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s\Documents\"/>
    </mc:Choice>
  </mc:AlternateContent>
  <xr:revisionPtr revIDLastSave="0" documentId="8_{91C49141-CC71-4B98-A58E-88EE6AB91168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Voks tilbehør" sheetId="23" r:id="rId1"/>
    <sheet name="Staver" sheetId="27" r:id="rId2"/>
    <sheet name="Sekker og bagger" sheetId="24" r:id="rId3"/>
    <sheet name="Tekstil" sheetId="29" r:id="rId4"/>
    <sheet name="Toko" sheetId="30" r:id="rId5"/>
  </sheets>
  <externalReferences>
    <externalReference r:id="rId6"/>
  </externalReferences>
  <definedNames>
    <definedName name="_xlnm._FilterDatabase" localSheetId="2" hidden="1">'Sekker og bagger'!$A$7:$X$43</definedName>
    <definedName name="_xlnm._FilterDatabase" localSheetId="1" hidden="1">Staver!$A$8:$X$752</definedName>
    <definedName name="_xlnm._FilterDatabase" localSheetId="3" hidden="1">Tekstil!$A$7:$Y$2330</definedName>
    <definedName name="_xlnm._FilterDatabase" localSheetId="4" hidden="1">Toko!$A$7:$Y$240</definedName>
    <definedName name="_xlnm._FilterDatabase" localSheetId="0" hidden="1">'Voks tilbehør'!$A$7:$X$496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8" i="30" l="1"/>
  <c r="C3" i="30"/>
  <c r="I3" i="30"/>
  <c r="R11" i="30" s="1"/>
  <c r="C4" i="30"/>
  <c r="C5" i="30"/>
  <c r="C6" i="30"/>
  <c r="R8" i="30"/>
  <c r="V8" i="30"/>
  <c r="X8" i="30"/>
  <c r="R9" i="30"/>
  <c r="P9" i="30" s="1"/>
  <c r="V9" i="30"/>
  <c r="X9" i="30"/>
  <c r="Y9" i="30" s="1"/>
  <c r="R10" i="30"/>
  <c r="P10" i="30" s="1"/>
  <c r="W10" i="30"/>
  <c r="V10" i="30" s="1"/>
  <c r="X10" i="30"/>
  <c r="Y10" i="30"/>
  <c r="P11" i="30"/>
  <c r="V11" i="30"/>
  <c r="W11" i="30"/>
  <c r="X11" i="30"/>
  <c r="Y11" i="30" s="1"/>
  <c r="P12" i="30"/>
  <c r="R12" i="30"/>
  <c r="W12" i="30"/>
  <c r="V12" i="30" s="1"/>
  <c r="X12" i="30"/>
  <c r="Y12" i="30" s="1"/>
  <c r="W13" i="30"/>
  <c r="V13" i="30" s="1"/>
  <c r="X13" i="30"/>
  <c r="Y13" i="30"/>
  <c r="R14" i="30"/>
  <c r="W14" i="30"/>
  <c r="V14" i="30" s="1"/>
  <c r="X14" i="30"/>
  <c r="Y14" i="30" s="1"/>
  <c r="P15" i="30"/>
  <c r="R15" i="30"/>
  <c r="S15" i="30"/>
  <c r="W15" i="30"/>
  <c r="V15" i="30" s="1"/>
  <c r="X15" i="30"/>
  <c r="Y15" i="30" s="1"/>
  <c r="R16" i="30"/>
  <c r="V16" i="30"/>
  <c r="W16" i="30"/>
  <c r="X16" i="30"/>
  <c r="Y16" i="30" s="1"/>
  <c r="W17" i="30"/>
  <c r="V17" i="30" s="1"/>
  <c r="X17" i="30"/>
  <c r="Y17" i="30"/>
  <c r="P18" i="30"/>
  <c r="R18" i="30"/>
  <c r="S18" i="30" s="1"/>
  <c r="W18" i="30"/>
  <c r="V18" i="30" s="1"/>
  <c r="X18" i="30"/>
  <c r="Y18" i="30" s="1"/>
  <c r="P19" i="30"/>
  <c r="R19" i="30"/>
  <c r="W19" i="30"/>
  <c r="V19" i="30" s="1"/>
  <c r="X19" i="30"/>
  <c r="Y19" i="30" s="1"/>
  <c r="R20" i="30"/>
  <c r="P20" i="30" s="1"/>
  <c r="S20" i="30"/>
  <c r="V20" i="30"/>
  <c r="W20" i="30"/>
  <c r="X20" i="30"/>
  <c r="Y20" i="30"/>
  <c r="W21" i="30"/>
  <c r="V21" i="30" s="1"/>
  <c r="X21" i="30"/>
  <c r="Y21" i="30"/>
  <c r="R22" i="30"/>
  <c r="V22" i="30"/>
  <c r="W22" i="30"/>
  <c r="X22" i="30"/>
  <c r="Y22" i="30" s="1"/>
  <c r="P23" i="30"/>
  <c r="R23" i="30"/>
  <c r="S23" i="30" s="1"/>
  <c r="W23" i="30"/>
  <c r="V23" i="30" s="1"/>
  <c r="X23" i="30"/>
  <c r="Y23" i="30" s="1"/>
  <c r="R24" i="30"/>
  <c r="P24" i="30" s="1"/>
  <c r="V24" i="30"/>
  <c r="W24" i="30"/>
  <c r="X24" i="30"/>
  <c r="Y24" i="30" s="1"/>
  <c r="W25" i="30"/>
  <c r="V25" i="30" s="1"/>
  <c r="X25" i="30"/>
  <c r="Y25" i="30"/>
  <c r="P26" i="30"/>
  <c r="R26" i="30"/>
  <c r="W26" i="30"/>
  <c r="V26" i="30" s="1"/>
  <c r="X26" i="30"/>
  <c r="Y26" i="30" s="1"/>
  <c r="R27" i="30"/>
  <c r="W27" i="30"/>
  <c r="V27" i="30" s="1"/>
  <c r="X27" i="30"/>
  <c r="Y27" i="30"/>
  <c r="R28" i="30"/>
  <c r="P28" i="30" s="1"/>
  <c r="W28" i="30"/>
  <c r="V28" i="30" s="1"/>
  <c r="X28" i="30"/>
  <c r="Y28" i="30" s="1"/>
  <c r="V29" i="30"/>
  <c r="W29" i="30"/>
  <c r="X29" i="30"/>
  <c r="Y29" i="30"/>
  <c r="P30" i="30"/>
  <c r="R30" i="30"/>
  <c r="W30" i="30"/>
  <c r="V30" i="30" s="1"/>
  <c r="X30" i="30"/>
  <c r="Y30" i="30" s="1"/>
  <c r="P31" i="30"/>
  <c r="R31" i="30"/>
  <c r="S31" i="30"/>
  <c r="W31" i="30"/>
  <c r="V31" i="30" s="1"/>
  <c r="X31" i="30"/>
  <c r="Y31" i="30" s="1"/>
  <c r="R32" i="30"/>
  <c r="V32" i="30"/>
  <c r="W32" i="30"/>
  <c r="X32" i="30"/>
  <c r="Y32" i="30" s="1"/>
  <c r="W33" i="30"/>
  <c r="V33" i="30" s="1"/>
  <c r="X33" i="30"/>
  <c r="Y33" i="30"/>
  <c r="P34" i="30"/>
  <c r="R34" i="30"/>
  <c r="S34" i="30" s="1"/>
  <c r="W34" i="30"/>
  <c r="V34" i="30" s="1"/>
  <c r="X34" i="30"/>
  <c r="Y34" i="30" s="1"/>
  <c r="P35" i="30"/>
  <c r="R35" i="30"/>
  <c r="W35" i="30"/>
  <c r="V35" i="30" s="1"/>
  <c r="X35" i="30"/>
  <c r="Y35" i="30" s="1"/>
  <c r="R36" i="30"/>
  <c r="P36" i="30" s="1"/>
  <c r="S36" i="30"/>
  <c r="V36" i="30"/>
  <c r="W36" i="30"/>
  <c r="X36" i="30"/>
  <c r="Y36" i="30"/>
  <c r="W37" i="30"/>
  <c r="V37" i="30" s="1"/>
  <c r="X37" i="30"/>
  <c r="Y37" i="30"/>
  <c r="R38" i="30"/>
  <c r="V38" i="30"/>
  <c r="W38" i="30"/>
  <c r="X38" i="30"/>
  <c r="Y38" i="30" s="1"/>
  <c r="P39" i="30"/>
  <c r="R39" i="30"/>
  <c r="S39" i="30" s="1"/>
  <c r="W39" i="30"/>
  <c r="V39" i="30" s="1"/>
  <c r="X39" i="30"/>
  <c r="Y39" i="30" s="1"/>
  <c r="R40" i="30"/>
  <c r="P40" i="30" s="1"/>
  <c r="V40" i="30"/>
  <c r="W40" i="30"/>
  <c r="X40" i="30"/>
  <c r="Y40" i="30" s="1"/>
  <c r="W41" i="30"/>
  <c r="V41" i="30" s="1"/>
  <c r="X41" i="30"/>
  <c r="Y41" i="30"/>
  <c r="P42" i="30"/>
  <c r="R42" i="30"/>
  <c r="W42" i="30"/>
  <c r="V42" i="30" s="1"/>
  <c r="X42" i="30"/>
  <c r="Y42" i="30" s="1"/>
  <c r="R43" i="30"/>
  <c r="W43" i="30"/>
  <c r="V43" i="30" s="1"/>
  <c r="X43" i="30"/>
  <c r="Y43" i="30"/>
  <c r="R44" i="30"/>
  <c r="P44" i="30" s="1"/>
  <c r="W44" i="30"/>
  <c r="V44" i="30" s="1"/>
  <c r="X44" i="30"/>
  <c r="Y44" i="30" s="1"/>
  <c r="V45" i="30"/>
  <c r="W45" i="30"/>
  <c r="X45" i="30"/>
  <c r="Y45" i="30"/>
  <c r="P46" i="30"/>
  <c r="R46" i="30"/>
  <c r="W46" i="30"/>
  <c r="V46" i="30" s="1"/>
  <c r="X46" i="30"/>
  <c r="Y46" i="30" s="1"/>
  <c r="P47" i="30"/>
  <c r="R47" i="30"/>
  <c r="S47" i="30"/>
  <c r="W47" i="30"/>
  <c r="V47" i="30" s="1"/>
  <c r="X47" i="30"/>
  <c r="Y47" i="30" s="1"/>
  <c r="R48" i="30"/>
  <c r="V48" i="30"/>
  <c r="W48" i="30"/>
  <c r="X48" i="30"/>
  <c r="Y48" i="30" s="1"/>
  <c r="W49" i="30"/>
  <c r="V49" i="30" s="1"/>
  <c r="X49" i="30"/>
  <c r="Y49" i="30"/>
  <c r="P50" i="30"/>
  <c r="R50" i="30"/>
  <c r="S50" i="30" s="1"/>
  <c r="W50" i="30"/>
  <c r="V50" i="30" s="1"/>
  <c r="X50" i="30"/>
  <c r="Y50" i="30" s="1"/>
  <c r="P51" i="30"/>
  <c r="R51" i="30"/>
  <c r="W51" i="30"/>
  <c r="V51" i="30" s="1"/>
  <c r="X51" i="30"/>
  <c r="Y51" i="30" s="1"/>
  <c r="R52" i="30"/>
  <c r="P52" i="30" s="1"/>
  <c r="S52" i="30"/>
  <c r="V52" i="30"/>
  <c r="W52" i="30"/>
  <c r="X52" i="30"/>
  <c r="Y52" i="30"/>
  <c r="W53" i="30"/>
  <c r="V53" i="30" s="1"/>
  <c r="X53" i="30"/>
  <c r="Y53" i="30"/>
  <c r="R54" i="30"/>
  <c r="V54" i="30"/>
  <c r="W54" i="30"/>
  <c r="X54" i="30"/>
  <c r="Y54" i="30" s="1"/>
  <c r="P55" i="30"/>
  <c r="R55" i="30"/>
  <c r="S55" i="30" s="1"/>
  <c r="W55" i="30"/>
  <c r="V55" i="30" s="1"/>
  <c r="X55" i="30"/>
  <c r="Y55" i="30" s="1"/>
  <c r="R56" i="30"/>
  <c r="P56" i="30" s="1"/>
  <c r="V56" i="30"/>
  <c r="W56" i="30"/>
  <c r="X56" i="30"/>
  <c r="Y56" i="30" s="1"/>
  <c r="W57" i="30"/>
  <c r="V57" i="30" s="1"/>
  <c r="X57" i="30"/>
  <c r="Y57" i="30"/>
  <c r="P58" i="30"/>
  <c r="R58" i="30"/>
  <c r="W58" i="30"/>
  <c r="V58" i="30" s="1"/>
  <c r="X58" i="30"/>
  <c r="Y58" i="30" s="1"/>
  <c r="R59" i="30"/>
  <c r="W59" i="30"/>
  <c r="V59" i="30" s="1"/>
  <c r="X59" i="30"/>
  <c r="Y59" i="30"/>
  <c r="R60" i="30"/>
  <c r="P60" i="30" s="1"/>
  <c r="W60" i="30"/>
  <c r="V60" i="30" s="1"/>
  <c r="X60" i="30"/>
  <c r="Y60" i="30" s="1"/>
  <c r="W61" i="30"/>
  <c r="V61" i="30" s="1"/>
  <c r="X61" i="30"/>
  <c r="Y61" i="30"/>
  <c r="R62" i="30"/>
  <c r="W62" i="30"/>
  <c r="V62" i="30" s="1"/>
  <c r="X62" i="30"/>
  <c r="Y62" i="30" s="1"/>
  <c r="P63" i="30"/>
  <c r="R63" i="30"/>
  <c r="S63" i="30"/>
  <c r="W63" i="30"/>
  <c r="V63" i="30" s="1"/>
  <c r="X63" i="30"/>
  <c r="Y63" i="30" s="1"/>
  <c r="R64" i="30"/>
  <c r="V64" i="30"/>
  <c r="W64" i="30"/>
  <c r="X64" i="30"/>
  <c r="Y64" i="30" s="1"/>
  <c r="W65" i="30"/>
  <c r="V65" i="30" s="1"/>
  <c r="X65" i="30"/>
  <c r="Y65" i="30"/>
  <c r="P66" i="30"/>
  <c r="R66" i="30"/>
  <c r="S66" i="30" s="1"/>
  <c r="W66" i="30"/>
  <c r="V66" i="30" s="1"/>
  <c r="X66" i="30"/>
  <c r="Y66" i="30" s="1"/>
  <c r="P67" i="30"/>
  <c r="R67" i="30"/>
  <c r="W67" i="30"/>
  <c r="V67" i="30" s="1"/>
  <c r="X67" i="30"/>
  <c r="Y67" i="30" s="1"/>
  <c r="R68" i="30"/>
  <c r="P68" i="30" s="1"/>
  <c r="V68" i="30"/>
  <c r="W68" i="30"/>
  <c r="S68" i="30" s="1"/>
  <c r="X68" i="30"/>
  <c r="Y68" i="30"/>
  <c r="W69" i="30"/>
  <c r="V69" i="30" s="1"/>
  <c r="X69" i="30"/>
  <c r="Y69" i="30"/>
  <c r="R70" i="30"/>
  <c r="V70" i="30"/>
  <c r="W70" i="30"/>
  <c r="X70" i="30"/>
  <c r="Y70" i="30" s="1"/>
  <c r="P71" i="30"/>
  <c r="R71" i="30"/>
  <c r="S71" i="30" s="1"/>
  <c r="W71" i="30"/>
  <c r="V71" i="30" s="1"/>
  <c r="X71" i="30"/>
  <c r="Y71" i="30" s="1"/>
  <c r="R72" i="30"/>
  <c r="P72" i="30" s="1"/>
  <c r="V72" i="30"/>
  <c r="W72" i="30"/>
  <c r="X72" i="30"/>
  <c r="Y72" i="30" s="1"/>
  <c r="W73" i="30"/>
  <c r="V73" i="30" s="1"/>
  <c r="X73" i="30"/>
  <c r="Y73" i="30"/>
  <c r="P74" i="30"/>
  <c r="R74" i="30"/>
  <c r="W74" i="30"/>
  <c r="V74" i="30" s="1"/>
  <c r="X74" i="30"/>
  <c r="Y74" i="30" s="1"/>
  <c r="R75" i="30"/>
  <c r="W75" i="30"/>
  <c r="V75" i="30" s="1"/>
  <c r="X75" i="30"/>
  <c r="Y75" i="30"/>
  <c r="R76" i="30"/>
  <c r="P76" i="30" s="1"/>
  <c r="W76" i="30"/>
  <c r="V76" i="30" s="1"/>
  <c r="X76" i="30"/>
  <c r="Y76" i="30" s="1"/>
  <c r="P77" i="30"/>
  <c r="R77" i="30"/>
  <c r="W77" i="30"/>
  <c r="V77" i="30" s="1"/>
  <c r="X77" i="30"/>
  <c r="Y77" i="30" s="1"/>
  <c r="R78" i="30"/>
  <c r="W78" i="30"/>
  <c r="V78" i="30" s="1"/>
  <c r="X78" i="30"/>
  <c r="Y78" i="30" s="1"/>
  <c r="P79" i="30"/>
  <c r="R79" i="30"/>
  <c r="S79" i="30"/>
  <c r="W79" i="30"/>
  <c r="V79" i="30" s="1"/>
  <c r="X79" i="30"/>
  <c r="Y79" i="30"/>
  <c r="R80" i="30"/>
  <c r="P80" i="30" s="1"/>
  <c r="W80" i="30"/>
  <c r="V80" i="30" s="1"/>
  <c r="X80" i="30"/>
  <c r="Y80" i="30" s="1"/>
  <c r="P81" i="30"/>
  <c r="R81" i="30"/>
  <c r="W81" i="30"/>
  <c r="X81" i="30"/>
  <c r="Y81" i="30"/>
  <c r="R82" i="30"/>
  <c r="V82" i="30"/>
  <c r="W82" i="30"/>
  <c r="X82" i="30"/>
  <c r="Y82" i="30" s="1"/>
  <c r="P83" i="30"/>
  <c r="R83" i="30"/>
  <c r="W83" i="30"/>
  <c r="V83" i="30" s="1"/>
  <c r="X83" i="30"/>
  <c r="Y83" i="30"/>
  <c r="R84" i="30"/>
  <c r="P84" i="30" s="1"/>
  <c r="V84" i="30"/>
  <c r="W84" i="30"/>
  <c r="X84" i="30"/>
  <c r="Y84" i="30" s="1"/>
  <c r="P85" i="30"/>
  <c r="R85" i="30"/>
  <c r="W85" i="30"/>
  <c r="X85" i="30"/>
  <c r="Y85" i="30"/>
  <c r="R86" i="30"/>
  <c r="W86" i="30"/>
  <c r="V86" i="30" s="1"/>
  <c r="X86" i="30"/>
  <c r="Y86" i="30" s="1"/>
  <c r="P87" i="30"/>
  <c r="R87" i="30"/>
  <c r="S87" i="30"/>
  <c r="W87" i="30"/>
  <c r="V87" i="30" s="1"/>
  <c r="X87" i="30"/>
  <c r="Y87" i="30"/>
  <c r="R88" i="30"/>
  <c r="P88" i="30" s="1"/>
  <c r="W88" i="30"/>
  <c r="V88" i="30" s="1"/>
  <c r="X88" i="30"/>
  <c r="Y88" i="30" s="1"/>
  <c r="P89" i="30"/>
  <c r="R89" i="30"/>
  <c r="W89" i="30"/>
  <c r="X89" i="30"/>
  <c r="Y89" i="30"/>
  <c r="R90" i="30"/>
  <c r="V90" i="30"/>
  <c r="W90" i="30"/>
  <c r="X90" i="30"/>
  <c r="Y90" i="30" s="1"/>
  <c r="P91" i="30"/>
  <c r="R91" i="30"/>
  <c r="W91" i="30"/>
  <c r="V91" i="30" s="1"/>
  <c r="X91" i="30"/>
  <c r="Y91" i="30"/>
  <c r="R92" i="30"/>
  <c r="P92" i="30" s="1"/>
  <c r="V92" i="30"/>
  <c r="W92" i="30"/>
  <c r="X92" i="30"/>
  <c r="Y92" i="30" s="1"/>
  <c r="P93" i="30"/>
  <c r="R93" i="30"/>
  <c r="W93" i="30"/>
  <c r="X93" i="30"/>
  <c r="Y93" i="30"/>
  <c r="R94" i="30"/>
  <c r="W94" i="30"/>
  <c r="V94" i="30" s="1"/>
  <c r="X94" i="30"/>
  <c r="Y94" i="30" s="1"/>
  <c r="P95" i="30"/>
  <c r="R95" i="30"/>
  <c r="S95" i="30"/>
  <c r="W95" i="30"/>
  <c r="V95" i="30" s="1"/>
  <c r="X95" i="30"/>
  <c r="Y95" i="30"/>
  <c r="R96" i="30"/>
  <c r="P96" i="30" s="1"/>
  <c r="W96" i="30"/>
  <c r="V96" i="30" s="1"/>
  <c r="X96" i="30"/>
  <c r="Y96" i="30" s="1"/>
  <c r="P97" i="30"/>
  <c r="R97" i="30"/>
  <c r="W97" i="30"/>
  <c r="X97" i="30"/>
  <c r="Y97" i="30"/>
  <c r="R98" i="30"/>
  <c r="V98" i="30"/>
  <c r="W98" i="30"/>
  <c r="X98" i="30"/>
  <c r="Y98" i="30" s="1"/>
  <c r="P99" i="30"/>
  <c r="R99" i="30"/>
  <c r="W99" i="30"/>
  <c r="V99" i="30" s="1"/>
  <c r="X99" i="30"/>
  <c r="Y99" i="30"/>
  <c r="R100" i="30"/>
  <c r="P100" i="30" s="1"/>
  <c r="V100" i="30"/>
  <c r="W100" i="30"/>
  <c r="X100" i="30"/>
  <c r="Y100" i="30" s="1"/>
  <c r="P101" i="30"/>
  <c r="R101" i="30"/>
  <c r="W101" i="30"/>
  <c r="X101" i="30"/>
  <c r="Y101" i="30"/>
  <c r="R102" i="30"/>
  <c r="W102" i="30"/>
  <c r="V102" i="30" s="1"/>
  <c r="X102" i="30"/>
  <c r="Y102" i="30" s="1"/>
  <c r="P103" i="30"/>
  <c r="R103" i="30"/>
  <c r="S103" i="30"/>
  <c r="W103" i="30"/>
  <c r="V103" i="30" s="1"/>
  <c r="X103" i="30"/>
  <c r="Y103" i="30"/>
  <c r="R104" i="30"/>
  <c r="P104" i="30" s="1"/>
  <c r="W104" i="30"/>
  <c r="V104" i="30" s="1"/>
  <c r="X104" i="30"/>
  <c r="Y104" i="30" s="1"/>
  <c r="P105" i="30"/>
  <c r="R105" i="30"/>
  <c r="W105" i="30"/>
  <c r="X105" i="30"/>
  <c r="Y105" i="30"/>
  <c r="R106" i="30"/>
  <c r="V106" i="30"/>
  <c r="W106" i="30"/>
  <c r="X106" i="30"/>
  <c r="Y106" i="30" s="1"/>
  <c r="P107" i="30"/>
  <c r="R107" i="30"/>
  <c r="W107" i="30"/>
  <c r="V107" i="30" s="1"/>
  <c r="X107" i="30"/>
  <c r="Y107" i="30"/>
  <c r="R108" i="30"/>
  <c r="P108" i="30" s="1"/>
  <c r="V108" i="30"/>
  <c r="W108" i="30"/>
  <c r="X108" i="30"/>
  <c r="Y108" i="30" s="1"/>
  <c r="P109" i="30"/>
  <c r="R109" i="30"/>
  <c r="W109" i="30"/>
  <c r="X109" i="30"/>
  <c r="Y109" i="30"/>
  <c r="R110" i="30"/>
  <c r="W110" i="30"/>
  <c r="V110" i="30" s="1"/>
  <c r="X110" i="30"/>
  <c r="Y110" i="30" s="1"/>
  <c r="P111" i="30"/>
  <c r="R111" i="30"/>
  <c r="S111" i="30"/>
  <c r="W111" i="30"/>
  <c r="V111" i="30" s="1"/>
  <c r="X111" i="30"/>
  <c r="Y111" i="30"/>
  <c r="R112" i="30"/>
  <c r="P112" i="30" s="1"/>
  <c r="W112" i="30"/>
  <c r="V112" i="30" s="1"/>
  <c r="X112" i="30"/>
  <c r="Y112" i="30" s="1"/>
  <c r="P113" i="30"/>
  <c r="R113" i="30"/>
  <c r="W113" i="30"/>
  <c r="X113" i="30"/>
  <c r="Y113" i="30"/>
  <c r="R114" i="30"/>
  <c r="V114" i="30"/>
  <c r="W114" i="30"/>
  <c r="X114" i="30"/>
  <c r="Y114" i="30" s="1"/>
  <c r="P115" i="30"/>
  <c r="R115" i="30"/>
  <c r="W115" i="30"/>
  <c r="V115" i="30" s="1"/>
  <c r="X115" i="30"/>
  <c r="Y115" i="30"/>
  <c r="R116" i="30"/>
  <c r="P116" i="30" s="1"/>
  <c r="V116" i="30"/>
  <c r="W116" i="30"/>
  <c r="X116" i="30"/>
  <c r="Y116" i="30" s="1"/>
  <c r="P117" i="30"/>
  <c r="R117" i="30"/>
  <c r="W117" i="30"/>
  <c r="V117" i="30" s="1"/>
  <c r="X117" i="30"/>
  <c r="Y117" i="30"/>
  <c r="R118" i="30"/>
  <c r="V118" i="30"/>
  <c r="W118" i="30"/>
  <c r="X118" i="30"/>
  <c r="Y118" i="30" s="1"/>
  <c r="P119" i="30"/>
  <c r="R119" i="30"/>
  <c r="W119" i="30"/>
  <c r="V119" i="30" s="1"/>
  <c r="X119" i="30"/>
  <c r="Y119" i="30"/>
  <c r="R120" i="30"/>
  <c r="V120" i="30"/>
  <c r="W120" i="30"/>
  <c r="X120" i="30"/>
  <c r="Y120" i="30" s="1"/>
  <c r="P121" i="30"/>
  <c r="R121" i="30"/>
  <c r="W121" i="30"/>
  <c r="V121" i="30" s="1"/>
  <c r="X121" i="30"/>
  <c r="Y121" i="30"/>
  <c r="R122" i="30"/>
  <c r="V122" i="30"/>
  <c r="W122" i="30"/>
  <c r="X122" i="30"/>
  <c r="Y122" i="30" s="1"/>
  <c r="P123" i="30"/>
  <c r="R123" i="30"/>
  <c r="W123" i="30"/>
  <c r="V123" i="30" s="1"/>
  <c r="X123" i="30"/>
  <c r="Y123" i="30"/>
  <c r="R124" i="30"/>
  <c r="V124" i="30"/>
  <c r="W124" i="30"/>
  <c r="X124" i="30"/>
  <c r="Y124" i="30" s="1"/>
  <c r="P125" i="30"/>
  <c r="R125" i="30"/>
  <c r="W125" i="30"/>
  <c r="V125" i="30" s="1"/>
  <c r="X125" i="30"/>
  <c r="Y125" i="30"/>
  <c r="R126" i="30"/>
  <c r="V126" i="30"/>
  <c r="W126" i="30"/>
  <c r="X126" i="30"/>
  <c r="Y126" i="30" s="1"/>
  <c r="P127" i="30"/>
  <c r="R127" i="30"/>
  <c r="W127" i="30"/>
  <c r="V127" i="30" s="1"/>
  <c r="X127" i="30"/>
  <c r="Y127" i="30"/>
  <c r="R128" i="30"/>
  <c r="V128" i="30"/>
  <c r="W128" i="30"/>
  <c r="X128" i="30"/>
  <c r="Y128" i="30" s="1"/>
  <c r="P129" i="30"/>
  <c r="R129" i="30"/>
  <c r="W129" i="30"/>
  <c r="V129" i="30" s="1"/>
  <c r="X129" i="30"/>
  <c r="Y129" i="30"/>
  <c r="R130" i="30"/>
  <c r="V130" i="30"/>
  <c r="W130" i="30"/>
  <c r="X130" i="30"/>
  <c r="Y130" i="30" s="1"/>
  <c r="P131" i="30"/>
  <c r="R131" i="30"/>
  <c r="S131" i="30"/>
  <c r="V131" i="30"/>
  <c r="X131" i="30"/>
  <c r="Y131" i="30" s="1"/>
  <c r="P132" i="30"/>
  <c r="R132" i="30"/>
  <c r="W132" i="30"/>
  <c r="V132" i="30" s="1"/>
  <c r="X132" i="30"/>
  <c r="Y132" i="30"/>
  <c r="R133" i="30"/>
  <c r="V133" i="30"/>
  <c r="W133" i="30"/>
  <c r="X133" i="30"/>
  <c r="Y133" i="30" s="1"/>
  <c r="P134" i="30"/>
  <c r="R134" i="30"/>
  <c r="W134" i="30"/>
  <c r="S134" i="30" s="1"/>
  <c r="X134" i="30"/>
  <c r="Y134" i="30"/>
  <c r="P135" i="30"/>
  <c r="R135" i="30"/>
  <c r="W135" i="30"/>
  <c r="V135" i="30" s="1"/>
  <c r="X135" i="30"/>
  <c r="Y135" i="30" s="1"/>
  <c r="R136" i="30"/>
  <c r="P136" i="30" s="1"/>
  <c r="W136" i="30"/>
  <c r="V136" i="30" s="1"/>
  <c r="X136" i="30"/>
  <c r="Y136" i="30"/>
  <c r="R137" i="30"/>
  <c r="P137" i="30" s="1"/>
  <c r="V137" i="30"/>
  <c r="W137" i="30"/>
  <c r="S137" i="30" s="1"/>
  <c r="X137" i="30"/>
  <c r="Y137" i="30"/>
  <c r="P138" i="30"/>
  <c r="R138" i="30"/>
  <c r="V138" i="30"/>
  <c r="W138" i="30"/>
  <c r="S138" i="30" s="1"/>
  <c r="X138" i="30"/>
  <c r="Y138" i="30"/>
  <c r="P139" i="30"/>
  <c r="R139" i="30"/>
  <c r="S139" i="30" s="1"/>
  <c r="V139" i="30"/>
  <c r="W139" i="30"/>
  <c r="X139" i="30"/>
  <c r="Y139" i="30" s="1"/>
  <c r="R140" i="30"/>
  <c r="P140" i="30" s="1"/>
  <c r="W140" i="30"/>
  <c r="V140" i="30" s="1"/>
  <c r="X140" i="30"/>
  <c r="Y140" i="30"/>
  <c r="R141" i="30"/>
  <c r="P141" i="30" s="1"/>
  <c r="W141" i="30"/>
  <c r="S141" i="30" s="1"/>
  <c r="X141" i="30"/>
  <c r="Y141" i="30"/>
  <c r="P142" i="30"/>
  <c r="R142" i="30"/>
  <c r="W142" i="30"/>
  <c r="S142" i="30" s="1"/>
  <c r="X142" i="30"/>
  <c r="Y142" i="30"/>
  <c r="P143" i="30"/>
  <c r="R143" i="30"/>
  <c r="S143" i="30" s="1"/>
  <c r="W143" i="30"/>
  <c r="V143" i="30" s="1"/>
  <c r="X143" i="30"/>
  <c r="Y143" i="30" s="1"/>
  <c r="R144" i="30"/>
  <c r="P144" i="30" s="1"/>
  <c r="W144" i="30"/>
  <c r="V144" i="30" s="1"/>
  <c r="X144" i="30"/>
  <c r="Y144" i="30"/>
  <c r="R145" i="30"/>
  <c r="P145" i="30" s="1"/>
  <c r="V145" i="30"/>
  <c r="W145" i="30"/>
  <c r="S145" i="30" s="1"/>
  <c r="X145" i="30"/>
  <c r="Y145" i="30"/>
  <c r="P146" i="30"/>
  <c r="R146" i="30"/>
  <c r="V146" i="30"/>
  <c r="W146" i="30"/>
  <c r="S146" i="30" s="1"/>
  <c r="X146" i="30"/>
  <c r="Y146" i="30"/>
  <c r="P147" i="30"/>
  <c r="R147" i="30"/>
  <c r="V147" i="30"/>
  <c r="W147" i="30"/>
  <c r="X147" i="30"/>
  <c r="Y147" i="30" s="1"/>
  <c r="R148" i="30"/>
  <c r="P148" i="30" s="1"/>
  <c r="W148" i="30"/>
  <c r="V148" i="30" s="1"/>
  <c r="X148" i="30"/>
  <c r="Y148" i="30"/>
  <c r="R149" i="30"/>
  <c r="P149" i="30" s="1"/>
  <c r="W149" i="30"/>
  <c r="S149" i="30" s="1"/>
  <c r="X149" i="30"/>
  <c r="Y149" i="30"/>
  <c r="P150" i="30"/>
  <c r="R150" i="30"/>
  <c r="W150" i="30"/>
  <c r="S150" i="30" s="1"/>
  <c r="X150" i="30"/>
  <c r="Y150" i="30"/>
  <c r="P151" i="30"/>
  <c r="R151" i="30"/>
  <c r="W151" i="30"/>
  <c r="V151" i="30" s="1"/>
  <c r="X151" i="30"/>
  <c r="Y151" i="30" s="1"/>
  <c r="R152" i="30"/>
  <c r="P152" i="30" s="1"/>
  <c r="W152" i="30"/>
  <c r="V152" i="30" s="1"/>
  <c r="X152" i="30"/>
  <c r="Y152" i="30"/>
  <c r="R153" i="30"/>
  <c r="P153" i="30" s="1"/>
  <c r="V153" i="30"/>
  <c r="W153" i="30"/>
  <c r="S153" i="30" s="1"/>
  <c r="X153" i="30"/>
  <c r="Y153" i="30"/>
  <c r="P154" i="30"/>
  <c r="R154" i="30"/>
  <c r="V154" i="30"/>
  <c r="W154" i="30"/>
  <c r="S154" i="30" s="1"/>
  <c r="X154" i="30"/>
  <c r="Y154" i="30"/>
  <c r="P155" i="30"/>
  <c r="R155" i="30"/>
  <c r="S155" i="30" s="1"/>
  <c r="V155" i="30"/>
  <c r="W155" i="30"/>
  <c r="X155" i="30"/>
  <c r="Y155" i="30" s="1"/>
  <c r="R156" i="30"/>
  <c r="P156" i="30" s="1"/>
  <c r="W156" i="30"/>
  <c r="V156" i="30" s="1"/>
  <c r="X156" i="30"/>
  <c r="Y156" i="30"/>
  <c r="R157" i="30"/>
  <c r="P157" i="30" s="1"/>
  <c r="S157" i="30"/>
  <c r="W157" i="30"/>
  <c r="V157" i="30" s="1"/>
  <c r="X157" i="30"/>
  <c r="Y157" i="30"/>
  <c r="P158" i="30"/>
  <c r="R158" i="30"/>
  <c r="W158" i="30"/>
  <c r="S158" i="30" s="1"/>
  <c r="X158" i="30"/>
  <c r="Y158" i="30"/>
  <c r="P159" i="30"/>
  <c r="R159" i="30"/>
  <c r="S159" i="30" s="1"/>
  <c r="W159" i="30"/>
  <c r="V159" i="30" s="1"/>
  <c r="X159" i="30"/>
  <c r="Y159" i="30" s="1"/>
  <c r="R160" i="30"/>
  <c r="P160" i="30" s="1"/>
  <c r="W160" i="30"/>
  <c r="V160" i="30" s="1"/>
  <c r="X160" i="30"/>
  <c r="Y160" i="30"/>
  <c r="R161" i="30"/>
  <c r="P161" i="30" s="1"/>
  <c r="V161" i="30"/>
  <c r="W161" i="30"/>
  <c r="S161" i="30" s="1"/>
  <c r="X161" i="30"/>
  <c r="Y161" i="30"/>
  <c r="P162" i="30"/>
  <c r="R162" i="30"/>
  <c r="V162" i="30"/>
  <c r="W162" i="30"/>
  <c r="S162" i="30" s="1"/>
  <c r="X162" i="30"/>
  <c r="Y162" i="30"/>
  <c r="P163" i="30"/>
  <c r="R163" i="30"/>
  <c r="V163" i="30"/>
  <c r="W163" i="30"/>
  <c r="X163" i="30"/>
  <c r="Y163" i="30" s="1"/>
  <c r="R164" i="30"/>
  <c r="P164" i="30" s="1"/>
  <c r="W164" i="30"/>
  <c r="V164" i="30" s="1"/>
  <c r="X164" i="30"/>
  <c r="Y164" i="30"/>
  <c r="R165" i="30"/>
  <c r="P165" i="30" s="1"/>
  <c r="W165" i="30"/>
  <c r="S165" i="30" s="1"/>
  <c r="X165" i="30"/>
  <c r="Y165" i="30"/>
  <c r="P166" i="30"/>
  <c r="R166" i="30"/>
  <c r="W166" i="30"/>
  <c r="S166" i="30" s="1"/>
  <c r="X166" i="30"/>
  <c r="Y166" i="30"/>
  <c r="P167" i="30"/>
  <c r="R167" i="30"/>
  <c r="W167" i="30"/>
  <c r="S167" i="30" s="1"/>
  <c r="X167" i="30"/>
  <c r="Y167" i="30"/>
  <c r="R168" i="30"/>
  <c r="W168" i="30"/>
  <c r="V168" i="30" s="1"/>
  <c r="X168" i="30"/>
  <c r="Y168" i="30" s="1"/>
  <c r="P169" i="30"/>
  <c r="R169" i="30"/>
  <c r="S169" i="30"/>
  <c r="W169" i="30"/>
  <c r="V169" i="30" s="1"/>
  <c r="X169" i="30"/>
  <c r="Y169" i="30"/>
  <c r="R170" i="30"/>
  <c r="P170" i="30" s="1"/>
  <c r="W170" i="30"/>
  <c r="V170" i="30" s="1"/>
  <c r="X170" i="30"/>
  <c r="Y170" i="30" s="1"/>
  <c r="P171" i="30"/>
  <c r="R171" i="30"/>
  <c r="W171" i="30"/>
  <c r="S171" i="30" s="1"/>
  <c r="X171" i="30"/>
  <c r="Y171" i="30"/>
  <c r="R172" i="30"/>
  <c r="V172" i="30"/>
  <c r="W172" i="30"/>
  <c r="X172" i="30"/>
  <c r="Y172" i="30" s="1"/>
  <c r="P173" i="30"/>
  <c r="R173" i="30"/>
  <c r="W173" i="30"/>
  <c r="V173" i="30" s="1"/>
  <c r="X173" i="30"/>
  <c r="Y173" i="30"/>
  <c r="R174" i="30"/>
  <c r="P174" i="30" s="1"/>
  <c r="V174" i="30"/>
  <c r="W174" i="30"/>
  <c r="X174" i="30"/>
  <c r="Y174" i="30" s="1"/>
  <c r="P175" i="30"/>
  <c r="R175" i="30"/>
  <c r="W175" i="30"/>
  <c r="S175" i="30" s="1"/>
  <c r="X175" i="30"/>
  <c r="Y175" i="30"/>
  <c r="R176" i="30"/>
  <c r="S176" i="30" s="1"/>
  <c r="W176" i="30"/>
  <c r="V176" i="30" s="1"/>
  <c r="X176" i="30"/>
  <c r="Y176" i="30" s="1"/>
  <c r="P177" i="30"/>
  <c r="R177" i="30"/>
  <c r="S177" i="30"/>
  <c r="W177" i="30"/>
  <c r="V177" i="30" s="1"/>
  <c r="X177" i="30"/>
  <c r="Y177" i="30"/>
  <c r="R178" i="30"/>
  <c r="P178" i="30" s="1"/>
  <c r="W178" i="30"/>
  <c r="V178" i="30" s="1"/>
  <c r="X178" i="30"/>
  <c r="Y178" i="30" s="1"/>
  <c r="P179" i="30"/>
  <c r="R179" i="30"/>
  <c r="W179" i="30"/>
  <c r="S179" i="30" s="1"/>
  <c r="X179" i="30"/>
  <c r="Y179" i="30"/>
  <c r="R180" i="30"/>
  <c r="V180" i="30"/>
  <c r="W180" i="30"/>
  <c r="X180" i="30"/>
  <c r="Y180" i="30" s="1"/>
  <c r="P181" i="30"/>
  <c r="R181" i="30"/>
  <c r="W181" i="30"/>
  <c r="V181" i="30" s="1"/>
  <c r="X181" i="30"/>
  <c r="Y181" i="30"/>
  <c r="R182" i="30"/>
  <c r="P182" i="30" s="1"/>
  <c r="V182" i="30"/>
  <c r="W182" i="30"/>
  <c r="X182" i="30"/>
  <c r="Y182" i="30" s="1"/>
  <c r="P183" i="30"/>
  <c r="R183" i="30"/>
  <c r="W183" i="30"/>
  <c r="S183" i="30" s="1"/>
  <c r="X183" i="30"/>
  <c r="Y183" i="30"/>
  <c r="R184" i="30"/>
  <c r="W184" i="30"/>
  <c r="V184" i="30" s="1"/>
  <c r="X184" i="30"/>
  <c r="Y184" i="30" s="1"/>
  <c r="P185" i="30"/>
  <c r="R185" i="30"/>
  <c r="S185" i="30"/>
  <c r="W185" i="30"/>
  <c r="V185" i="30" s="1"/>
  <c r="X185" i="30"/>
  <c r="Y185" i="30"/>
  <c r="R186" i="30"/>
  <c r="P186" i="30" s="1"/>
  <c r="W186" i="30"/>
  <c r="V186" i="30" s="1"/>
  <c r="X186" i="30"/>
  <c r="Y186" i="30" s="1"/>
  <c r="P187" i="30"/>
  <c r="R187" i="30"/>
  <c r="W187" i="30"/>
  <c r="S187" i="30" s="1"/>
  <c r="X187" i="30"/>
  <c r="Y187" i="30"/>
  <c r="R188" i="30"/>
  <c r="V188" i="30"/>
  <c r="W188" i="30"/>
  <c r="X188" i="30"/>
  <c r="Y188" i="30" s="1"/>
  <c r="P189" i="30"/>
  <c r="R189" i="30"/>
  <c r="W189" i="30"/>
  <c r="V189" i="30" s="1"/>
  <c r="X189" i="30"/>
  <c r="Y189" i="30"/>
  <c r="R190" i="30"/>
  <c r="P190" i="30" s="1"/>
  <c r="V190" i="30"/>
  <c r="W190" i="30"/>
  <c r="X190" i="30"/>
  <c r="Y190" i="30" s="1"/>
  <c r="P191" i="30"/>
  <c r="R191" i="30"/>
  <c r="W191" i="30"/>
  <c r="S191" i="30" s="1"/>
  <c r="X191" i="30"/>
  <c r="Y191" i="30"/>
  <c r="R192" i="30"/>
  <c r="S192" i="30" s="1"/>
  <c r="W192" i="30"/>
  <c r="V192" i="30" s="1"/>
  <c r="X192" i="30"/>
  <c r="Y192" i="30" s="1"/>
  <c r="P193" i="30"/>
  <c r="R193" i="30"/>
  <c r="S193" i="30"/>
  <c r="W193" i="30"/>
  <c r="V193" i="30" s="1"/>
  <c r="X193" i="30"/>
  <c r="Y193" i="30"/>
  <c r="R194" i="30"/>
  <c r="P194" i="30" s="1"/>
  <c r="W194" i="30"/>
  <c r="V194" i="30" s="1"/>
  <c r="X194" i="30"/>
  <c r="Y194" i="30" s="1"/>
  <c r="P195" i="30"/>
  <c r="R195" i="30"/>
  <c r="W195" i="30"/>
  <c r="S195" i="30" s="1"/>
  <c r="X195" i="30"/>
  <c r="Y195" i="30"/>
  <c r="R196" i="30"/>
  <c r="S196" i="30" s="1"/>
  <c r="V196" i="30"/>
  <c r="W196" i="30"/>
  <c r="X196" i="30"/>
  <c r="Y196" i="30" s="1"/>
  <c r="P197" i="30"/>
  <c r="R197" i="30"/>
  <c r="W197" i="30"/>
  <c r="V197" i="30" s="1"/>
  <c r="X197" i="30"/>
  <c r="Y197" i="30"/>
  <c r="R198" i="30"/>
  <c r="P198" i="30" s="1"/>
  <c r="V198" i="30"/>
  <c r="W198" i="30"/>
  <c r="X198" i="30"/>
  <c r="Y198" i="30" s="1"/>
  <c r="P199" i="30"/>
  <c r="R199" i="30"/>
  <c r="W199" i="30"/>
  <c r="S199" i="30" s="1"/>
  <c r="X199" i="30"/>
  <c r="Y199" i="30"/>
  <c r="R200" i="30"/>
  <c r="W200" i="30"/>
  <c r="V200" i="30" s="1"/>
  <c r="X200" i="30"/>
  <c r="Y200" i="30" s="1"/>
  <c r="P201" i="30"/>
  <c r="R201" i="30"/>
  <c r="S201" i="30"/>
  <c r="W201" i="30"/>
  <c r="V201" i="30" s="1"/>
  <c r="X201" i="30"/>
  <c r="Y201" i="30"/>
  <c r="R202" i="30"/>
  <c r="P202" i="30" s="1"/>
  <c r="W202" i="30"/>
  <c r="V202" i="30" s="1"/>
  <c r="X202" i="30"/>
  <c r="Y202" i="30" s="1"/>
  <c r="P203" i="30"/>
  <c r="R203" i="30"/>
  <c r="W203" i="30"/>
  <c r="S203" i="30" s="1"/>
  <c r="X203" i="30"/>
  <c r="Y203" i="30"/>
  <c r="R204" i="30"/>
  <c r="V204" i="30"/>
  <c r="W204" i="30"/>
  <c r="X204" i="30"/>
  <c r="Y204" i="30" s="1"/>
  <c r="P205" i="30"/>
  <c r="R205" i="30"/>
  <c r="W205" i="30"/>
  <c r="V205" i="30" s="1"/>
  <c r="X205" i="30"/>
  <c r="Y205" i="30"/>
  <c r="R206" i="30"/>
  <c r="P206" i="30" s="1"/>
  <c r="V206" i="30"/>
  <c r="W206" i="30"/>
  <c r="X206" i="30"/>
  <c r="Y206" i="30" s="1"/>
  <c r="P207" i="30"/>
  <c r="R207" i="30"/>
  <c r="W207" i="30"/>
  <c r="S207" i="30" s="1"/>
  <c r="X207" i="30"/>
  <c r="Y207" i="30"/>
  <c r="R208" i="30"/>
  <c r="S208" i="30" s="1"/>
  <c r="W208" i="30"/>
  <c r="V208" i="30" s="1"/>
  <c r="X208" i="30"/>
  <c r="Y208" i="30" s="1"/>
  <c r="P209" i="30"/>
  <c r="R209" i="30"/>
  <c r="S209" i="30"/>
  <c r="W209" i="30"/>
  <c r="V209" i="30" s="1"/>
  <c r="X209" i="30"/>
  <c r="Y209" i="30"/>
  <c r="R210" i="30"/>
  <c r="P210" i="30" s="1"/>
  <c r="W210" i="30"/>
  <c r="V210" i="30" s="1"/>
  <c r="X210" i="30"/>
  <c r="Y210" i="30" s="1"/>
  <c r="P211" i="30"/>
  <c r="R211" i="30"/>
  <c r="W211" i="30"/>
  <c r="S211" i="30" s="1"/>
  <c r="X211" i="30"/>
  <c r="Y211" i="30"/>
  <c r="R212" i="30"/>
  <c r="S212" i="30" s="1"/>
  <c r="V212" i="30"/>
  <c r="W212" i="30"/>
  <c r="X212" i="30"/>
  <c r="Y212" i="30" s="1"/>
  <c r="P213" i="30"/>
  <c r="R213" i="30"/>
  <c r="W213" i="30"/>
  <c r="V213" i="30" s="1"/>
  <c r="X213" i="30"/>
  <c r="Y213" i="30"/>
  <c r="R214" i="30"/>
  <c r="P214" i="30" s="1"/>
  <c r="V214" i="30"/>
  <c r="W214" i="30"/>
  <c r="X214" i="30"/>
  <c r="Y214" i="30" s="1"/>
  <c r="P215" i="30"/>
  <c r="R215" i="30"/>
  <c r="W215" i="30"/>
  <c r="S215" i="30" s="1"/>
  <c r="X215" i="30"/>
  <c r="Y215" i="30"/>
  <c r="R216" i="30"/>
  <c r="W216" i="30"/>
  <c r="V216" i="30" s="1"/>
  <c r="X216" i="30"/>
  <c r="Y216" i="30" s="1"/>
  <c r="P217" i="30"/>
  <c r="R217" i="30"/>
  <c r="S217" i="30"/>
  <c r="W217" i="30"/>
  <c r="V217" i="30" s="1"/>
  <c r="X217" i="30"/>
  <c r="Y217" i="30"/>
  <c r="R218" i="30"/>
  <c r="P218" i="30" s="1"/>
  <c r="W218" i="30"/>
  <c r="V218" i="30" s="1"/>
  <c r="X218" i="30"/>
  <c r="Y218" i="30" s="1"/>
  <c r="P219" i="30"/>
  <c r="R219" i="30"/>
  <c r="W219" i="30"/>
  <c r="S219" i="30" s="1"/>
  <c r="X219" i="30"/>
  <c r="Y219" i="30"/>
  <c r="R220" i="30"/>
  <c r="V220" i="30"/>
  <c r="W220" i="30"/>
  <c r="X220" i="30"/>
  <c r="Y220" i="30" s="1"/>
  <c r="P221" i="30"/>
  <c r="R221" i="30"/>
  <c r="W221" i="30"/>
  <c r="V221" i="30" s="1"/>
  <c r="X221" i="30"/>
  <c r="Y221" i="30"/>
  <c r="R222" i="30"/>
  <c r="P222" i="30" s="1"/>
  <c r="V222" i="30"/>
  <c r="W222" i="30"/>
  <c r="X222" i="30"/>
  <c r="Y222" i="30" s="1"/>
  <c r="P223" i="30"/>
  <c r="R223" i="30"/>
  <c r="W223" i="30"/>
  <c r="S223" i="30" s="1"/>
  <c r="X223" i="30"/>
  <c r="Y223" i="30"/>
  <c r="R224" i="30"/>
  <c r="S224" i="30" s="1"/>
  <c r="W224" i="30"/>
  <c r="V224" i="30" s="1"/>
  <c r="X224" i="30"/>
  <c r="Y224" i="30" s="1"/>
  <c r="P225" i="30"/>
  <c r="R225" i="30"/>
  <c r="S225" i="30"/>
  <c r="W225" i="30"/>
  <c r="V225" i="30" s="1"/>
  <c r="X225" i="30"/>
  <c r="Y225" i="30"/>
  <c r="R226" i="30"/>
  <c r="P226" i="30" s="1"/>
  <c r="W226" i="30"/>
  <c r="V226" i="30" s="1"/>
  <c r="X226" i="30"/>
  <c r="Y226" i="30" s="1"/>
  <c r="P227" i="30"/>
  <c r="R227" i="30"/>
  <c r="W227" i="30"/>
  <c r="S227" i="30" s="1"/>
  <c r="X227" i="30"/>
  <c r="Y227" i="30"/>
  <c r="R228" i="30"/>
  <c r="S228" i="30" s="1"/>
  <c r="V228" i="30"/>
  <c r="W228" i="30"/>
  <c r="X228" i="30"/>
  <c r="Y228" i="30" s="1"/>
  <c r="P229" i="30"/>
  <c r="R229" i="30"/>
  <c r="W229" i="30"/>
  <c r="V229" i="30" s="1"/>
  <c r="X229" i="30"/>
  <c r="Y229" i="30"/>
  <c r="R230" i="30"/>
  <c r="P230" i="30" s="1"/>
  <c r="V230" i="30"/>
  <c r="W230" i="30"/>
  <c r="X230" i="30"/>
  <c r="Y230" i="30" s="1"/>
  <c r="P231" i="30"/>
  <c r="R231" i="30"/>
  <c r="W231" i="30"/>
  <c r="S231" i="30" s="1"/>
  <c r="X231" i="30"/>
  <c r="Y231" i="30"/>
  <c r="R232" i="30"/>
  <c r="W232" i="30"/>
  <c r="V232" i="30" s="1"/>
  <c r="X232" i="30"/>
  <c r="Y232" i="30" s="1"/>
  <c r="P233" i="30"/>
  <c r="R233" i="30"/>
  <c r="S233" i="30"/>
  <c r="W233" i="30"/>
  <c r="V233" i="30" s="1"/>
  <c r="X233" i="30"/>
  <c r="Y233" i="30"/>
  <c r="R234" i="30"/>
  <c r="P234" i="30" s="1"/>
  <c r="W234" i="30"/>
  <c r="V234" i="30" s="1"/>
  <c r="X234" i="30"/>
  <c r="Y234" i="30" s="1"/>
  <c r="P235" i="30"/>
  <c r="R235" i="30"/>
  <c r="W235" i="30"/>
  <c r="S235" i="30" s="1"/>
  <c r="X235" i="30"/>
  <c r="Y235" i="30"/>
  <c r="R236" i="30"/>
  <c r="V236" i="30"/>
  <c r="W236" i="30"/>
  <c r="X236" i="30"/>
  <c r="Y236" i="30" s="1"/>
  <c r="P237" i="30"/>
  <c r="R237" i="30"/>
  <c r="W237" i="30"/>
  <c r="V237" i="30" s="1"/>
  <c r="X237" i="30"/>
  <c r="Y237" i="30"/>
  <c r="R238" i="30"/>
  <c r="P238" i="30" s="1"/>
  <c r="V238" i="30"/>
  <c r="W238" i="30"/>
  <c r="X238" i="30"/>
  <c r="Y238" i="30" s="1"/>
  <c r="P239" i="30"/>
  <c r="R239" i="30"/>
  <c r="W239" i="30"/>
  <c r="S239" i="30" s="1"/>
  <c r="X239" i="30"/>
  <c r="Y239" i="30"/>
  <c r="R240" i="30"/>
  <c r="S240" i="30" s="1"/>
  <c r="W240" i="30"/>
  <c r="V240" i="30" s="1"/>
  <c r="X240" i="30"/>
  <c r="Y240" i="30" s="1"/>
  <c r="S237" i="30" l="1"/>
  <c r="S221" i="30"/>
  <c r="S205" i="30"/>
  <c r="S189" i="30"/>
  <c r="S180" i="30"/>
  <c r="S173" i="30"/>
  <c r="V165" i="30"/>
  <c r="V158" i="30"/>
  <c r="V149" i="30"/>
  <c r="V142" i="30"/>
  <c r="S127" i="30"/>
  <c r="S123" i="30"/>
  <c r="S119" i="30"/>
  <c r="S115" i="30"/>
  <c r="S99" i="30"/>
  <c r="S83" i="30"/>
  <c r="S77" i="30"/>
  <c r="S200" i="30"/>
  <c r="S184" i="30"/>
  <c r="S168" i="30"/>
  <c r="S151" i="30"/>
  <c r="S135" i="30"/>
  <c r="S232" i="30"/>
  <c r="S216" i="30"/>
  <c r="S236" i="30"/>
  <c r="S229" i="30"/>
  <c r="S220" i="30"/>
  <c r="S213" i="30"/>
  <c r="S204" i="30"/>
  <c r="S197" i="30"/>
  <c r="S188" i="30"/>
  <c r="S181" i="30"/>
  <c r="S172" i="30"/>
  <c r="V166" i="30"/>
  <c r="S163" i="30"/>
  <c r="V150" i="30"/>
  <c r="S147" i="30"/>
  <c r="V141" i="30"/>
  <c r="V134" i="30"/>
  <c r="S129" i="30"/>
  <c r="S125" i="30"/>
  <c r="S121" i="30"/>
  <c r="S117" i="30"/>
  <c r="S107" i="30"/>
  <c r="S91" i="30"/>
  <c r="O4" i="30"/>
  <c r="P128" i="30"/>
  <c r="S128" i="30"/>
  <c r="P124" i="30"/>
  <c r="S124" i="30"/>
  <c r="P120" i="30"/>
  <c r="S120" i="30"/>
  <c r="S109" i="30"/>
  <c r="V109" i="30"/>
  <c r="S106" i="30"/>
  <c r="P106" i="30"/>
  <c r="S93" i="30"/>
  <c r="V93" i="30"/>
  <c r="S90" i="30"/>
  <c r="P90" i="30"/>
  <c r="P240" i="30"/>
  <c r="V239" i="30"/>
  <c r="S238" i="30"/>
  <c r="P236" i="30"/>
  <c r="V235" i="30"/>
  <c r="S234" i="30"/>
  <c r="P232" i="30"/>
  <c r="V231" i="30"/>
  <c r="S230" i="30"/>
  <c r="P228" i="30"/>
  <c r="V227" i="30"/>
  <c r="S226" i="30"/>
  <c r="P224" i="30"/>
  <c r="V223" i="30"/>
  <c r="S222" i="30"/>
  <c r="P220" i="30"/>
  <c r="V219" i="30"/>
  <c r="S218" i="30"/>
  <c r="P216" i="30"/>
  <c r="V215" i="30"/>
  <c r="S214" i="30"/>
  <c r="P212" i="30"/>
  <c r="V211" i="30"/>
  <c r="S210" i="30"/>
  <c r="P208" i="30"/>
  <c r="V207" i="30"/>
  <c r="S206" i="30"/>
  <c r="P204" i="30"/>
  <c r="V203" i="30"/>
  <c r="S202" i="30"/>
  <c r="P200" i="30"/>
  <c r="V199" i="30"/>
  <c r="S198" i="30"/>
  <c r="P196" i="30"/>
  <c r="V195" i="30"/>
  <c r="S194" i="30"/>
  <c r="P192" i="30"/>
  <c r="V191" i="30"/>
  <c r="S190" i="30"/>
  <c r="P188" i="30"/>
  <c r="V187" i="30"/>
  <c r="S186" i="30"/>
  <c r="P184" i="30"/>
  <c r="V183" i="30"/>
  <c r="S182" i="30"/>
  <c r="P180" i="30"/>
  <c r="V179" i="30"/>
  <c r="S178" i="30"/>
  <c r="P176" i="30"/>
  <c r="V175" i="30"/>
  <c r="S174" i="30"/>
  <c r="P172" i="30"/>
  <c r="V171" i="30"/>
  <c r="S170" i="30"/>
  <c r="P168" i="30"/>
  <c r="V167" i="30"/>
  <c r="S164" i="30"/>
  <c r="S160" i="30"/>
  <c r="S156" i="30"/>
  <c r="S152" i="30"/>
  <c r="S148" i="30"/>
  <c r="S144" i="30"/>
  <c r="S140" i="30"/>
  <c r="S136" i="30"/>
  <c r="S113" i="30"/>
  <c r="V113" i="30"/>
  <c r="S110" i="30"/>
  <c r="P110" i="30"/>
  <c r="S97" i="30"/>
  <c r="V97" i="30"/>
  <c r="S94" i="30"/>
  <c r="P94" i="30"/>
  <c r="S81" i="30"/>
  <c r="V81" i="30"/>
  <c r="S78" i="30"/>
  <c r="P78" i="30"/>
  <c r="S75" i="30"/>
  <c r="P75" i="30"/>
  <c r="P64" i="30"/>
  <c r="S64" i="30"/>
  <c r="S59" i="30"/>
  <c r="P59" i="30"/>
  <c r="P48" i="30"/>
  <c r="S48" i="30"/>
  <c r="S38" i="30"/>
  <c r="P38" i="30"/>
  <c r="S35" i="30"/>
  <c r="S27" i="30"/>
  <c r="P27" i="30"/>
  <c r="P16" i="30"/>
  <c r="S16" i="30"/>
  <c r="S8" i="30"/>
  <c r="P8" i="30"/>
  <c r="S130" i="30"/>
  <c r="P130" i="30"/>
  <c r="S126" i="30"/>
  <c r="P126" i="30"/>
  <c r="S122" i="30"/>
  <c r="P122" i="30"/>
  <c r="S118" i="30"/>
  <c r="P118" i="30"/>
  <c r="S114" i="30"/>
  <c r="P114" i="30"/>
  <c r="S101" i="30"/>
  <c r="V101" i="30"/>
  <c r="S98" i="30"/>
  <c r="P98" i="30"/>
  <c r="S85" i="30"/>
  <c r="V85" i="30"/>
  <c r="S82" i="30"/>
  <c r="P82" i="30"/>
  <c r="S133" i="30"/>
  <c r="P133" i="30"/>
  <c r="S132" i="30"/>
  <c r="S105" i="30"/>
  <c r="V105" i="30"/>
  <c r="S102" i="30"/>
  <c r="P102" i="30"/>
  <c r="S89" i="30"/>
  <c r="V89" i="30"/>
  <c r="S86" i="30"/>
  <c r="P86" i="30"/>
  <c r="S70" i="30"/>
  <c r="P70" i="30"/>
  <c r="S67" i="30"/>
  <c r="S54" i="30"/>
  <c r="P54" i="30"/>
  <c r="S51" i="30"/>
  <c r="S43" i="30"/>
  <c r="P43" i="30"/>
  <c r="P32" i="30"/>
  <c r="S32" i="30"/>
  <c r="S22" i="30"/>
  <c r="P22" i="30"/>
  <c r="S19" i="30"/>
  <c r="S116" i="30"/>
  <c r="S112" i="30"/>
  <c r="S108" i="30"/>
  <c r="S104" i="30"/>
  <c r="S100" i="30"/>
  <c r="S96" i="30"/>
  <c r="S92" i="30"/>
  <c r="S88" i="30"/>
  <c r="S84" i="30"/>
  <c r="S80" i="30"/>
  <c r="S76" i="30"/>
  <c r="S74" i="30"/>
  <c r="S72" i="30"/>
  <c r="S58" i="30"/>
  <c r="S56" i="30"/>
  <c r="S42" i="30"/>
  <c r="S40" i="30"/>
  <c r="S26" i="30"/>
  <c r="S24" i="30"/>
  <c r="S62" i="30"/>
  <c r="S60" i="30"/>
  <c r="S46" i="30"/>
  <c r="S44" i="30"/>
  <c r="S30" i="30"/>
  <c r="S28" i="30"/>
  <c r="S14" i="30"/>
  <c r="O3" i="30"/>
  <c r="P62" i="30"/>
  <c r="P14" i="30"/>
  <c r="R73" i="30"/>
  <c r="R69" i="30"/>
  <c r="R65" i="30"/>
  <c r="R61" i="30"/>
  <c r="R57" i="30"/>
  <c r="R53" i="30"/>
  <c r="R49" i="30"/>
  <c r="R45" i="30"/>
  <c r="R41" i="30"/>
  <c r="R37" i="30"/>
  <c r="R33" i="30"/>
  <c r="R29" i="30"/>
  <c r="R25" i="30"/>
  <c r="R21" i="30"/>
  <c r="R17" i="30"/>
  <c r="R13" i="30"/>
  <c r="P1767" i="29"/>
  <c r="R1767" i="29"/>
  <c r="W1767" i="29"/>
  <c r="X1767" i="29"/>
  <c r="Y1767" i="29" s="1"/>
  <c r="R1768" i="29"/>
  <c r="P1768" i="29" s="1"/>
  <c r="W1768" i="29"/>
  <c r="V1768" i="29" s="1"/>
  <c r="X1768" i="29"/>
  <c r="Y1768" i="29"/>
  <c r="R1769" i="29"/>
  <c r="P1769" i="29" s="1"/>
  <c r="W1769" i="29"/>
  <c r="V1769" i="29" s="1"/>
  <c r="X1769" i="29"/>
  <c r="Y1769" i="29"/>
  <c r="R1770" i="29"/>
  <c r="P1770" i="29" s="1"/>
  <c r="W1770" i="29"/>
  <c r="V1770" i="29" s="1"/>
  <c r="X1770" i="29"/>
  <c r="Y1770" i="29"/>
  <c r="R1771" i="29"/>
  <c r="P1771" i="29" s="1"/>
  <c r="W1771" i="29"/>
  <c r="V1771" i="29" s="1"/>
  <c r="X1771" i="29"/>
  <c r="Y1771" i="29"/>
  <c r="R1772" i="29"/>
  <c r="W1772" i="29"/>
  <c r="V1772" i="29" s="1"/>
  <c r="X1772" i="29"/>
  <c r="Y1772" i="29" s="1"/>
  <c r="R1773" i="29"/>
  <c r="P1773" i="29" s="1"/>
  <c r="W1773" i="29"/>
  <c r="V1773" i="29" s="1"/>
  <c r="X1773" i="29"/>
  <c r="Y1773" i="29"/>
  <c r="R1774" i="29"/>
  <c r="P1774" i="29" s="1"/>
  <c r="W1774" i="29"/>
  <c r="V1774" i="29" s="1"/>
  <c r="X1774" i="29"/>
  <c r="Y1774" i="29"/>
  <c r="P1775" i="29"/>
  <c r="R1775" i="29"/>
  <c r="W1775" i="29"/>
  <c r="X1775" i="29"/>
  <c r="Y1775" i="29"/>
  <c r="R1776" i="29"/>
  <c r="W1776" i="29"/>
  <c r="V1776" i="29" s="1"/>
  <c r="X1776" i="29"/>
  <c r="Y1776" i="29" s="1"/>
  <c r="R1777" i="29"/>
  <c r="P1777" i="29" s="1"/>
  <c r="S1777" i="29"/>
  <c r="W1777" i="29"/>
  <c r="V1777" i="29" s="1"/>
  <c r="X1777" i="29"/>
  <c r="Y1777" i="29"/>
  <c r="R1778" i="29"/>
  <c r="P1778" i="29" s="1"/>
  <c r="W1778" i="29"/>
  <c r="S1778" i="29" s="1"/>
  <c r="X1778" i="29"/>
  <c r="Y1778" i="29"/>
  <c r="P1779" i="29"/>
  <c r="R1779" i="29"/>
  <c r="W1779" i="29"/>
  <c r="X1779" i="29"/>
  <c r="Y1779" i="29"/>
  <c r="R1780" i="29"/>
  <c r="W1780" i="29"/>
  <c r="V1780" i="29" s="1"/>
  <c r="X1780" i="29"/>
  <c r="Y1780" i="29" s="1"/>
  <c r="R1781" i="29"/>
  <c r="P1781" i="29" s="1"/>
  <c r="W1781" i="29"/>
  <c r="V1781" i="29" s="1"/>
  <c r="X1781" i="29"/>
  <c r="Y1781" i="29"/>
  <c r="R8" i="29"/>
  <c r="P8" i="29" s="1"/>
  <c r="W8" i="29"/>
  <c r="S8" i="29" s="1"/>
  <c r="X8" i="29"/>
  <c r="Y8" i="29"/>
  <c r="P9" i="29"/>
  <c r="R9" i="29"/>
  <c r="W9" i="29"/>
  <c r="X9" i="29"/>
  <c r="Y9" i="29"/>
  <c r="R10" i="29"/>
  <c r="W10" i="29"/>
  <c r="V10" i="29" s="1"/>
  <c r="X10" i="29"/>
  <c r="Y10" i="29" s="1"/>
  <c r="R11" i="29"/>
  <c r="P11" i="29" s="1"/>
  <c r="W11" i="29"/>
  <c r="V11" i="29" s="1"/>
  <c r="X11" i="29"/>
  <c r="Y11" i="29"/>
  <c r="R12" i="29"/>
  <c r="P12" i="29" s="1"/>
  <c r="V12" i="29"/>
  <c r="W12" i="29"/>
  <c r="S12" i="29" s="1"/>
  <c r="X12" i="29"/>
  <c r="Y12" i="29"/>
  <c r="P13" i="29"/>
  <c r="R13" i="29"/>
  <c r="W13" i="29"/>
  <c r="S13" i="29" s="1"/>
  <c r="X13" i="29"/>
  <c r="Y13" i="29"/>
  <c r="P14" i="29"/>
  <c r="R14" i="29"/>
  <c r="W14" i="29"/>
  <c r="V14" i="29" s="1"/>
  <c r="X14" i="29"/>
  <c r="Y14" i="29" s="1"/>
  <c r="R15" i="29"/>
  <c r="W15" i="29"/>
  <c r="V15" i="29" s="1"/>
  <c r="X15" i="29"/>
  <c r="Y15" i="29"/>
  <c r="R16" i="29"/>
  <c r="P16" i="29" s="1"/>
  <c r="W16" i="29"/>
  <c r="S16" i="29" s="1"/>
  <c r="X16" i="29"/>
  <c r="Y16" i="29"/>
  <c r="P17" i="29"/>
  <c r="R17" i="29"/>
  <c r="V17" i="29"/>
  <c r="W17" i="29"/>
  <c r="S17" i="29" s="1"/>
  <c r="X17" i="29"/>
  <c r="Y17" i="29"/>
  <c r="R18" i="29"/>
  <c r="W18" i="29"/>
  <c r="V18" i="29" s="1"/>
  <c r="X18" i="29"/>
  <c r="Y18" i="29" s="1"/>
  <c r="R19" i="29"/>
  <c r="P19" i="29" s="1"/>
  <c r="W19" i="29"/>
  <c r="V19" i="29" s="1"/>
  <c r="X19" i="29"/>
  <c r="Y19" i="29" s="1"/>
  <c r="R20" i="29"/>
  <c r="P20" i="29" s="1"/>
  <c r="W20" i="29"/>
  <c r="S20" i="29" s="1"/>
  <c r="X20" i="29"/>
  <c r="Y20" i="29"/>
  <c r="P21" i="29"/>
  <c r="R21" i="29"/>
  <c r="W21" i="29"/>
  <c r="S21" i="29" s="1"/>
  <c r="X21" i="29"/>
  <c r="Y21" i="29"/>
  <c r="R22" i="29"/>
  <c r="W22" i="29"/>
  <c r="V22" i="29" s="1"/>
  <c r="X22" i="29"/>
  <c r="Y22" i="29" s="1"/>
  <c r="R1714" i="29"/>
  <c r="P1714" i="29" s="1"/>
  <c r="W1714" i="29"/>
  <c r="V1714" i="29" s="1"/>
  <c r="X1714" i="29"/>
  <c r="Y1714" i="29"/>
  <c r="R1715" i="29"/>
  <c r="P1715" i="29" s="1"/>
  <c r="W1715" i="29"/>
  <c r="V1715" i="29" s="1"/>
  <c r="X1715" i="29"/>
  <c r="Y1715" i="29"/>
  <c r="P1716" i="29"/>
  <c r="R1716" i="29"/>
  <c r="W1716" i="29"/>
  <c r="X1716" i="29"/>
  <c r="Y1716" i="29"/>
  <c r="R1717" i="29"/>
  <c r="W1717" i="29"/>
  <c r="V1717" i="29" s="1"/>
  <c r="X1717" i="29"/>
  <c r="Y1717" i="29" s="1"/>
  <c r="R1718" i="29"/>
  <c r="P1718" i="29" s="1"/>
  <c r="W1718" i="29"/>
  <c r="V1718" i="29" s="1"/>
  <c r="X1718" i="29"/>
  <c r="Y1718" i="29"/>
  <c r="R527" i="29"/>
  <c r="P527" i="29" s="1"/>
  <c r="S527" i="29"/>
  <c r="W527" i="29"/>
  <c r="V527" i="29" s="1"/>
  <c r="X527" i="29"/>
  <c r="Y527" i="29"/>
  <c r="P528" i="29"/>
  <c r="R528" i="29"/>
  <c r="W528" i="29"/>
  <c r="S528" i="29" s="1"/>
  <c r="X528" i="29"/>
  <c r="Y528" i="29"/>
  <c r="P529" i="29"/>
  <c r="R529" i="29"/>
  <c r="S529" i="29" s="1"/>
  <c r="W529" i="29"/>
  <c r="V529" i="29" s="1"/>
  <c r="X529" i="29"/>
  <c r="Y529" i="29" s="1"/>
  <c r="R530" i="29"/>
  <c r="W530" i="29"/>
  <c r="V530" i="29" s="1"/>
  <c r="X530" i="29"/>
  <c r="Y530" i="29"/>
  <c r="R531" i="29"/>
  <c r="P531" i="29" s="1"/>
  <c r="S531" i="29"/>
  <c r="W531" i="29"/>
  <c r="V531" i="29" s="1"/>
  <c r="X531" i="29"/>
  <c r="Y531" i="29"/>
  <c r="P23" i="29"/>
  <c r="R23" i="29"/>
  <c r="W23" i="29"/>
  <c r="S23" i="29" s="1"/>
  <c r="X23" i="29"/>
  <c r="Y23" i="29"/>
  <c r="R24" i="29"/>
  <c r="W24" i="29"/>
  <c r="V24" i="29" s="1"/>
  <c r="X24" i="29"/>
  <c r="Y24" i="29" s="1"/>
  <c r="R25" i="29"/>
  <c r="P25" i="29" s="1"/>
  <c r="W25" i="29"/>
  <c r="V25" i="29" s="1"/>
  <c r="X25" i="29"/>
  <c r="Y25" i="29" s="1"/>
  <c r="R26" i="29"/>
  <c r="P26" i="29" s="1"/>
  <c r="V26" i="29"/>
  <c r="W26" i="29"/>
  <c r="S26" i="29" s="1"/>
  <c r="X26" i="29"/>
  <c r="Y26" i="29"/>
  <c r="P27" i="29"/>
  <c r="R27" i="29"/>
  <c r="W27" i="29"/>
  <c r="S27" i="29" s="1"/>
  <c r="X27" i="29"/>
  <c r="Y27" i="29"/>
  <c r="R28" i="29"/>
  <c r="W28" i="29"/>
  <c r="V28" i="29" s="1"/>
  <c r="X28" i="29"/>
  <c r="Y28" i="29" s="1"/>
  <c r="R29" i="29"/>
  <c r="P29" i="29" s="1"/>
  <c r="W29" i="29"/>
  <c r="V29" i="29" s="1"/>
  <c r="X29" i="29"/>
  <c r="Y29" i="29"/>
  <c r="R30" i="29"/>
  <c r="P30" i="29" s="1"/>
  <c r="W30" i="29"/>
  <c r="S30" i="29" s="1"/>
  <c r="X30" i="29"/>
  <c r="Y30" i="29"/>
  <c r="P31" i="29"/>
  <c r="R31" i="29"/>
  <c r="W31" i="29"/>
  <c r="X31" i="29"/>
  <c r="Y31" i="29"/>
  <c r="R32" i="29"/>
  <c r="W32" i="29"/>
  <c r="V32" i="29" s="1"/>
  <c r="X32" i="29"/>
  <c r="Y32" i="29" s="1"/>
  <c r="R532" i="29"/>
  <c r="P532" i="29" s="1"/>
  <c r="W532" i="29"/>
  <c r="V532" i="29" s="1"/>
  <c r="X532" i="29"/>
  <c r="Y532" i="29"/>
  <c r="R533" i="29"/>
  <c r="P533" i="29" s="1"/>
  <c r="S533" i="29"/>
  <c r="W533" i="29"/>
  <c r="V533" i="29" s="1"/>
  <c r="X533" i="29"/>
  <c r="Y533" i="29"/>
  <c r="P534" i="29"/>
  <c r="R534" i="29"/>
  <c r="W534" i="29"/>
  <c r="V534" i="29" s="1"/>
  <c r="X534" i="29"/>
  <c r="Y534" i="29" s="1"/>
  <c r="R535" i="29"/>
  <c r="W535" i="29"/>
  <c r="V535" i="29" s="1"/>
  <c r="X535" i="29"/>
  <c r="Y535" i="29" s="1"/>
  <c r="R536" i="29"/>
  <c r="P536" i="29" s="1"/>
  <c r="V536" i="29"/>
  <c r="W536" i="29"/>
  <c r="S536" i="29" s="1"/>
  <c r="X536" i="29"/>
  <c r="Y536" i="29"/>
  <c r="P33" i="29"/>
  <c r="R33" i="29"/>
  <c r="W33" i="29"/>
  <c r="S33" i="29" s="1"/>
  <c r="X33" i="29"/>
  <c r="Y33" i="29"/>
  <c r="P34" i="29"/>
  <c r="R34" i="29"/>
  <c r="W34" i="29"/>
  <c r="V34" i="29" s="1"/>
  <c r="X34" i="29"/>
  <c r="Y34" i="29" s="1"/>
  <c r="P35" i="29"/>
  <c r="R35" i="29"/>
  <c r="W35" i="29"/>
  <c r="V35" i="29" s="1"/>
  <c r="X35" i="29"/>
  <c r="Y35" i="29" s="1"/>
  <c r="R36" i="29"/>
  <c r="P36" i="29" s="1"/>
  <c r="V36" i="29"/>
  <c r="W36" i="29"/>
  <c r="X36" i="29"/>
  <c r="Y36" i="29" s="1"/>
  <c r="P37" i="29"/>
  <c r="R37" i="29"/>
  <c r="V37" i="29"/>
  <c r="W37" i="29"/>
  <c r="S37" i="29" s="1"/>
  <c r="X37" i="29"/>
  <c r="Y37" i="29"/>
  <c r="P38" i="29"/>
  <c r="R38" i="29"/>
  <c r="V38" i="29"/>
  <c r="W38" i="29"/>
  <c r="X38" i="29"/>
  <c r="Y38" i="29" s="1"/>
  <c r="R39" i="29"/>
  <c r="W39" i="29"/>
  <c r="V39" i="29" s="1"/>
  <c r="X39" i="29"/>
  <c r="Y39" i="29" s="1"/>
  <c r="R40" i="29"/>
  <c r="P40" i="29" s="1"/>
  <c r="W40" i="29"/>
  <c r="S40" i="29" s="1"/>
  <c r="X40" i="29"/>
  <c r="Y40" i="29"/>
  <c r="P41" i="29"/>
  <c r="R41" i="29"/>
  <c r="W41" i="29"/>
  <c r="S41" i="29" s="1"/>
  <c r="X41" i="29"/>
  <c r="Y41" i="29"/>
  <c r="P42" i="29"/>
  <c r="R42" i="29"/>
  <c r="W42" i="29"/>
  <c r="V42" i="29" s="1"/>
  <c r="X42" i="29"/>
  <c r="Y42" i="29" s="1"/>
  <c r="P1719" i="29"/>
  <c r="R1719" i="29"/>
  <c r="W1719" i="29"/>
  <c r="V1719" i="29" s="1"/>
  <c r="X1719" i="29"/>
  <c r="Y1719" i="29" s="1"/>
  <c r="R1720" i="29"/>
  <c r="P1720" i="29" s="1"/>
  <c r="W1720" i="29"/>
  <c r="V1720" i="29" s="1"/>
  <c r="X1720" i="29"/>
  <c r="Y1720" i="29" s="1"/>
  <c r="P1721" i="29"/>
  <c r="R1721" i="29"/>
  <c r="W1721" i="29"/>
  <c r="V1721" i="29" s="1"/>
  <c r="X1721" i="29"/>
  <c r="Y1721" i="29"/>
  <c r="P1722" i="29"/>
  <c r="R1722" i="29"/>
  <c r="W1722" i="29"/>
  <c r="V1722" i="29" s="1"/>
  <c r="X1722" i="29"/>
  <c r="Y1722" i="29" s="1"/>
  <c r="R1723" i="29"/>
  <c r="W1723" i="29"/>
  <c r="V1723" i="29" s="1"/>
  <c r="X1723" i="29"/>
  <c r="Y1723" i="29" s="1"/>
  <c r="R537" i="29"/>
  <c r="P537" i="29" s="1"/>
  <c r="V537" i="29"/>
  <c r="W537" i="29"/>
  <c r="S537" i="29" s="1"/>
  <c r="X537" i="29"/>
  <c r="Y537" i="29"/>
  <c r="P538" i="29"/>
  <c r="R538" i="29"/>
  <c r="W538" i="29"/>
  <c r="S538" i="29" s="1"/>
  <c r="X538" i="29"/>
  <c r="Y538" i="29"/>
  <c r="P539" i="29"/>
  <c r="R539" i="29"/>
  <c r="W539" i="29"/>
  <c r="V539" i="29" s="1"/>
  <c r="X539" i="29"/>
  <c r="Y539" i="29" s="1"/>
  <c r="P540" i="29"/>
  <c r="R540" i="29"/>
  <c r="W540" i="29"/>
  <c r="X540" i="29"/>
  <c r="Y540" i="29" s="1"/>
  <c r="R541" i="29"/>
  <c r="P541" i="29" s="1"/>
  <c r="W541" i="29"/>
  <c r="V541" i="29" s="1"/>
  <c r="X541" i="29"/>
  <c r="Y541" i="29"/>
  <c r="P43" i="29"/>
  <c r="R43" i="29"/>
  <c r="W43" i="29"/>
  <c r="S43" i="29" s="1"/>
  <c r="X43" i="29"/>
  <c r="Y43" i="29"/>
  <c r="P44" i="29"/>
  <c r="R44" i="29"/>
  <c r="W44" i="29"/>
  <c r="V44" i="29" s="1"/>
  <c r="X44" i="29"/>
  <c r="Y44" i="29" s="1"/>
  <c r="P45" i="29"/>
  <c r="R45" i="29"/>
  <c r="W45" i="29"/>
  <c r="X45" i="29"/>
  <c r="Y45" i="29" s="1"/>
  <c r="R46" i="29"/>
  <c r="P46" i="29" s="1"/>
  <c r="W46" i="29"/>
  <c r="V46" i="29" s="1"/>
  <c r="X46" i="29"/>
  <c r="Y46" i="29"/>
  <c r="P47" i="29"/>
  <c r="R47" i="29"/>
  <c r="V47" i="29"/>
  <c r="W47" i="29"/>
  <c r="S47" i="29" s="1"/>
  <c r="X47" i="29"/>
  <c r="Y47" i="29"/>
  <c r="P542" i="29"/>
  <c r="R542" i="29"/>
  <c r="W542" i="29"/>
  <c r="V542" i="29" s="1"/>
  <c r="X542" i="29"/>
  <c r="Y542" i="29" s="1"/>
  <c r="P543" i="29"/>
  <c r="R543" i="29"/>
  <c r="W543" i="29"/>
  <c r="X543" i="29"/>
  <c r="Y543" i="29" s="1"/>
  <c r="R544" i="29"/>
  <c r="P544" i="29" s="1"/>
  <c r="W544" i="29"/>
  <c r="S544" i="29" s="1"/>
  <c r="X544" i="29"/>
  <c r="Y544" i="29"/>
  <c r="P545" i="29"/>
  <c r="R545" i="29"/>
  <c r="S545" i="29"/>
  <c r="W545" i="29"/>
  <c r="V545" i="29" s="1"/>
  <c r="X545" i="29"/>
  <c r="Y545" i="29"/>
  <c r="P546" i="29"/>
  <c r="R546" i="29"/>
  <c r="W546" i="29"/>
  <c r="V546" i="29" s="1"/>
  <c r="X546" i="29"/>
  <c r="Y546" i="29" s="1"/>
  <c r="P48" i="29"/>
  <c r="R48" i="29"/>
  <c r="W48" i="29"/>
  <c r="X48" i="29"/>
  <c r="Y48" i="29" s="1"/>
  <c r="R49" i="29"/>
  <c r="P49" i="29" s="1"/>
  <c r="V49" i="29"/>
  <c r="W49" i="29"/>
  <c r="S49" i="29" s="1"/>
  <c r="X49" i="29"/>
  <c r="Y49" i="29"/>
  <c r="P50" i="29"/>
  <c r="R50" i="29"/>
  <c r="W50" i="29"/>
  <c r="S50" i="29" s="1"/>
  <c r="X50" i="29"/>
  <c r="Y50" i="29"/>
  <c r="P51" i="29"/>
  <c r="R51" i="29"/>
  <c r="W51" i="29"/>
  <c r="V51" i="29" s="1"/>
  <c r="X51" i="29"/>
  <c r="Y51" i="29" s="1"/>
  <c r="P52" i="29"/>
  <c r="R52" i="29"/>
  <c r="W52" i="29"/>
  <c r="X52" i="29"/>
  <c r="Y52" i="29" s="1"/>
  <c r="R547" i="29"/>
  <c r="P547" i="29" s="1"/>
  <c r="S547" i="29"/>
  <c r="W547" i="29"/>
  <c r="V547" i="29" s="1"/>
  <c r="X547" i="29"/>
  <c r="Y547" i="29"/>
  <c r="P548" i="29"/>
  <c r="R548" i="29"/>
  <c r="W548" i="29"/>
  <c r="S548" i="29" s="1"/>
  <c r="X548" i="29"/>
  <c r="Y548" i="29"/>
  <c r="P549" i="29"/>
  <c r="R549" i="29"/>
  <c r="W549" i="29"/>
  <c r="V549" i="29" s="1"/>
  <c r="X549" i="29"/>
  <c r="Y549" i="29" s="1"/>
  <c r="P550" i="29"/>
  <c r="R550" i="29"/>
  <c r="W550" i="29"/>
  <c r="X550" i="29"/>
  <c r="Y550" i="29" s="1"/>
  <c r="R551" i="29"/>
  <c r="P551" i="29" s="1"/>
  <c r="S551" i="29"/>
  <c r="W551" i="29"/>
  <c r="V551" i="29" s="1"/>
  <c r="X551" i="29"/>
  <c r="Y551" i="29"/>
  <c r="P53" i="29"/>
  <c r="R53" i="29"/>
  <c r="V53" i="29"/>
  <c r="W53" i="29"/>
  <c r="S53" i="29" s="1"/>
  <c r="X53" i="29"/>
  <c r="Y53" i="29"/>
  <c r="P54" i="29"/>
  <c r="R54" i="29"/>
  <c r="W54" i="29"/>
  <c r="V54" i="29" s="1"/>
  <c r="X54" i="29"/>
  <c r="Y54" i="29" s="1"/>
  <c r="P55" i="29"/>
  <c r="R55" i="29"/>
  <c r="W55" i="29"/>
  <c r="X55" i="29"/>
  <c r="Y55" i="29" s="1"/>
  <c r="R56" i="29"/>
  <c r="W56" i="29"/>
  <c r="V56" i="29" s="1"/>
  <c r="X56" i="29"/>
  <c r="Y56" i="29" s="1"/>
  <c r="R57" i="29"/>
  <c r="P57" i="29" s="1"/>
  <c r="S57" i="29"/>
  <c r="W57" i="29"/>
  <c r="V57" i="29" s="1"/>
  <c r="X57" i="29"/>
  <c r="Y57" i="29"/>
  <c r="P58" i="29"/>
  <c r="R58" i="29"/>
  <c r="V58" i="29"/>
  <c r="W58" i="29"/>
  <c r="S58" i="29" s="1"/>
  <c r="X58" i="29"/>
  <c r="Y58" i="29"/>
  <c r="P59" i="29"/>
  <c r="R59" i="29"/>
  <c r="W59" i="29"/>
  <c r="V59" i="29" s="1"/>
  <c r="X59" i="29"/>
  <c r="Y59" i="29" s="1"/>
  <c r="R60" i="29"/>
  <c r="W60" i="29"/>
  <c r="V60" i="29" s="1"/>
  <c r="X60" i="29"/>
  <c r="Y60" i="29" s="1"/>
  <c r="R61" i="29"/>
  <c r="P61" i="29" s="1"/>
  <c r="S61" i="29"/>
  <c r="W61" i="29"/>
  <c r="V61" i="29" s="1"/>
  <c r="X61" i="29"/>
  <c r="Y61" i="29"/>
  <c r="P62" i="29"/>
  <c r="R62" i="29"/>
  <c r="V62" i="29"/>
  <c r="W62" i="29"/>
  <c r="S62" i="29" s="1"/>
  <c r="X62" i="29"/>
  <c r="Y62" i="29"/>
  <c r="P63" i="29"/>
  <c r="R63" i="29"/>
  <c r="W63" i="29"/>
  <c r="V63" i="29" s="1"/>
  <c r="X63" i="29"/>
  <c r="Y63" i="29" s="1"/>
  <c r="R64" i="29"/>
  <c r="W64" i="29"/>
  <c r="V64" i="29" s="1"/>
  <c r="X64" i="29"/>
  <c r="Y64" i="29" s="1"/>
  <c r="R65" i="29"/>
  <c r="P65" i="29" s="1"/>
  <c r="S65" i="29"/>
  <c r="W65" i="29"/>
  <c r="V65" i="29" s="1"/>
  <c r="X65" i="29"/>
  <c r="Y65" i="29"/>
  <c r="P66" i="29"/>
  <c r="R66" i="29"/>
  <c r="W66" i="29"/>
  <c r="V66" i="29" s="1"/>
  <c r="X66" i="29"/>
  <c r="Y66" i="29"/>
  <c r="P67" i="29"/>
  <c r="R67" i="29"/>
  <c r="S67" i="29" s="1"/>
  <c r="W67" i="29"/>
  <c r="V67" i="29" s="1"/>
  <c r="X67" i="29"/>
  <c r="Y67" i="29" s="1"/>
  <c r="R68" i="29"/>
  <c r="W68" i="29"/>
  <c r="V68" i="29" s="1"/>
  <c r="X68" i="29"/>
  <c r="Y68" i="29" s="1"/>
  <c r="R69" i="29"/>
  <c r="P69" i="29" s="1"/>
  <c r="V69" i="29"/>
  <c r="W69" i="29"/>
  <c r="S69" i="29" s="1"/>
  <c r="X69" i="29"/>
  <c r="Y69" i="29"/>
  <c r="P70" i="29"/>
  <c r="R70" i="29"/>
  <c r="W70" i="29"/>
  <c r="S70" i="29" s="1"/>
  <c r="X70" i="29"/>
  <c r="Y70" i="29"/>
  <c r="P71" i="29"/>
  <c r="R71" i="29"/>
  <c r="S71" i="29" s="1"/>
  <c r="W71" i="29"/>
  <c r="V71" i="29" s="1"/>
  <c r="X71" i="29"/>
  <c r="Y71" i="29" s="1"/>
  <c r="R72" i="29"/>
  <c r="W72" i="29"/>
  <c r="V72" i="29" s="1"/>
  <c r="X72" i="29"/>
  <c r="Y72" i="29" s="1"/>
  <c r="R73" i="29"/>
  <c r="P73" i="29" s="1"/>
  <c r="S73" i="29"/>
  <c r="V73" i="29"/>
  <c r="W73" i="29"/>
  <c r="X73" i="29"/>
  <c r="Y73" i="29"/>
  <c r="P74" i="29"/>
  <c r="R74" i="29"/>
  <c r="W74" i="29"/>
  <c r="S74" i="29" s="1"/>
  <c r="X74" i="29"/>
  <c r="Y74" i="29"/>
  <c r="P75" i="29"/>
  <c r="R75" i="29"/>
  <c r="S75" i="29" s="1"/>
  <c r="W75" i="29"/>
  <c r="V75" i="29" s="1"/>
  <c r="X75" i="29"/>
  <c r="Y75" i="29" s="1"/>
  <c r="P552" i="29"/>
  <c r="R552" i="29"/>
  <c r="W552" i="29"/>
  <c r="V552" i="29" s="1"/>
  <c r="X552" i="29"/>
  <c r="Y552" i="29" s="1"/>
  <c r="R553" i="29"/>
  <c r="P553" i="29" s="1"/>
  <c r="V553" i="29"/>
  <c r="W553" i="29"/>
  <c r="X553" i="29"/>
  <c r="Y553" i="29" s="1"/>
  <c r="P1782" i="29"/>
  <c r="R1782" i="29"/>
  <c r="W1782" i="29"/>
  <c r="S1782" i="29" s="1"/>
  <c r="X1782" i="29"/>
  <c r="Y1782" i="29"/>
  <c r="P1783" i="29"/>
  <c r="R1783" i="29"/>
  <c r="W1783" i="29"/>
  <c r="V1783" i="29" s="1"/>
  <c r="X1783" i="29"/>
  <c r="Y1783" i="29" s="1"/>
  <c r="R1922" i="29"/>
  <c r="W1922" i="29"/>
  <c r="V1922" i="29" s="1"/>
  <c r="X1922" i="29"/>
  <c r="Y1922" i="29" s="1"/>
  <c r="R1923" i="29"/>
  <c r="P1923" i="29" s="1"/>
  <c r="W1923" i="29"/>
  <c r="V1923" i="29" s="1"/>
  <c r="X1923" i="29"/>
  <c r="Y1923" i="29"/>
  <c r="P554" i="29"/>
  <c r="R554" i="29"/>
  <c r="W554" i="29"/>
  <c r="S554" i="29" s="1"/>
  <c r="X554" i="29"/>
  <c r="Y554" i="29"/>
  <c r="P555" i="29"/>
  <c r="R555" i="29"/>
  <c r="W555" i="29"/>
  <c r="V555" i="29" s="1"/>
  <c r="X555" i="29"/>
  <c r="Y555" i="29" s="1"/>
  <c r="P556" i="29"/>
  <c r="R556" i="29"/>
  <c r="W556" i="29"/>
  <c r="V556" i="29" s="1"/>
  <c r="X556" i="29"/>
  <c r="Y556" i="29" s="1"/>
  <c r="R557" i="29"/>
  <c r="P557" i="29" s="1"/>
  <c r="W557" i="29"/>
  <c r="V557" i="29" s="1"/>
  <c r="X557" i="29"/>
  <c r="Y557" i="29" s="1"/>
  <c r="P558" i="29"/>
  <c r="R558" i="29"/>
  <c r="V558" i="29"/>
  <c r="W558" i="29"/>
  <c r="S558" i="29" s="1"/>
  <c r="X558" i="29"/>
  <c r="Y558" i="29"/>
  <c r="P76" i="29"/>
  <c r="R76" i="29"/>
  <c r="V76" i="29"/>
  <c r="W76" i="29"/>
  <c r="X76" i="29"/>
  <c r="Y76" i="29" s="1"/>
  <c r="R77" i="29"/>
  <c r="W77" i="29"/>
  <c r="V77" i="29" s="1"/>
  <c r="X77" i="29"/>
  <c r="Y77" i="29" s="1"/>
  <c r="R78" i="29"/>
  <c r="P78" i="29" s="1"/>
  <c r="V78" i="29"/>
  <c r="W78" i="29"/>
  <c r="S78" i="29" s="1"/>
  <c r="X78" i="29"/>
  <c r="Y78" i="29"/>
  <c r="P79" i="29"/>
  <c r="R79" i="29"/>
  <c r="W79" i="29"/>
  <c r="S79" i="29" s="1"/>
  <c r="X79" i="29"/>
  <c r="Y79" i="29"/>
  <c r="P80" i="29"/>
  <c r="R80" i="29"/>
  <c r="S80" i="29" s="1"/>
  <c r="W80" i="29"/>
  <c r="V80" i="29" s="1"/>
  <c r="X80" i="29"/>
  <c r="Y80" i="29" s="1"/>
  <c r="P81" i="29"/>
  <c r="R81" i="29"/>
  <c r="W81" i="29"/>
  <c r="V81" i="29" s="1"/>
  <c r="X81" i="29"/>
  <c r="Y81" i="29" s="1"/>
  <c r="R82" i="29"/>
  <c r="P82" i="29" s="1"/>
  <c r="V82" i="29"/>
  <c r="W82" i="29"/>
  <c r="X82" i="29"/>
  <c r="Y82" i="29" s="1"/>
  <c r="P83" i="29"/>
  <c r="R83" i="29"/>
  <c r="W83" i="29"/>
  <c r="S83" i="29" s="1"/>
  <c r="X83" i="29"/>
  <c r="Y83" i="29"/>
  <c r="P84" i="29"/>
  <c r="R84" i="29"/>
  <c r="W84" i="29"/>
  <c r="V84" i="29" s="1"/>
  <c r="X84" i="29"/>
  <c r="Y84" i="29" s="1"/>
  <c r="R85" i="29"/>
  <c r="W85" i="29"/>
  <c r="V85" i="29" s="1"/>
  <c r="X85" i="29"/>
  <c r="Y85" i="29" s="1"/>
  <c r="R86" i="29"/>
  <c r="P86" i="29" s="1"/>
  <c r="S86" i="29"/>
  <c r="W86" i="29"/>
  <c r="V86" i="29" s="1"/>
  <c r="X86" i="29"/>
  <c r="Y86" i="29"/>
  <c r="P87" i="29"/>
  <c r="R87" i="29"/>
  <c r="W87" i="29"/>
  <c r="S87" i="29" s="1"/>
  <c r="X87" i="29"/>
  <c r="Y87" i="29"/>
  <c r="P88" i="29"/>
  <c r="R88" i="29"/>
  <c r="W88" i="29"/>
  <c r="V88" i="29" s="1"/>
  <c r="X88" i="29"/>
  <c r="Y88" i="29" s="1"/>
  <c r="P89" i="29"/>
  <c r="R89" i="29"/>
  <c r="W89" i="29"/>
  <c r="V89" i="29" s="1"/>
  <c r="X89" i="29"/>
  <c r="Y89" i="29" s="1"/>
  <c r="R90" i="29"/>
  <c r="P90" i="29" s="1"/>
  <c r="W90" i="29"/>
  <c r="V90" i="29" s="1"/>
  <c r="X90" i="29"/>
  <c r="Y90" i="29" s="1"/>
  <c r="P91" i="29"/>
  <c r="R91" i="29"/>
  <c r="V91" i="29"/>
  <c r="W91" i="29"/>
  <c r="S91" i="29" s="1"/>
  <c r="X91" i="29"/>
  <c r="Y91" i="29"/>
  <c r="P92" i="29"/>
  <c r="R92" i="29"/>
  <c r="V92" i="29"/>
  <c r="W92" i="29"/>
  <c r="X92" i="29"/>
  <c r="Y92" i="29" s="1"/>
  <c r="R93" i="29"/>
  <c r="W93" i="29"/>
  <c r="V93" i="29" s="1"/>
  <c r="X93" i="29"/>
  <c r="Y93" i="29" s="1"/>
  <c r="R94" i="29"/>
  <c r="P94" i="29" s="1"/>
  <c r="S94" i="29"/>
  <c r="V94" i="29"/>
  <c r="W94" i="29"/>
  <c r="X94" i="29"/>
  <c r="Y94" i="29"/>
  <c r="P95" i="29"/>
  <c r="R95" i="29"/>
  <c r="W95" i="29"/>
  <c r="S95" i="29" s="1"/>
  <c r="X95" i="29"/>
  <c r="Y95" i="29"/>
  <c r="P96" i="29"/>
  <c r="R96" i="29"/>
  <c r="S96" i="29" s="1"/>
  <c r="W96" i="29"/>
  <c r="V96" i="29" s="1"/>
  <c r="X96" i="29"/>
  <c r="Y96" i="29" s="1"/>
  <c r="P97" i="29"/>
  <c r="R97" i="29"/>
  <c r="W97" i="29"/>
  <c r="V97" i="29" s="1"/>
  <c r="X97" i="29"/>
  <c r="Y97" i="29" s="1"/>
  <c r="R98" i="29"/>
  <c r="P98" i="29" s="1"/>
  <c r="V98" i="29"/>
  <c r="W98" i="29"/>
  <c r="X98" i="29"/>
  <c r="Y98" i="29" s="1"/>
  <c r="P99" i="29"/>
  <c r="R99" i="29"/>
  <c r="W99" i="29"/>
  <c r="S99" i="29" s="1"/>
  <c r="X99" i="29"/>
  <c r="Y99" i="29"/>
  <c r="P100" i="29"/>
  <c r="R100" i="29"/>
  <c r="W100" i="29"/>
  <c r="V100" i="29" s="1"/>
  <c r="X100" i="29"/>
  <c r="Y100" i="29" s="1"/>
  <c r="R101" i="29"/>
  <c r="W101" i="29"/>
  <c r="V101" i="29" s="1"/>
  <c r="X101" i="29"/>
  <c r="Y101" i="29" s="1"/>
  <c r="R102" i="29"/>
  <c r="P102" i="29" s="1"/>
  <c r="W102" i="29"/>
  <c r="V102" i="29" s="1"/>
  <c r="X102" i="29"/>
  <c r="Y102" i="29"/>
  <c r="P103" i="29"/>
  <c r="R103" i="29"/>
  <c r="W103" i="29"/>
  <c r="S103" i="29" s="1"/>
  <c r="X103" i="29"/>
  <c r="Y103" i="29"/>
  <c r="P104" i="29"/>
  <c r="R104" i="29"/>
  <c r="W104" i="29"/>
  <c r="V104" i="29" s="1"/>
  <c r="X104" i="29"/>
  <c r="Y104" i="29" s="1"/>
  <c r="P105" i="29"/>
  <c r="R105" i="29"/>
  <c r="W105" i="29"/>
  <c r="V105" i="29" s="1"/>
  <c r="X105" i="29"/>
  <c r="Y105" i="29" s="1"/>
  <c r="R106" i="29"/>
  <c r="P106" i="29" s="1"/>
  <c r="W106" i="29"/>
  <c r="V106" i="29" s="1"/>
  <c r="X106" i="29"/>
  <c r="Y106" i="29" s="1"/>
  <c r="P107" i="29"/>
  <c r="R107" i="29"/>
  <c r="V107" i="29"/>
  <c r="W107" i="29"/>
  <c r="S107" i="29" s="1"/>
  <c r="X107" i="29"/>
  <c r="Y107" i="29"/>
  <c r="P559" i="29"/>
  <c r="R559" i="29"/>
  <c r="V559" i="29"/>
  <c r="W559" i="29"/>
  <c r="X559" i="29"/>
  <c r="Y559" i="29" s="1"/>
  <c r="R560" i="29"/>
  <c r="W560" i="29"/>
  <c r="V560" i="29" s="1"/>
  <c r="X560" i="29"/>
  <c r="Y560" i="29" s="1"/>
  <c r="R561" i="29"/>
  <c r="P561" i="29" s="1"/>
  <c r="W561" i="29"/>
  <c r="S561" i="29" s="1"/>
  <c r="X561" i="29"/>
  <c r="Y561" i="29"/>
  <c r="P562" i="29"/>
  <c r="R562" i="29"/>
  <c r="W562" i="29"/>
  <c r="S562" i="29" s="1"/>
  <c r="X562" i="29"/>
  <c r="Y562" i="29"/>
  <c r="P563" i="29"/>
  <c r="R563" i="29"/>
  <c r="W563" i="29"/>
  <c r="V563" i="29" s="1"/>
  <c r="X563" i="29"/>
  <c r="Y563" i="29" s="1"/>
  <c r="P108" i="29"/>
  <c r="R108" i="29"/>
  <c r="W108" i="29"/>
  <c r="V108" i="29" s="1"/>
  <c r="X108" i="29"/>
  <c r="Y108" i="29" s="1"/>
  <c r="R109" i="29"/>
  <c r="P109" i="29" s="1"/>
  <c r="W109" i="29"/>
  <c r="V109" i="29" s="1"/>
  <c r="X109" i="29"/>
  <c r="Y109" i="29" s="1"/>
  <c r="P110" i="29"/>
  <c r="R110" i="29"/>
  <c r="W110" i="29"/>
  <c r="V110" i="29" s="1"/>
  <c r="X110" i="29"/>
  <c r="Y110" i="29"/>
  <c r="P111" i="29"/>
  <c r="R111" i="29"/>
  <c r="W111" i="29"/>
  <c r="V111" i="29" s="1"/>
  <c r="X111" i="29"/>
  <c r="Y111" i="29" s="1"/>
  <c r="R112" i="29"/>
  <c r="W112" i="29"/>
  <c r="V112" i="29" s="1"/>
  <c r="X112" i="29"/>
  <c r="Y112" i="29" s="1"/>
  <c r="Y113" i="29"/>
  <c r="P114" i="29"/>
  <c r="R114" i="29"/>
  <c r="W114" i="29"/>
  <c r="V114" i="29" s="1"/>
  <c r="X114" i="29"/>
  <c r="Y114" i="29" s="1"/>
  <c r="R115" i="29"/>
  <c r="P115" i="29" s="1"/>
  <c r="W115" i="29"/>
  <c r="V115" i="29" s="1"/>
  <c r="X115" i="29"/>
  <c r="Y115" i="29" s="1"/>
  <c r="P116" i="29"/>
  <c r="R116" i="29"/>
  <c r="S116" i="29"/>
  <c r="W116" i="29"/>
  <c r="V116" i="29" s="1"/>
  <c r="X116" i="29"/>
  <c r="Y116" i="29"/>
  <c r="P117" i="29"/>
  <c r="R117" i="29"/>
  <c r="W117" i="29"/>
  <c r="V117" i="29" s="1"/>
  <c r="X117" i="29"/>
  <c r="Y117" i="29" s="1"/>
  <c r="R118" i="29"/>
  <c r="W118" i="29"/>
  <c r="V118" i="29" s="1"/>
  <c r="X118" i="29"/>
  <c r="Y118" i="29" s="1"/>
  <c r="R564" i="29"/>
  <c r="P564" i="29" s="1"/>
  <c r="W564" i="29"/>
  <c r="S564" i="29" s="1"/>
  <c r="X564" i="29"/>
  <c r="Y564" i="29"/>
  <c r="P565" i="29"/>
  <c r="R565" i="29"/>
  <c r="W565" i="29"/>
  <c r="S565" i="29" s="1"/>
  <c r="X565" i="29"/>
  <c r="Y565" i="29"/>
  <c r="P566" i="29"/>
  <c r="R566" i="29"/>
  <c r="W566" i="29"/>
  <c r="V566" i="29" s="1"/>
  <c r="X566" i="29"/>
  <c r="Y566" i="29" s="1"/>
  <c r="P567" i="29"/>
  <c r="R567" i="29"/>
  <c r="W567" i="29"/>
  <c r="V567" i="29" s="1"/>
  <c r="X567" i="29"/>
  <c r="Y567" i="29" s="1"/>
  <c r="R568" i="29"/>
  <c r="P568" i="29" s="1"/>
  <c r="W568" i="29"/>
  <c r="V568" i="29" s="1"/>
  <c r="X568" i="29"/>
  <c r="Y568" i="29" s="1"/>
  <c r="P119" i="29"/>
  <c r="R119" i="29"/>
  <c r="S119" i="29"/>
  <c r="W119" i="29"/>
  <c r="V119" i="29" s="1"/>
  <c r="X119" i="29"/>
  <c r="Y119" i="29"/>
  <c r="P120" i="29"/>
  <c r="R120" i="29"/>
  <c r="W120" i="29"/>
  <c r="V120" i="29" s="1"/>
  <c r="X120" i="29"/>
  <c r="Y120" i="29" s="1"/>
  <c r="R121" i="29"/>
  <c r="W121" i="29"/>
  <c r="V121" i="29" s="1"/>
  <c r="X121" i="29"/>
  <c r="Y121" i="29" s="1"/>
  <c r="R122" i="29"/>
  <c r="P122" i="29" s="1"/>
  <c r="W122" i="29"/>
  <c r="S122" i="29" s="1"/>
  <c r="X122" i="29"/>
  <c r="Y122" i="29"/>
  <c r="P123" i="29"/>
  <c r="R123" i="29"/>
  <c r="W123" i="29"/>
  <c r="V123" i="29" s="1"/>
  <c r="X123" i="29"/>
  <c r="Y123" i="29"/>
  <c r="P124" i="29"/>
  <c r="R124" i="29"/>
  <c r="W124" i="29"/>
  <c r="V124" i="29" s="1"/>
  <c r="X124" i="29"/>
  <c r="Y124" i="29" s="1"/>
  <c r="P125" i="29"/>
  <c r="R125" i="29"/>
  <c r="W125" i="29"/>
  <c r="V125" i="29" s="1"/>
  <c r="X125" i="29"/>
  <c r="Y125" i="29" s="1"/>
  <c r="R126" i="29"/>
  <c r="P126" i="29" s="1"/>
  <c r="W126" i="29"/>
  <c r="V126" i="29" s="1"/>
  <c r="X126" i="29"/>
  <c r="Y126" i="29" s="1"/>
  <c r="P127" i="29"/>
  <c r="R127" i="29"/>
  <c r="S127" i="29"/>
  <c r="W127" i="29"/>
  <c r="V127" i="29" s="1"/>
  <c r="X127" i="29"/>
  <c r="Y127" i="29"/>
  <c r="P128" i="29"/>
  <c r="R128" i="29"/>
  <c r="W128" i="29"/>
  <c r="V128" i="29" s="1"/>
  <c r="X128" i="29"/>
  <c r="Y128" i="29" s="1"/>
  <c r="R129" i="29"/>
  <c r="W129" i="29"/>
  <c r="V129" i="29" s="1"/>
  <c r="X129" i="29"/>
  <c r="Y129" i="29" s="1"/>
  <c r="R569" i="29"/>
  <c r="P569" i="29" s="1"/>
  <c r="W569" i="29"/>
  <c r="S569" i="29" s="1"/>
  <c r="X569" i="29"/>
  <c r="Y569" i="29"/>
  <c r="P570" i="29"/>
  <c r="R570" i="29"/>
  <c r="W570" i="29"/>
  <c r="S570" i="29" s="1"/>
  <c r="X570" i="29"/>
  <c r="Y570" i="29"/>
  <c r="P571" i="29"/>
  <c r="R571" i="29"/>
  <c r="W571" i="29"/>
  <c r="V571" i="29" s="1"/>
  <c r="X571" i="29"/>
  <c r="Y571" i="29" s="1"/>
  <c r="P572" i="29"/>
  <c r="R572" i="29"/>
  <c r="W572" i="29"/>
  <c r="V572" i="29" s="1"/>
  <c r="X572" i="29"/>
  <c r="Y572" i="29" s="1"/>
  <c r="R573" i="29"/>
  <c r="P573" i="29" s="1"/>
  <c r="W573" i="29"/>
  <c r="V573" i="29" s="1"/>
  <c r="X573" i="29"/>
  <c r="Y573" i="29" s="1"/>
  <c r="P130" i="29"/>
  <c r="R130" i="29"/>
  <c r="S130" i="29"/>
  <c r="W130" i="29"/>
  <c r="V130" i="29" s="1"/>
  <c r="X130" i="29"/>
  <c r="Y130" i="29"/>
  <c r="P131" i="29"/>
  <c r="R131" i="29"/>
  <c r="W131" i="29"/>
  <c r="V131" i="29" s="1"/>
  <c r="X131" i="29"/>
  <c r="Y131" i="29" s="1"/>
  <c r="R132" i="29"/>
  <c r="W132" i="29"/>
  <c r="V132" i="29" s="1"/>
  <c r="X132" i="29"/>
  <c r="Y132" i="29" s="1"/>
  <c r="R133" i="29"/>
  <c r="P133" i="29" s="1"/>
  <c r="W133" i="29"/>
  <c r="S133" i="29" s="1"/>
  <c r="X133" i="29"/>
  <c r="Y133" i="29"/>
  <c r="P134" i="29"/>
  <c r="R134" i="29"/>
  <c r="W134" i="29"/>
  <c r="S134" i="29" s="1"/>
  <c r="X134" i="29"/>
  <c r="Y134" i="29"/>
  <c r="P135" i="29"/>
  <c r="R135" i="29"/>
  <c r="W135" i="29"/>
  <c r="V135" i="29" s="1"/>
  <c r="X135" i="29"/>
  <c r="Y135" i="29" s="1"/>
  <c r="P574" i="29"/>
  <c r="R574" i="29"/>
  <c r="W574" i="29"/>
  <c r="V574" i="29" s="1"/>
  <c r="X574" i="29"/>
  <c r="Y574" i="29" s="1"/>
  <c r="R575" i="29"/>
  <c r="P575" i="29" s="1"/>
  <c r="W575" i="29"/>
  <c r="V575" i="29" s="1"/>
  <c r="X575" i="29"/>
  <c r="Y575" i="29" s="1"/>
  <c r="P576" i="29"/>
  <c r="R576" i="29"/>
  <c r="S576" i="29"/>
  <c r="W576" i="29"/>
  <c r="V576" i="29" s="1"/>
  <c r="X576" i="29"/>
  <c r="Y576" i="29"/>
  <c r="P577" i="29"/>
  <c r="R577" i="29"/>
  <c r="W577" i="29"/>
  <c r="V577" i="29" s="1"/>
  <c r="X577" i="29"/>
  <c r="Y577" i="29" s="1"/>
  <c r="R578" i="29"/>
  <c r="W578" i="29"/>
  <c r="V578" i="29" s="1"/>
  <c r="X578" i="29"/>
  <c r="Y578" i="29" s="1"/>
  <c r="Y136" i="29"/>
  <c r="R137" i="29"/>
  <c r="W137" i="29"/>
  <c r="V137" i="29" s="1"/>
  <c r="X137" i="29"/>
  <c r="Y137" i="29" s="1"/>
  <c r="R138" i="29"/>
  <c r="P138" i="29" s="1"/>
  <c r="W138" i="29"/>
  <c r="V138" i="29" s="1"/>
  <c r="X138" i="29"/>
  <c r="Y138" i="29"/>
  <c r="P139" i="29"/>
  <c r="R139" i="29"/>
  <c r="V139" i="29"/>
  <c r="W139" i="29"/>
  <c r="S139" i="29" s="1"/>
  <c r="X139" i="29"/>
  <c r="Y139" i="29"/>
  <c r="P140" i="29"/>
  <c r="R140" i="29"/>
  <c r="W140" i="29"/>
  <c r="V140" i="29" s="1"/>
  <c r="X140" i="29"/>
  <c r="Y140" i="29" s="1"/>
  <c r="P141" i="29"/>
  <c r="R141" i="29"/>
  <c r="W141" i="29"/>
  <c r="V141" i="29" s="1"/>
  <c r="X141" i="29"/>
  <c r="Y141" i="29" s="1"/>
  <c r="R579" i="29"/>
  <c r="P579" i="29" s="1"/>
  <c r="W579" i="29"/>
  <c r="V579" i="29" s="1"/>
  <c r="X579" i="29"/>
  <c r="Y579" i="29" s="1"/>
  <c r="P580" i="29"/>
  <c r="R580" i="29"/>
  <c r="W580" i="29"/>
  <c r="S580" i="29" s="1"/>
  <c r="X580" i="29"/>
  <c r="Y580" i="29"/>
  <c r="P581" i="29"/>
  <c r="R581" i="29"/>
  <c r="W581" i="29"/>
  <c r="V581" i="29" s="1"/>
  <c r="X581" i="29"/>
  <c r="Y581" i="29" s="1"/>
  <c r="R582" i="29"/>
  <c r="W582" i="29"/>
  <c r="V582" i="29" s="1"/>
  <c r="X582" i="29"/>
  <c r="Y582" i="29" s="1"/>
  <c r="R583" i="29"/>
  <c r="P583" i="29" s="1"/>
  <c r="W583" i="29"/>
  <c r="S583" i="29" s="1"/>
  <c r="X583" i="29"/>
  <c r="Y583" i="29"/>
  <c r="P142" i="29"/>
  <c r="R142" i="29"/>
  <c r="S142" i="29"/>
  <c r="W142" i="29"/>
  <c r="V142" i="29" s="1"/>
  <c r="X142" i="29"/>
  <c r="Y142" i="29"/>
  <c r="P143" i="29"/>
  <c r="R143" i="29"/>
  <c r="W143" i="29"/>
  <c r="V143" i="29" s="1"/>
  <c r="X143" i="29"/>
  <c r="Y143" i="29" s="1"/>
  <c r="P144" i="29"/>
  <c r="R144" i="29"/>
  <c r="W144" i="29"/>
  <c r="V144" i="29" s="1"/>
  <c r="X144" i="29"/>
  <c r="Y144" i="29" s="1"/>
  <c r="R145" i="29"/>
  <c r="P145" i="29" s="1"/>
  <c r="W145" i="29"/>
  <c r="V145" i="29" s="1"/>
  <c r="X145" i="29"/>
  <c r="Y145" i="29" s="1"/>
  <c r="P146" i="29"/>
  <c r="R146" i="29"/>
  <c r="W146" i="29"/>
  <c r="V146" i="29" s="1"/>
  <c r="X146" i="29"/>
  <c r="Y146" i="29"/>
  <c r="P1423" i="29"/>
  <c r="R1423" i="29"/>
  <c r="W1423" i="29"/>
  <c r="V1423" i="29" s="1"/>
  <c r="X1423" i="29"/>
  <c r="Y1423" i="29" s="1"/>
  <c r="R1424" i="29"/>
  <c r="W1424" i="29"/>
  <c r="V1424" i="29" s="1"/>
  <c r="X1424" i="29"/>
  <c r="Y1424" i="29" s="1"/>
  <c r="R1425" i="29"/>
  <c r="P1425" i="29" s="1"/>
  <c r="W1425" i="29"/>
  <c r="S1425" i="29" s="1"/>
  <c r="X1425" i="29"/>
  <c r="Y1425" i="29"/>
  <c r="P1426" i="29"/>
  <c r="R1426" i="29"/>
  <c r="S1426" i="29"/>
  <c r="W1426" i="29"/>
  <c r="V1426" i="29" s="1"/>
  <c r="X1426" i="29"/>
  <c r="Y1426" i="29"/>
  <c r="P1427" i="29"/>
  <c r="R1427" i="29"/>
  <c r="W1427" i="29"/>
  <c r="V1427" i="29" s="1"/>
  <c r="X1427" i="29"/>
  <c r="Y1427" i="29" s="1"/>
  <c r="R2131" i="29"/>
  <c r="W2131" i="29"/>
  <c r="V2131" i="29" s="1"/>
  <c r="X2131" i="29"/>
  <c r="Y2131" i="29"/>
  <c r="R2132" i="29"/>
  <c r="P2132" i="29" s="1"/>
  <c r="W2132" i="29"/>
  <c r="V2132" i="29" s="1"/>
  <c r="X2132" i="29"/>
  <c r="Y2132" i="29"/>
  <c r="P2133" i="29"/>
  <c r="R2133" i="29"/>
  <c r="W2133" i="29"/>
  <c r="S2133" i="29" s="1"/>
  <c r="X2133" i="29"/>
  <c r="Y2133" i="29"/>
  <c r="P2134" i="29"/>
  <c r="R2134" i="29"/>
  <c r="W2134" i="29"/>
  <c r="V2134" i="29" s="1"/>
  <c r="X2134" i="29"/>
  <c r="Y2134" i="29" s="1"/>
  <c r="R2135" i="29"/>
  <c r="W2135" i="29"/>
  <c r="V2135" i="29" s="1"/>
  <c r="X2135" i="29"/>
  <c r="Y2135" i="29"/>
  <c r="R147" i="29"/>
  <c r="P147" i="29" s="1"/>
  <c r="S147" i="29"/>
  <c r="W147" i="29"/>
  <c r="V147" i="29" s="1"/>
  <c r="X147" i="29"/>
  <c r="Y147" i="29"/>
  <c r="P148" i="29"/>
  <c r="R148" i="29"/>
  <c r="W148" i="29"/>
  <c r="S148" i="29" s="1"/>
  <c r="X148" i="29"/>
  <c r="Y148" i="29"/>
  <c r="P149" i="29"/>
  <c r="R149" i="29"/>
  <c r="S149" i="29" s="1"/>
  <c r="V149" i="29"/>
  <c r="W149" i="29"/>
  <c r="X149" i="29"/>
  <c r="Y149" i="29" s="1"/>
  <c r="R150" i="29"/>
  <c r="W150" i="29"/>
  <c r="V150" i="29" s="1"/>
  <c r="X150" i="29"/>
  <c r="Y150" i="29"/>
  <c r="R151" i="29"/>
  <c r="P151" i="29" s="1"/>
  <c r="S151" i="29"/>
  <c r="W151" i="29"/>
  <c r="V151" i="29" s="1"/>
  <c r="X151" i="29"/>
  <c r="Y151" i="29"/>
  <c r="P1428" i="29"/>
  <c r="R1428" i="29"/>
  <c r="W1428" i="29"/>
  <c r="S1428" i="29" s="1"/>
  <c r="X1428" i="29"/>
  <c r="Y1428" i="29"/>
  <c r="P1429" i="29"/>
  <c r="R1429" i="29"/>
  <c r="S1429" i="29" s="1"/>
  <c r="V1429" i="29"/>
  <c r="W1429" i="29"/>
  <c r="X1429" i="29"/>
  <c r="Y1429" i="29" s="1"/>
  <c r="P1430" i="29"/>
  <c r="R1430" i="29"/>
  <c r="W1430" i="29"/>
  <c r="X1430" i="29"/>
  <c r="Y1430" i="29"/>
  <c r="R1431" i="29"/>
  <c r="W1431" i="29"/>
  <c r="V1431" i="29" s="1"/>
  <c r="X1431" i="29"/>
  <c r="Y1431" i="29" s="1"/>
  <c r="P1432" i="29"/>
  <c r="R1432" i="29"/>
  <c r="W1432" i="29"/>
  <c r="V1432" i="29" s="1"/>
  <c r="X1432" i="29"/>
  <c r="Y1432" i="29"/>
  <c r="R2136" i="29"/>
  <c r="S2136" i="29" s="1"/>
  <c r="W2136" i="29"/>
  <c r="V2136" i="29" s="1"/>
  <c r="X2136" i="29"/>
  <c r="Y2136" i="29" s="1"/>
  <c r="P2137" i="29"/>
  <c r="R2137" i="29"/>
  <c r="W2137" i="29"/>
  <c r="X2137" i="29"/>
  <c r="Y2137" i="29"/>
  <c r="R2138" i="29"/>
  <c r="V2138" i="29"/>
  <c r="W2138" i="29"/>
  <c r="X2138" i="29"/>
  <c r="Y2138" i="29" s="1"/>
  <c r="P2139" i="29"/>
  <c r="R2139" i="29"/>
  <c r="W2139" i="29"/>
  <c r="V2139" i="29" s="1"/>
  <c r="X2139" i="29"/>
  <c r="Y2139" i="29"/>
  <c r="R2140" i="29"/>
  <c r="W2140" i="29"/>
  <c r="V2140" i="29" s="1"/>
  <c r="X2140" i="29"/>
  <c r="Y2140" i="29" s="1"/>
  <c r="P1583" i="29"/>
  <c r="R1583" i="29"/>
  <c r="W1583" i="29"/>
  <c r="X1583" i="29"/>
  <c r="Y1583" i="29"/>
  <c r="R1584" i="29"/>
  <c r="W1584" i="29"/>
  <c r="V1584" i="29" s="1"/>
  <c r="X1584" i="29"/>
  <c r="Y1584" i="29" s="1"/>
  <c r="P1915" i="29"/>
  <c r="R1915" i="29"/>
  <c r="W1915" i="29"/>
  <c r="V1915" i="29" s="1"/>
  <c r="X1915" i="29"/>
  <c r="Y1915" i="29"/>
  <c r="R1916" i="29"/>
  <c r="W1916" i="29"/>
  <c r="V1916" i="29" s="1"/>
  <c r="X1916" i="29"/>
  <c r="Y1916" i="29" s="1"/>
  <c r="P152" i="29"/>
  <c r="R152" i="29"/>
  <c r="W152" i="29"/>
  <c r="X152" i="29"/>
  <c r="Y152" i="29"/>
  <c r="R584" i="29"/>
  <c r="V584" i="29"/>
  <c r="W584" i="29"/>
  <c r="X584" i="29"/>
  <c r="Y584" i="29" s="1"/>
  <c r="P585" i="29"/>
  <c r="R585" i="29"/>
  <c r="W585" i="29"/>
  <c r="V585" i="29" s="1"/>
  <c r="X585" i="29"/>
  <c r="Y585" i="29"/>
  <c r="R586" i="29"/>
  <c r="W586" i="29"/>
  <c r="V586" i="29" s="1"/>
  <c r="X586" i="29"/>
  <c r="Y586" i="29" s="1"/>
  <c r="P587" i="29"/>
  <c r="R587" i="29"/>
  <c r="W587" i="29"/>
  <c r="X587" i="29"/>
  <c r="Y587" i="29"/>
  <c r="R588" i="29"/>
  <c r="W588" i="29"/>
  <c r="V588" i="29" s="1"/>
  <c r="X588" i="29"/>
  <c r="Y588" i="29" s="1"/>
  <c r="P153" i="29"/>
  <c r="R153" i="29"/>
  <c r="W153" i="29"/>
  <c r="V153" i="29" s="1"/>
  <c r="X153" i="29"/>
  <c r="Y153" i="29"/>
  <c r="R154" i="29"/>
  <c r="W154" i="29"/>
  <c r="V154" i="29" s="1"/>
  <c r="X154" i="29"/>
  <c r="Y154" i="29" s="1"/>
  <c r="P155" i="29"/>
  <c r="R155" i="29"/>
  <c r="W155" i="29"/>
  <c r="X155" i="29"/>
  <c r="Y155" i="29"/>
  <c r="R156" i="29"/>
  <c r="V156" i="29"/>
  <c r="W156" i="29"/>
  <c r="X156" i="29"/>
  <c r="Y156" i="29" s="1"/>
  <c r="P157" i="29"/>
  <c r="R157" i="29"/>
  <c r="W157" i="29"/>
  <c r="V157" i="29" s="1"/>
  <c r="X157" i="29"/>
  <c r="Y157" i="29"/>
  <c r="R589" i="29"/>
  <c r="W589" i="29"/>
  <c r="V589" i="29" s="1"/>
  <c r="X589" i="29"/>
  <c r="Y589" i="29" s="1"/>
  <c r="P590" i="29"/>
  <c r="R590" i="29"/>
  <c r="W590" i="29"/>
  <c r="X590" i="29"/>
  <c r="Y590" i="29"/>
  <c r="R158" i="29"/>
  <c r="W158" i="29"/>
  <c r="V158" i="29" s="1"/>
  <c r="X158" i="29"/>
  <c r="Y158" i="29" s="1"/>
  <c r="P159" i="29"/>
  <c r="R159" i="29"/>
  <c r="W159" i="29"/>
  <c r="V159" i="29" s="1"/>
  <c r="X159" i="29"/>
  <c r="Y159" i="29"/>
  <c r="R1630" i="29"/>
  <c r="W1630" i="29"/>
  <c r="V1630" i="29" s="1"/>
  <c r="X1630" i="29"/>
  <c r="Y1630" i="29" s="1"/>
  <c r="P1631" i="29"/>
  <c r="R1631" i="29"/>
  <c r="W1631" i="29"/>
  <c r="X1631" i="29"/>
  <c r="Y1631" i="29"/>
  <c r="R1632" i="29"/>
  <c r="V1632" i="29"/>
  <c r="W1632" i="29"/>
  <c r="X1632" i="29"/>
  <c r="Y1632" i="29" s="1"/>
  <c r="R1633" i="29"/>
  <c r="W1633" i="29"/>
  <c r="V1633" i="29" s="1"/>
  <c r="X1633" i="29"/>
  <c r="Y1633" i="29"/>
  <c r="R1634" i="29"/>
  <c r="P1634" i="29" s="1"/>
  <c r="W1634" i="29"/>
  <c r="S1634" i="29" s="1"/>
  <c r="X1634" i="29"/>
  <c r="Y1634" i="29"/>
  <c r="P2141" i="29"/>
  <c r="R2141" i="29"/>
  <c r="W2141" i="29"/>
  <c r="S2141" i="29" s="1"/>
  <c r="X2141" i="29"/>
  <c r="Y2141" i="29"/>
  <c r="R2142" i="29"/>
  <c r="W2142" i="29"/>
  <c r="V2142" i="29" s="1"/>
  <c r="X2142" i="29"/>
  <c r="Y2142" i="29" s="1"/>
  <c r="P2143" i="29"/>
  <c r="R2143" i="29"/>
  <c r="W2143" i="29"/>
  <c r="V2143" i="29" s="1"/>
  <c r="X2143" i="29"/>
  <c r="Y2143" i="29"/>
  <c r="R2144" i="29"/>
  <c r="P2144" i="29" s="1"/>
  <c r="W2144" i="29"/>
  <c r="S2144" i="29" s="1"/>
  <c r="X2144" i="29"/>
  <c r="Y2144" i="29"/>
  <c r="P2145" i="29"/>
  <c r="R2145" i="29"/>
  <c r="W2145" i="29"/>
  <c r="X2145" i="29"/>
  <c r="Y2145" i="29"/>
  <c r="R1635" i="29"/>
  <c r="W1635" i="29"/>
  <c r="V1635" i="29" s="1"/>
  <c r="X1635" i="29"/>
  <c r="Y1635" i="29" s="1"/>
  <c r="P1636" i="29"/>
  <c r="R1636" i="29"/>
  <c r="W1636" i="29"/>
  <c r="V1636" i="29" s="1"/>
  <c r="X1636" i="29"/>
  <c r="Y1636" i="29"/>
  <c r="R1637" i="29"/>
  <c r="P1637" i="29" s="1"/>
  <c r="S1637" i="29"/>
  <c r="W1637" i="29"/>
  <c r="V1637" i="29" s="1"/>
  <c r="X1637" i="29"/>
  <c r="Y1637" i="29"/>
  <c r="P1638" i="29"/>
  <c r="R1638" i="29"/>
  <c r="W1638" i="29"/>
  <c r="X1638" i="29"/>
  <c r="Y1638" i="29"/>
  <c r="R1639" i="29"/>
  <c r="V1639" i="29"/>
  <c r="W1639" i="29"/>
  <c r="X1639" i="29"/>
  <c r="Y1639" i="29" s="1"/>
  <c r="P2146" i="29"/>
  <c r="R2146" i="29"/>
  <c r="S2146" i="29" s="1"/>
  <c r="W2146" i="29"/>
  <c r="V2146" i="29" s="1"/>
  <c r="X2146" i="29"/>
  <c r="Y2146" i="29"/>
  <c r="R2147" i="29"/>
  <c r="P2147" i="29" s="1"/>
  <c r="W2147" i="29"/>
  <c r="V2147" i="29" s="1"/>
  <c r="X2147" i="29"/>
  <c r="Y2147" i="29"/>
  <c r="P2148" i="29"/>
  <c r="R2148" i="29"/>
  <c r="W2148" i="29"/>
  <c r="X2148" i="29"/>
  <c r="Y2148" i="29"/>
  <c r="R2149" i="29"/>
  <c r="W2149" i="29"/>
  <c r="V2149" i="29" s="1"/>
  <c r="X2149" i="29"/>
  <c r="Y2149" i="29" s="1"/>
  <c r="P2150" i="29"/>
  <c r="R2150" i="29"/>
  <c r="W2150" i="29"/>
  <c r="V2150" i="29" s="1"/>
  <c r="X2150" i="29"/>
  <c r="Y2150" i="29"/>
  <c r="R1784" i="29"/>
  <c r="P1784" i="29" s="1"/>
  <c r="S1784" i="29"/>
  <c r="W1784" i="29"/>
  <c r="V1784" i="29" s="1"/>
  <c r="X1784" i="29"/>
  <c r="Y1784" i="29"/>
  <c r="P1785" i="29"/>
  <c r="R1785" i="29"/>
  <c r="V1785" i="29"/>
  <c r="W1785" i="29"/>
  <c r="S1785" i="29" s="1"/>
  <c r="X1785" i="29"/>
  <c r="Y1785" i="29"/>
  <c r="P1786" i="29"/>
  <c r="R1786" i="29"/>
  <c r="W1786" i="29"/>
  <c r="V1786" i="29" s="1"/>
  <c r="X1786" i="29"/>
  <c r="Y1786" i="29" s="1"/>
  <c r="R1787" i="29"/>
  <c r="P1787" i="29" s="1"/>
  <c r="W1787" i="29"/>
  <c r="V1787" i="29" s="1"/>
  <c r="X1787" i="29"/>
  <c r="Y1787" i="29" s="1"/>
  <c r="R1788" i="29"/>
  <c r="P1788" i="29" s="1"/>
  <c r="S1788" i="29"/>
  <c r="W1788" i="29"/>
  <c r="V1788" i="29" s="1"/>
  <c r="X1788" i="29"/>
  <c r="Y1788" i="29"/>
  <c r="P777" i="29"/>
  <c r="R777" i="29"/>
  <c r="W777" i="29"/>
  <c r="S777" i="29" s="1"/>
  <c r="X777" i="29"/>
  <c r="Y777" i="29"/>
  <c r="R778" i="29"/>
  <c r="W778" i="29"/>
  <c r="V778" i="29" s="1"/>
  <c r="X778" i="29"/>
  <c r="Y778" i="29" s="1"/>
  <c r="R779" i="29"/>
  <c r="P779" i="29" s="1"/>
  <c r="W779" i="29"/>
  <c r="V779" i="29" s="1"/>
  <c r="X779" i="29"/>
  <c r="Y779" i="29" s="1"/>
  <c r="R780" i="29"/>
  <c r="P780" i="29" s="1"/>
  <c r="W780" i="29"/>
  <c r="V780" i="29" s="1"/>
  <c r="X780" i="29"/>
  <c r="Y780" i="29"/>
  <c r="P781" i="29"/>
  <c r="R781" i="29"/>
  <c r="W781" i="29"/>
  <c r="S781" i="29" s="1"/>
  <c r="X781" i="29"/>
  <c r="Y781" i="29"/>
  <c r="R1789" i="29"/>
  <c r="W1789" i="29"/>
  <c r="V1789" i="29" s="1"/>
  <c r="X1789" i="29"/>
  <c r="Y1789" i="29" s="1"/>
  <c r="R1790" i="29"/>
  <c r="P1790" i="29" s="1"/>
  <c r="W1790" i="29"/>
  <c r="V1790" i="29" s="1"/>
  <c r="X1790" i="29"/>
  <c r="Y1790" i="29"/>
  <c r="R1791" i="29"/>
  <c r="P1791" i="29" s="1"/>
  <c r="S1791" i="29"/>
  <c r="W1791" i="29"/>
  <c r="V1791" i="29" s="1"/>
  <c r="X1791" i="29"/>
  <c r="Y1791" i="29" s="1"/>
  <c r="P1792" i="29"/>
  <c r="R1792" i="29"/>
  <c r="W1792" i="29"/>
  <c r="S1792" i="29" s="1"/>
  <c r="X1792" i="29"/>
  <c r="Y1792" i="29"/>
  <c r="P1793" i="29"/>
  <c r="R1793" i="29"/>
  <c r="W1793" i="29"/>
  <c r="V1793" i="29" s="1"/>
  <c r="X1793" i="29"/>
  <c r="Y1793" i="29" s="1"/>
  <c r="R782" i="29"/>
  <c r="P782" i="29" s="1"/>
  <c r="S782" i="29"/>
  <c r="W782" i="29"/>
  <c r="V782" i="29" s="1"/>
  <c r="X782" i="29"/>
  <c r="Y782" i="29"/>
  <c r="R783" i="29"/>
  <c r="P783" i="29" s="1"/>
  <c r="W783" i="29"/>
  <c r="V783" i="29" s="1"/>
  <c r="X783" i="29"/>
  <c r="Y783" i="29" s="1"/>
  <c r="P784" i="29"/>
  <c r="R784" i="29"/>
  <c r="W784" i="29"/>
  <c r="S784" i="29" s="1"/>
  <c r="X784" i="29"/>
  <c r="Y784" i="29"/>
  <c r="P785" i="29"/>
  <c r="R785" i="29"/>
  <c r="W785" i="29"/>
  <c r="V785" i="29" s="1"/>
  <c r="X785" i="29"/>
  <c r="Y785" i="29" s="1"/>
  <c r="R786" i="29"/>
  <c r="P786" i="29" s="1"/>
  <c r="S786" i="29"/>
  <c r="W786" i="29"/>
  <c r="V786" i="29" s="1"/>
  <c r="X786" i="29"/>
  <c r="Y786" i="29"/>
  <c r="R591" i="29"/>
  <c r="P591" i="29" s="1"/>
  <c r="W591" i="29"/>
  <c r="V591" i="29" s="1"/>
  <c r="X591" i="29"/>
  <c r="Y591" i="29" s="1"/>
  <c r="P592" i="29"/>
  <c r="R592" i="29"/>
  <c r="W592" i="29"/>
  <c r="S592" i="29" s="1"/>
  <c r="X592" i="29"/>
  <c r="Y592" i="29"/>
  <c r="P160" i="29"/>
  <c r="R160" i="29"/>
  <c r="W160" i="29"/>
  <c r="V160" i="29" s="1"/>
  <c r="X160" i="29"/>
  <c r="Y160" i="29" s="1"/>
  <c r="R161" i="29"/>
  <c r="P161" i="29" s="1"/>
  <c r="S161" i="29"/>
  <c r="W161" i="29"/>
  <c r="V161" i="29" s="1"/>
  <c r="X161" i="29"/>
  <c r="Y161" i="29"/>
  <c r="R593" i="29"/>
  <c r="P593" i="29" s="1"/>
  <c r="W593" i="29"/>
  <c r="V593" i="29" s="1"/>
  <c r="X593" i="29"/>
  <c r="Y593" i="29" s="1"/>
  <c r="P594" i="29"/>
  <c r="R594" i="29"/>
  <c r="W594" i="29"/>
  <c r="S594" i="29" s="1"/>
  <c r="X594" i="29"/>
  <c r="Y594" i="29"/>
  <c r="P162" i="29"/>
  <c r="R162" i="29"/>
  <c r="W162" i="29"/>
  <c r="V162" i="29" s="1"/>
  <c r="X162" i="29"/>
  <c r="Y162" i="29" s="1"/>
  <c r="R163" i="29"/>
  <c r="P163" i="29" s="1"/>
  <c r="S163" i="29"/>
  <c r="W163" i="29"/>
  <c r="V163" i="29" s="1"/>
  <c r="X163" i="29"/>
  <c r="Y163" i="29"/>
  <c r="R595" i="29"/>
  <c r="P595" i="29" s="1"/>
  <c r="W595" i="29"/>
  <c r="V595" i="29" s="1"/>
  <c r="X595" i="29"/>
  <c r="Y595" i="29" s="1"/>
  <c r="P596" i="29"/>
  <c r="R596" i="29"/>
  <c r="W596" i="29"/>
  <c r="S596" i="29" s="1"/>
  <c r="X596" i="29"/>
  <c r="Y596" i="29"/>
  <c r="P597" i="29"/>
  <c r="R597" i="29"/>
  <c r="W597" i="29"/>
  <c r="V597" i="29" s="1"/>
  <c r="X597" i="29"/>
  <c r="Y597" i="29" s="1"/>
  <c r="R598" i="29"/>
  <c r="P598" i="29" s="1"/>
  <c r="S598" i="29"/>
  <c r="W598" i="29"/>
  <c r="V598" i="29" s="1"/>
  <c r="X598" i="29"/>
  <c r="Y598" i="29"/>
  <c r="R599" i="29"/>
  <c r="P599" i="29" s="1"/>
  <c r="W599" i="29"/>
  <c r="V599" i="29" s="1"/>
  <c r="X599" i="29"/>
  <c r="Y599" i="29" s="1"/>
  <c r="P600" i="29"/>
  <c r="R600" i="29"/>
  <c r="W600" i="29"/>
  <c r="S600" i="29" s="1"/>
  <c r="X600" i="29"/>
  <c r="Y600" i="29"/>
  <c r="P1724" i="29"/>
  <c r="R1724" i="29"/>
  <c r="W1724" i="29"/>
  <c r="V1724" i="29" s="1"/>
  <c r="X1724" i="29"/>
  <c r="Y1724" i="29" s="1"/>
  <c r="R1725" i="29"/>
  <c r="P1725" i="29" s="1"/>
  <c r="S1725" i="29"/>
  <c r="W1725" i="29"/>
  <c r="V1725" i="29" s="1"/>
  <c r="X1725" i="29"/>
  <c r="Y1725" i="29"/>
  <c r="R1726" i="29"/>
  <c r="P1726" i="29" s="1"/>
  <c r="W1726" i="29"/>
  <c r="V1726" i="29" s="1"/>
  <c r="X1726" i="29"/>
  <c r="Y1726" i="29" s="1"/>
  <c r="P1727" i="29"/>
  <c r="R1727" i="29"/>
  <c r="W1727" i="29"/>
  <c r="S1727" i="29" s="1"/>
  <c r="X1727" i="29"/>
  <c r="Y1727" i="29"/>
  <c r="P1728" i="29"/>
  <c r="R1728" i="29"/>
  <c r="W1728" i="29"/>
  <c r="V1728" i="29" s="1"/>
  <c r="X1728" i="29"/>
  <c r="Y1728" i="29" s="1"/>
  <c r="Y1729" i="29"/>
  <c r="R1593" i="29"/>
  <c r="S1593" i="29" s="1"/>
  <c r="W1593" i="29"/>
  <c r="V1593" i="29" s="1"/>
  <c r="X1593" i="29"/>
  <c r="Y1593" i="29" s="1"/>
  <c r="P1594" i="29"/>
  <c r="R1594" i="29"/>
  <c r="W1594" i="29"/>
  <c r="V1594" i="29" s="1"/>
  <c r="X1594" i="29"/>
  <c r="Y1594" i="29" s="1"/>
  <c r="R1595" i="29"/>
  <c r="P1595" i="29" s="1"/>
  <c r="W1595" i="29"/>
  <c r="V1595" i="29" s="1"/>
  <c r="X1595" i="29"/>
  <c r="Y1595" i="29"/>
  <c r="P1596" i="29"/>
  <c r="R1596" i="29"/>
  <c r="W1596" i="29"/>
  <c r="V1596" i="29" s="1"/>
  <c r="X1596" i="29"/>
  <c r="Y1596" i="29"/>
  <c r="R1597" i="29"/>
  <c r="W1597" i="29"/>
  <c r="V1597" i="29" s="1"/>
  <c r="X1597" i="29"/>
  <c r="Y1597" i="29" s="1"/>
  <c r="Y1598" i="29"/>
  <c r="P2151" i="29"/>
  <c r="R2151" i="29"/>
  <c r="W2151" i="29"/>
  <c r="V2151" i="29" s="1"/>
  <c r="X2151" i="29"/>
  <c r="Y2151" i="29" s="1"/>
  <c r="R2152" i="29"/>
  <c r="P2152" i="29" s="1"/>
  <c r="W2152" i="29"/>
  <c r="V2152" i="29" s="1"/>
  <c r="X2152" i="29"/>
  <c r="Y2152" i="29"/>
  <c r="R2153" i="29"/>
  <c r="P2153" i="29" s="1"/>
  <c r="W2153" i="29"/>
  <c r="V2153" i="29" s="1"/>
  <c r="X2153" i="29"/>
  <c r="Y2153" i="29" s="1"/>
  <c r="P2154" i="29"/>
  <c r="R2154" i="29"/>
  <c r="S2154" i="29"/>
  <c r="W2154" i="29"/>
  <c r="V2154" i="29" s="1"/>
  <c r="X2154" i="29"/>
  <c r="Y2154" i="29"/>
  <c r="P2155" i="29"/>
  <c r="R2155" i="29"/>
  <c r="W2155" i="29"/>
  <c r="V2155" i="29" s="1"/>
  <c r="X2155" i="29"/>
  <c r="Y2155" i="29" s="1"/>
  <c r="Y2156" i="29"/>
  <c r="R1730" i="29"/>
  <c r="W1730" i="29"/>
  <c r="V1730" i="29" s="1"/>
  <c r="X1730" i="29"/>
  <c r="Y1730" i="29" s="1"/>
  <c r="P1731" i="29"/>
  <c r="R1731" i="29"/>
  <c r="W1731" i="29"/>
  <c r="V1731" i="29" s="1"/>
  <c r="X1731" i="29"/>
  <c r="Y1731" i="29" s="1"/>
  <c r="R1732" i="29"/>
  <c r="P1732" i="29" s="1"/>
  <c r="W1732" i="29"/>
  <c r="S1732" i="29" s="1"/>
  <c r="X1732" i="29"/>
  <c r="Y1732" i="29"/>
  <c r="P1733" i="29"/>
  <c r="R1733" i="29"/>
  <c r="W1733" i="29"/>
  <c r="V1733" i="29" s="1"/>
  <c r="X1733" i="29"/>
  <c r="Y1733" i="29"/>
  <c r="R1734" i="29"/>
  <c r="W1734" i="29"/>
  <c r="V1734" i="29" s="1"/>
  <c r="X1734" i="29"/>
  <c r="Y1734" i="29" s="1"/>
  <c r="Y1735" i="29"/>
  <c r="P1599" i="29"/>
  <c r="R1599" i="29"/>
  <c r="W1599" i="29"/>
  <c r="V1599" i="29" s="1"/>
  <c r="X1599" i="29"/>
  <c r="Y1599" i="29" s="1"/>
  <c r="R1600" i="29"/>
  <c r="P1600" i="29" s="1"/>
  <c r="W1600" i="29"/>
  <c r="V1600" i="29" s="1"/>
  <c r="X1600" i="29"/>
  <c r="Y1600" i="29"/>
  <c r="R1601" i="29"/>
  <c r="P1601" i="29" s="1"/>
  <c r="V1601" i="29"/>
  <c r="W1601" i="29"/>
  <c r="X1601" i="29"/>
  <c r="Y1601" i="29" s="1"/>
  <c r="P1602" i="29"/>
  <c r="R1602" i="29"/>
  <c r="W1602" i="29"/>
  <c r="V1602" i="29" s="1"/>
  <c r="X1602" i="29"/>
  <c r="Y1602" i="29"/>
  <c r="P1603" i="29"/>
  <c r="R1603" i="29"/>
  <c r="W1603" i="29"/>
  <c r="V1603" i="29" s="1"/>
  <c r="X1603" i="29"/>
  <c r="Y1603" i="29" s="1"/>
  <c r="Y1604" i="29"/>
  <c r="R695" i="29"/>
  <c r="W695" i="29"/>
  <c r="V695" i="29" s="1"/>
  <c r="X695" i="29"/>
  <c r="Y695" i="29" s="1"/>
  <c r="P696" i="29"/>
  <c r="R696" i="29"/>
  <c r="W696" i="29"/>
  <c r="V696" i="29" s="1"/>
  <c r="X696" i="29"/>
  <c r="Y696" i="29" s="1"/>
  <c r="R697" i="29"/>
  <c r="P697" i="29" s="1"/>
  <c r="S697" i="29"/>
  <c r="V697" i="29"/>
  <c r="W697" i="29"/>
  <c r="X697" i="29"/>
  <c r="Y697" i="29"/>
  <c r="P698" i="29"/>
  <c r="R698" i="29"/>
  <c r="W698" i="29"/>
  <c r="V698" i="29" s="1"/>
  <c r="X698" i="29"/>
  <c r="Y698" i="29" s="1"/>
  <c r="R699" i="29"/>
  <c r="P699" i="29" s="1"/>
  <c r="W699" i="29"/>
  <c r="V699" i="29" s="1"/>
  <c r="X699" i="29"/>
  <c r="Y699" i="29" s="1"/>
  <c r="R2157" i="29"/>
  <c r="P2157" i="29" s="1"/>
  <c r="S2157" i="29"/>
  <c r="W2157" i="29"/>
  <c r="V2157" i="29" s="1"/>
  <c r="X2157" i="29"/>
  <c r="Y2157" i="29"/>
  <c r="P2158" i="29"/>
  <c r="R2158" i="29"/>
  <c r="W2158" i="29"/>
  <c r="S2158" i="29" s="1"/>
  <c r="X2158" i="29"/>
  <c r="Y2158" i="29"/>
  <c r="P2159" i="29"/>
  <c r="R2159" i="29"/>
  <c r="W2159" i="29"/>
  <c r="V2159" i="29" s="1"/>
  <c r="X2159" i="29"/>
  <c r="Y2159" i="29" s="1"/>
  <c r="R2160" i="29"/>
  <c r="P2160" i="29" s="1"/>
  <c r="W2160" i="29"/>
  <c r="V2160" i="29" s="1"/>
  <c r="X2160" i="29"/>
  <c r="Y2160" i="29" s="1"/>
  <c r="R2161" i="29"/>
  <c r="P2161" i="29" s="1"/>
  <c r="W2161" i="29"/>
  <c r="V2161" i="29" s="1"/>
  <c r="X2161" i="29"/>
  <c r="Y2161" i="29"/>
  <c r="Y2162" i="29"/>
  <c r="R164" i="29"/>
  <c r="P164" i="29" s="1"/>
  <c r="W164" i="29"/>
  <c r="S164" i="29" s="1"/>
  <c r="X164" i="29"/>
  <c r="Y164" i="29"/>
  <c r="P165" i="29"/>
  <c r="R165" i="29"/>
  <c r="V165" i="29"/>
  <c r="W165" i="29"/>
  <c r="S165" i="29" s="1"/>
  <c r="X165" i="29"/>
  <c r="Y165" i="29"/>
  <c r="P166" i="29"/>
  <c r="R166" i="29"/>
  <c r="S166" i="29" s="1"/>
  <c r="W166" i="29"/>
  <c r="V166" i="29" s="1"/>
  <c r="X166" i="29"/>
  <c r="Y166" i="29" s="1"/>
  <c r="R167" i="29"/>
  <c r="P167" i="29" s="1"/>
  <c r="W167" i="29"/>
  <c r="V167" i="29" s="1"/>
  <c r="X167" i="29"/>
  <c r="Y167" i="29" s="1"/>
  <c r="R168" i="29"/>
  <c r="P168" i="29" s="1"/>
  <c r="S168" i="29"/>
  <c r="V168" i="29"/>
  <c r="W168" i="29"/>
  <c r="X168" i="29"/>
  <c r="Y168" i="29"/>
  <c r="Y169" i="29"/>
  <c r="R787" i="29"/>
  <c r="P787" i="29" s="1"/>
  <c r="W787" i="29"/>
  <c r="S787" i="29" s="1"/>
  <c r="X787" i="29"/>
  <c r="Y787" i="29"/>
  <c r="P788" i="29"/>
  <c r="R788" i="29"/>
  <c r="W788" i="29"/>
  <c r="V788" i="29" s="1"/>
  <c r="X788" i="29"/>
  <c r="Y788" i="29"/>
  <c r="P789" i="29"/>
  <c r="R789" i="29"/>
  <c r="S789" i="29" s="1"/>
  <c r="W789" i="29"/>
  <c r="V789" i="29" s="1"/>
  <c r="X789" i="29"/>
  <c r="Y789" i="29" s="1"/>
  <c r="R790" i="29"/>
  <c r="P790" i="29" s="1"/>
  <c r="W790" i="29"/>
  <c r="V790" i="29" s="1"/>
  <c r="X790" i="29"/>
  <c r="Y790" i="29" s="1"/>
  <c r="R791" i="29"/>
  <c r="P791" i="29" s="1"/>
  <c r="V791" i="29"/>
  <c r="W791" i="29"/>
  <c r="S791" i="29" s="1"/>
  <c r="X791" i="29"/>
  <c r="Y791" i="29"/>
  <c r="Y792" i="29"/>
  <c r="R170" i="29"/>
  <c r="P170" i="29" s="1"/>
  <c r="W170" i="29"/>
  <c r="X170" i="29"/>
  <c r="Y170" i="29"/>
  <c r="P171" i="29"/>
  <c r="R171" i="29"/>
  <c r="W171" i="29"/>
  <c r="V171" i="29" s="1"/>
  <c r="X171" i="29"/>
  <c r="Y171" i="29"/>
  <c r="P172" i="29"/>
  <c r="R172" i="29"/>
  <c r="W172" i="29"/>
  <c r="V172" i="29" s="1"/>
  <c r="X172" i="29"/>
  <c r="Y172" i="29" s="1"/>
  <c r="R173" i="29"/>
  <c r="P173" i="29" s="1"/>
  <c r="W173" i="29"/>
  <c r="V173" i="29" s="1"/>
  <c r="X173" i="29"/>
  <c r="Y173" i="29" s="1"/>
  <c r="R174" i="29"/>
  <c r="P174" i="29" s="1"/>
  <c r="W174" i="29"/>
  <c r="X174" i="29"/>
  <c r="Y174" i="29"/>
  <c r="Y175" i="29"/>
  <c r="Y176" i="29"/>
  <c r="R793" i="29"/>
  <c r="P793" i="29" s="1"/>
  <c r="W793" i="29"/>
  <c r="V793" i="29" s="1"/>
  <c r="X793" i="29"/>
  <c r="Y793" i="29" s="1"/>
  <c r="R794" i="29"/>
  <c r="P794" i="29" s="1"/>
  <c r="W794" i="29"/>
  <c r="V794" i="29" s="1"/>
  <c r="X794" i="29"/>
  <c r="Y794" i="29"/>
  <c r="P795" i="29"/>
  <c r="R795" i="29"/>
  <c r="W795" i="29"/>
  <c r="S795" i="29" s="1"/>
  <c r="X795" i="29"/>
  <c r="Y795" i="29"/>
  <c r="P796" i="29"/>
  <c r="R796" i="29"/>
  <c r="W796" i="29"/>
  <c r="V796" i="29" s="1"/>
  <c r="X796" i="29"/>
  <c r="Y796" i="29" s="1"/>
  <c r="R797" i="29"/>
  <c r="W797" i="29"/>
  <c r="V797" i="29" s="1"/>
  <c r="X797" i="29"/>
  <c r="Y797" i="29" s="1"/>
  <c r="R1794" i="29"/>
  <c r="P1794" i="29" s="1"/>
  <c r="W1794" i="29"/>
  <c r="V1794" i="29" s="1"/>
  <c r="X1794" i="29"/>
  <c r="Y1794" i="29"/>
  <c r="P1795" i="29"/>
  <c r="R1795" i="29"/>
  <c r="S1795" i="29"/>
  <c r="V1795" i="29"/>
  <c r="W1795" i="29"/>
  <c r="X1795" i="29"/>
  <c r="Y1795" i="29"/>
  <c r="P1796" i="29"/>
  <c r="R1796" i="29"/>
  <c r="W1796" i="29"/>
  <c r="V1796" i="29" s="1"/>
  <c r="X1796" i="29"/>
  <c r="Y1796" i="29" s="1"/>
  <c r="R1797" i="29"/>
  <c r="W1797" i="29"/>
  <c r="V1797" i="29" s="1"/>
  <c r="X1797" i="29"/>
  <c r="Y1797" i="29" s="1"/>
  <c r="R1798" i="29"/>
  <c r="P1798" i="29" s="1"/>
  <c r="W1798" i="29"/>
  <c r="V1798" i="29" s="1"/>
  <c r="X1798" i="29"/>
  <c r="Y1798" i="29"/>
  <c r="P1799" i="29"/>
  <c r="R1799" i="29"/>
  <c r="S1799" i="29"/>
  <c r="V1799" i="29"/>
  <c r="W1799" i="29"/>
  <c r="X1799" i="29"/>
  <c r="Y1799" i="29"/>
  <c r="P2163" i="29"/>
  <c r="R2163" i="29"/>
  <c r="W2163" i="29"/>
  <c r="V2163" i="29" s="1"/>
  <c r="X2163" i="29"/>
  <c r="Y2163" i="29" s="1"/>
  <c r="R2164" i="29"/>
  <c r="W2164" i="29"/>
  <c r="V2164" i="29" s="1"/>
  <c r="X2164" i="29"/>
  <c r="Y2164" i="29" s="1"/>
  <c r="R2165" i="29"/>
  <c r="P2165" i="29" s="1"/>
  <c r="S2165" i="29"/>
  <c r="W2165" i="29"/>
  <c r="V2165" i="29" s="1"/>
  <c r="X2165" i="29"/>
  <c r="Y2165" i="29"/>
  <c r="P2166" i="29"/>
  <c r="R2166" i="29"/>
  <c r="W2166" i="29"/>
  <c r="S2166" i="29" s="1"/>
  <c r="X2166" i="29"/>
  <c r="Y2166" i="29"/>
  <c r="P2167" i="29"/>
  <c r="R2167" i="29"/>
  <c r="W2167" i="29"/>
  <c r="V2167" i="29" s="1"/>
  <c r="X2167" i="29"/>
  <c r="Y2167" i="29" s="1"/>
  <c r="R2168" i="29"/>
  <c r="W2168" i="29"/>
  <c r="V2168" i="29" s="1"/>
  <c r="X2168" i="29"/>
  <c r="Y2168" i="29" s="1"/>
  <c r="R1800" i="29"/>
  <c r="P1800" i="29" s="1"/>
  <c r="W1800" i="29"/>
  <c r="S1800" i="29" s="1"/>
  <c r="X1800" i="29"/>
  <c r="Y1800" i="29"/>
  <c r="P1801" i="29"/>
  <c r="R1801" i="29"/>
  <c r="V1801" i="29"/>
  <c r="W1801" i="29"/>
  <c r="S1801" i="29" s="1"/>
  <c r="X1801" i="29"/>
  <c r="Y1801" i="29"/>
  <c r="P1802" i="29"/>
  <c r="R1802" i="29"/>
  <c r="W1802" i="29"/>
  <c r="V1802" i="29" s="1"/>
  <c r="X1802" i="29"/>
  <c r="Y1802" i="29" s="1"/>
  <c r="R1803" i="29"/>
  <c r="W1803" i="29"/>
  <c r="V1803" i="29" s="1"/>
  <c r="X1803" i="29"/>
  <c r="Y1803" i="29" s="1"/>
  <c r="R1804" i="29"/>
  <c r="P1804" i="29" s="1"/>
  <c r="W1804" i="29"/>
  <c r="S1804" i="29" s="1"/>
  <c r="X1804" i="29"/>
  <c r="Y1804" i="29"/>
  <c r="P1805" i="29"/>
  <c r="R1805" i="29"/>
  <c r="V1805" i="29"/>
  <c r="W1805" i="29"/>
  <c r="S1805" i="29" s="1"/>
  <c r="X1805" i="29"/>
  <c r="Y1805" i="29"/>
  <c r="P1660" i="29"/>
  <c r="R1660" i="29"/>
  <c r="W1660" i="29"/>
  <c r="V1660" i="29" s="1"/>
  <c r="X1660" i="29"/>
  <c r="Y1660" i="29" s="1"/>
  <c r="R1661" i="29"/>
  <c r="W1661" i="29"/>
  <c r="V1661" i="29" s="1"/>
  <c r="X1661" i="29"/>
  <c r="Y1661" i="29" s="1"/>
  <c r="R1662" i="29"/>
  <c r="P1662" i="29" s="1"/>
  <c r="W1662" i="29"/>
  <c r="S1662" i="29" s="1"/>
  <c r="X1662" i="29"/>
  <c r="Y1662" i="29"/>
  <c r="P1663" i="29"/>
  <c r="R1663" i="29"/>
  <c r="W1663" i="29"/>
  <c r="S1663" i="29" s="1"/>
  <c r="X1663" i="29"/>
  <c r="Y1663" i="29"/>
  <c r="P1664" i="29"/>
  <c r="R1664" i="29"/>
  <c r="W1664" i="29"/>
  <c r="V1664" i="29" s="1"/>
  <c r="X1664" i="29"/>
  <c r="Y1664" i="29" s="1"/>
  <c r="R2169" i="29"/>
  <c r="W2169" i="29"/>
  <c r="V2169" i="29" s="1"/>
  <c r="X2169" i="29"/>
  <c r="Y2169" i="29" s="1"/>
  <c r="R2170" i="29"/>
  <c r="P2170" i="29" s="1"/>
  <c r="W2170" i="29"/>
  <c r="S2170" i="29" s="1"/>
  <c r="X2170" i="29"/>
  <c r="Y2170" i="29"/>
  <c r="P2171" i="29"/>
  <c r="R2171" i="29"/>
  <c r="V2171" i="29"/>
  <c r="W2171" i="29"/>
  <c r="S2171" i="29" s="1"/>
  <c r="X2171" i="29"/>
  <c r="Y2171" i="29"/>
  <c r="P2172" i="29"/>
  <c r="R2172" i="29"/>
  <c r="W2172" i="29"/>
  <c r="V2172" i="29" s="1"/>
  <c r="X2172" i="29"/>
  <c r="Y2172" i="29" s="1"/>
  <c r="R2173" i="29"/>
  <c r="W2173" i="29"/>
  <c r="V2173" i="29" s="1"/>
  <c r="X2173" i="29"/>
  <c r="Y2173" i="29" s="1"/>
  <c r="R1806" i="29"/>
  <c r="P1806" i="29" s="1"/>
  <c r="W1806" i="29"/>
  <c r="S1806" i="29" s="1"/>
  <c r="X1806" i="29"/>
  <c r="Y1806" i="29"/>
  <c r="P1807" i="29"/>
  <c r="R1807" i="29"/>
  <c r="V1807" i="29"/>
  <c r="W1807" i="29"/>
  <c r="S1807" i="29" s="1"/>
  <c r="X1807" i="29"/>
  <c r="Y1807" i="29"/>
  <c r="P1808" i="29"/>
  <c r="R1808" i="29"/>
  <c r="W1808" i="29"/>
  <c r="V1808" i="29" s="1"/>
  <c r="X1808" i="29"/>
  <c r="Y1808" i="29" s="1"/>
  <c r="R1809" i="29"/>
  <c r="W1809" i="29"/>
  <c r="V1809" i="29" s="1"/>
  <c r="X1809" i="29"/>
  <c r="Y1809" i="29" s="1"/>
  <c r="R1810" i="29"/>
  <c r="P1810" i="29" s="1"/>
  <c r="W1810" i="29"/>
  <c r="S1810" i="29" s="1"/>
  <c r="X1810" i="29"/>
  <c r="Y1810" i="29"/>
  <c r="P1665" i="29"/>
  <c r="R1665" i="29"/>
  <c r="V1665" i="29"/>
  <c r="W1665" i="29"/>
  <c r="S1665" i="29" s="1"/>
  <c r="X1665" i="29"/>
  <c r="Y1665" i="29"/>
  <c r="P1666" i="29"/>
  <c r="R1666" i="29"/>
  <c r="W1666" i="29"/>
  <c r="V1666" i="29" s="1"/>
  <c r="X1666" i="29"/>
  <c r="Y1666" i="29" s="1"/>
  <c r="R1667" i="29"/>
  <c r="W1667" i="29"/>
  <c r="V1667" i="29" s="1"/>
  <c r="X1667" i="29"/>
  <c r="Y1667" i="29" s="1"/>
  <c r="R1668" i="29"/>
  <c r="P1668" i="29" s="1"/>
  <c r="W1668" i="29"/>
  <c r="S1668" i="29" s="1"/>
  <c r="X1668" i="29"/>
  <c r="Y1668" i="29"/>
  <c r="P1669" i="29"/>
  <c r="R1669" i="29"/>
  <c r="W1669" i="29"/>
  <c r="S1669" i="29" s="1"/>
  <c r="X1669" i="29"/>
  <c r="Y1669" i="29"/>
  <c r="P177" i="29"/>
  <c r="R177" i="29"/>
  <c r="W177" i="29"/>
  <c r="V177" i="29" s="1"/>
  <c r="X177" i="29"/>
  <c r="Y177" i="29" s="1"/>
  <c r="R178" i="29"/>
  <c r="W178" i="29"/>
  <c r="V178" i="29" s="1"/>
  <c r="X178" i="29"/>
  <c r="Y178" i="29" s="1"/>
  <c r="R179" i="29"/>
  <c r="P179" i="29" s="1"/>
  <c r="W179" i="29"/>
  <c r="S179" i="29" s="1"/>
  <c r="X179" i="29"/>
  <c r="Y179" i="29"/>
  <c r="P180" i="29"/>
  <c r="R180" i="29"/>
  <c r="V180" i="29"/>
  <c r="W180" i="29"/>
  <c r="S180" i="29" s="1"/>
  <c r="X180" i="29"/>
  <c r="Y180" i="29"/>
  <c r="P181" i="29"/>
  <c r="R181" i="29"/>
  <c r="S181" i="29" s="1"/>
  <c r="W181" i="29"/>
  <c r="V181" i="29" s="1"/>
  <c r="X181" i="29"/>
  <c r="Y181" i="29" s="1"/>
  <c r="P1670" i="29"/>
  <c r="R1670" i="29"/>
  <c r="W1670" i="29"/>
  <c r="V1670" i="29" s="1"/>
  <c r="X1670" i="29"/>
  <c r="Y1670" i="29" s="1"/>
  <c r="R1671" i="29"/>
  <c r="P1671" i="29" s="1"/>
  <c r="W1671" i="29"/>
  <c r="V1671" i="29" s="1"/>
  <c r="X1671" i="29"/>
  <c r="Y1671" i="29" s="1"/>
  <c r="P1672" i="29"/>
  <c r="R1672" i="29"/>
  <c r="W1672" i="29"/>
  <c r="S1672" i="29" s="1"/>
  <c r="X1672" i="29"/>
  <c r="Y1672" i="29"/>
  <c r="P1673" i="29"/>
  <c r="R1673" i="29"/>
  <c r="V1673" i="29"/>
  <c r="W1673" i="29"/>
  <c r="X1673" i="29"/>
  <c r="Y1673" i="29" s="1"/>
  <c r="R1674" i="29"/>
  <c r="W1674" i="29"/>
  <c r="V1674" i="29" s="1"/>
  <c r="X1674" i="29"/>
  <c r="Y1674" i="29" s="1"/>
  <c r="R1811" i="29"/>
  <c r="P1811" i="29" s="1"/>
  <c r="S1811" i="29"/>
  <c r="V1811" i="29"/>
  <c r="W1811" i="29"/>
  <c r="X1811" i="29"/>
  <c r="Y1811" i="29"/>
  <c r="P1812" i="29"/>
  <c r="R1812" i="29"/>
  <c r="W1812" i="29"/>
  <c r="S1812" i="29" s="1"/>
  <c r="X1812" i="29"/>
  <c r="Y1812" i="29"/>
  <c r="P1675" i="29"/>
  <c r="R1675" i="29"/>
  <c r="W1675" i="29"/>
  <c r="V1675" i="29" s="1"/>
  <c r="X1675" i="29"/>
  <c r="Y1675" i="29" s="1"/>
  <c r="P1676" i="29"/>
  <c r="R1676" i="29"/>
  <c r="W1676" i="29"/>
  <c r="V1676" i="29" s="1"/>
  <c r="X1676" i="29"/>
  <c r="Y1676" i="29" s="1"/>
  <c r="R1736" i="29"/>
  <c r="P1736" i="29" s="1"/>
  <c r="W1736" i="29"/>
  <c r="V1736" i="29" s="1"/>
  <c r="X1736" i="29"/>
  <c r="Y1736" i="29" s="1"/>
  <c r="P1737" i="29"/>
  <c r="R1737" i="29"/>
  <c r="W1737" i="29"/>
  <c r="S1737" i="29" s="1"/>
  <c r="X1737" i="29"/>
  <c r="Y1737" i="29"/>
  <c r="P1738" i="29"/>
  <c r="R1738" i="29"/>
  <c r="W1738" i="29"/>
  <c r="V1738" i="29" s="1"/>
  <c r="X1738" i="29"/>
  <c r="Y1738" i="29" s="1"/>
  <c r="R1739" i="29"/>
  <c r="W1739" i="29"/>
  <c r="V1739" i="29" s="1"/>
  <c r="X1739" i="29"/>
  <c r="Y1739" i="29" s="1"/>
  <c r="R1740" i="29"/>
  <c r="P1740" i="29" s="1"/>
  <c r="W1740" i="29"/>
  <c r="V1740" i="29" s="1"/>
  <c r="X1740" i="29"/>
  <c r="Y1740" i="29"/>
  <c r="P1741" i="29"/>
  <c r="R1741" i="29"/>
  <c r="S1741" i="29"/>
  <c r="V1741" i="29"/>
  <c r="W1741" i="29"/>
  <c r="X1741" i="29"/>
  <c r="Y1741" i="29"/>
  <c r="P798" i="29"/>
  <c r="R798" i="29"/>
  <c r="W798" i="29"/>
  <c r="V798" i="29" s="1"/>
  <c r="X798" i="29"/>
  <c r="Y798" i="29" s="1"/>
  <c r="P799" i="29"/>
  <c r="R799" i="29"/>
  <c r="W799" i="29"/>
  <c r="V799" i="29" s="1"/>
  <c r="X799" i="29"/>
  <c r="Y799" i="29" s="1"/>
  <c r="R800" i="29"/>
  <c r="P800" i="29" s="1"/>
  <c r="W800" i="29"/>
  <c r="V800" i="29" s="1"/>
  <c r="X800" i="29"/>
  <c r="Y800" i="29" s="1"/>
  <c r="P801" i="29"/>
  <c r="R801" i="29"/>
  <c r="S801" i="29"/>
  <c r="V801" i="29"/>
  <c r="W801" i="29"/>
  <c r="X801" i="29"/>
  <c r="Y801" i="29"/>
  <c r="P802" i="29"/>
  <c r="R802" i="29"/>
  <c r="W802" i="29"/>
  <c r="V802" i="29" s="1"/>
  <c r="X802" i="29"/>
  <c r="Y802" i="29" s="1"/>
  <c r="R803" i="29"/>
  <c r="W803" i="29"/>
  <c r="V803" i="29" s="1"/>
  <c r="X803" i="29"/>
  <c r="Y803" i="29"/>
  <c r="R1350" i="29"/>
  <c r="P1350" i="29" s="1"/>
  <c r="W1350" i="29"/>
  <c r="V1350" i="29" s="1"/>
  <c r="X1350" i="29"/>
  <c r="Y1350" i="29" s="1"/>
  <c r="P1351" i="29"/>
  <c r="R1351" i="29"/>
  <c r="S1351" i="29"/>
  <c r="V1351" i="29"/>
  <c r="W1351" i="29"/>
  <c r="X1351" i="29"/>
  <c r="Y1351" i="29"/>
  <c r="P1352" i="29"/>
  <c r="R1352" i="29"/>
  <c r="W1352" i="29"/>
  <c r="V1352" i="29" s="1"/>
  <c r="X1352" i="29"/>
  <c r="Y1352" i="29" s="1"/>
  <c r="R1353" i="29"/>
  <c r="P1353" i="29" s="1"/>
  <c r="W1353" i="29"/>
  <c r="V1353" i="29" s="1"/>
  <c r="X1353" i="29"/>
  <c r="Y1353" i="29"/>
  <c r="R1354" i="29"/>
  <c r="W1354" i="29"/>
  <c r="V1354" i="29" s="1"/>
  <c r="X1354" i="29"/>
  <c r="Y1354" i="29" s="1"/>
  <c r="P1355" i="29"/>
  <c r="R1355" i="29"/>
  <c r="S1355" i="29"/>
  <c r="W1355" i="29"/>
  <c r="V1355" i="29" s="1"/>
  <c r="X1355" i="29"/>
  <c r="Y1355" i="29"/>
  <c r="P1930" i="29"/>
  <c r="R1930" i="29"/>
  <c r="W1930" i="29"/>
  <c r="V1930" i="29" s="1"/>
  <c r="X1930" i="29"/>
  <c r="Y1930" i="29" s="1"/>
  <c r="R1931" i="29"/>
  <c r="P1931" i="29" s="1"/>
  <c r="W1931" i="29"/>
  <c r="V1931" i="29" s="1"/>
  <c r="X1931" i="29"/>
  <c r="Y1931" i="29"/>
  <c r="R1932" i="29"/>
  <c r="V1932" i="29"/>
  <c r="W1932" i="29"/>
  <c r="X1932" i="29"/>
  <c r="Y1932" i="29" s="1"/>
  <c r="P1933" i="29"/>
  <c r="R1933" i="29"/>
  <c r="W1933" i="29"/>
  <c r="S1933" i="29" s="1"/>
  <c r="X1933" i="29"/>
  <c r="Y1933" i="29"/>
  <c r="P1934" i="29"/>
  <c r="R1934" i="29"/>
  <c r="V1934" i="29"/>
  <c r="W1934" i="29"/>
  <c r="X1934" i="29"/>
  <c r="Y1934" i="29" s="1"/>
  <c r="R804" i="29"/>
  <c r="P804" i="29" s="1"/>
  <c r="S804" i="29"/>
  <c r="W804" i="29"/>
  <c r="V804" i="29" s="1"/>
  <c r="X804" i="29"/>
  <c r="Y804" i="29"/>
  <c r="R805" i="29"/>
  <c r="W805" i="29"/>
  <c r="V805" i="29" s="1"/>
  <c r="X805" i="29"/>
  <c r="Y805" i="29" s="1"/>
  <c r="P806" i="29"/>
  <c r="R806" i="29"/>
  <c r="W806" i="29"/>
  <c r="V806" i="29" s="1"/>
  <c r="X806" i="29"/>
  <c r="Y806" i="29"/>
  <c r="P807" i="29"/>
  <c r="R807" i="29"/>
  <c r="W807" i="29"/>
  <c r="V807" i="29" s="1"/>
  <c r="X807" i="29"/>
  <c r="Y807" i="29" s="1"/>
  <c r="R808" i="29"/>
  <c r="P808" i="29" s="1"/>
  <c r="W808" i="29"/>
  <c r="V808" i="29" s="1"/>
  <c r="X808" i="29"/>
  <c r="Y808" i="29"/>
  <c r="R2174" i="29"/>
  <c r="W2174" i="29"/>
  <c r="V2174" i="29" s="1"/>
  <c r="X2174" i="29"/>
  <c r="Y2174" i="29" s="1"/>
  <c r="P2175" i="29"/>
  <c r="R2175" i="29"/>
  <c r="S2175" i="29"/>
  <c r="V2175" i="29"/>
  <c r="W2175" i="29"/>
  <c r="X2175" i="29"/>
  <c r="Y2175" i="29"/>
  <c r="P2176" i="29"/>
  <c r="R2176" i="29"/>
  <c r="W2176" i="29"/>
  <c r="V2176" i="29" s="1"/>
  <c r="X2176" i="29"/>
  <c r="Y2176" i="29" s="1"/>
  <c r="R2177" i="29"/>
  <c r="P2177" i="29" s="1"/>
  <c r="W2177" i="29"/>
  <c r="V2177" i="29" s="1"/>
  <c r="X2177" i="29"/>
  <c r="Y2177" i="29"/>
  <c r="R2178" i="29"/>
  <c r="W2178" i="29"/>
  <c r="V2178" i="29" s="1"/>
  <c r="X2178" i="29"/>
  <c r="Y2178" i="29" s="1"/>
  <c r="P809" i="29"/>
  <c r="R809" i="29"/>
  <c r="W809" i="29"/>
  <c r="V809" i="29" s="1"/>
  <c r="X809" i="29"/>
  <c r="Y809" i="29"/>
  <c r="P810" i="29"/>
  <c r="R810" i="29"/>
  <c r="W810" i="29"/>
  <c r="V810" i="29" s="1"/>
  <c r="X810" i="29"/>
  <c r="Y810" i="29" s="1"/>
  <c r="R811" i="29"/>
  <c r="P811" i="29" s="1"/>
  <c r="W811" i="29"/>
  <c r="V811" i="29" s="1"/>
  <c r="X811" i="29"/>
  <c r="Y811" i="29"/>
  <c r="R812" i="29"/>
  <c r="W812" i="29"/>
  <c r="V812" i="29" s="1"/>
  <c r="X812" i="29"/>
  <c r="Y812" i="29" s="1"/>
  <c r="P813" i="29"/>
  <c r="R813" i="29"/>
  <c r="V813" i="29"/>
  <c r="W813" i="29"/>
  <c r="S813" i="29" s="1"/>
  <c r="X813" i="29"/>
  <c r="Y813" i="29"/>
  <c r="P814" i="29"/>
  <c r="R814" i="29"/>
  <c r="W814" i="29"/>
  <c r="V814" i="29" s="1"/>
  <c r="X814" i="29"/>
  <c r="Y814" i="29" s="1"/>
  <c r="R1356" i="29"/>
  <c r="P1356" i="29" s="1"/>
  <c r="W1356" i="29"/>
  <c r="V1356" i="29" s="1"/>
  <c r="X1356" i="29"/>
  <c r="Y1356" i="29"/>
  <c r="R1357" i="29"/>
  <c r="W1357" i="29"/>
  <c r="V1357" i="29" s="1"/>
  <c r="X1357" i="29"/>
  <c r="Y1357" i="29" s="1"/>
  <c r="P1358" i="29"/>
  <c r="R1358" i="29"/>
  <c r="S1358" i="29"/>
  <c r="W1358" i="29"/>
  <c r="V1358" i="29" s="1"/>
  <c r="X1358" i="29"/>
  <c r="Y1358" i="29"/>
  <c r="P1359" i="29"/>
  <c r="R1359" i="29"/>
  <c r="W1359" i="29"/>
  <c r="V1359" i="29" s="1"/>
  <c r="X1359" i="29"/>
  <c r="Y1359" i="29" s="1"/>
  <c r="R1360" i="29"/>
  <c r="P1360" i="29" s="1"/>
  <c r="W1360" i="29"/>
  <c r="V1360" i="29" s="1"/>
  <c r="X1360" i="29"/>
  <c r="Y1360" i="29"/>
  <c r="R1361" i="29"/>
  <c r="W1361" i="29"/>
  <c r="V1361" i="29" s="1"/>
  <c r="X1361" i="29"/>
  <c r="Y1361" i="29" s="1"/>
  <c r="P815" i="29"/>
  <c r="R815" i="29"/>
  <c r="W815" i="29"/>
  <c r="S815" i="29" s="1"/>
  <c r="X815" i="29"/>
  <c r="Y815" i="29"/>
  <c r="P816" i="29"/>
  <c r="R816" i="29"/>
  <c r="W816" i="29"/>
  <c r="V816" i="29" s="1"/>
  <c r="X816" i="29"/>
  <c r="Y816" i="29" s="1"/>
  <c r="R817" i="29"/>
  <c r="P817" i="29" s="1"/>
  <c r="W817" i="29"/>
  <c r="V817" i="29" s="1"/>
  <c r="X817" i="29"/>
  <c r="Y817" i="29"/>
  <c r="R818" i="29"/>
  <c r="W818" i="29"/>
  <c r="V818" i="29" s="1"/>
  <c r="X818" i="29"/>
  <c r="Y818" i="29" s="1"/>
  <c r="P819" i="29"/>
  <c r="R819" i="29"/>
  <c r="S819" i="29"/>
  <c r="W819" i="29"/>
  <c r="V819" i="29" s="1"/>
  <c r="X819" i="29"/>
  <c r="Y819" i="29"/>
  <c r="P1362" i="29"/>
  <c r="R1362" i="29"/>
  <c r="W1362" i="29"/>
  <c r="V1362" i="29" s="1"/>
  <c r="X1362" i="29"/>
  <c r="Y1362" i="29" s="1"/>
  <c r="R1363" i="29"/>
  <c r="P1363" i="29" s="1"/>
  <c r="W1363" i="29"/>
  <c r="V1363" i="29" s="1"/>
  <c r="X1363" i="29"/>
  <c r="Y1363" i="29"/>
  <c r="R1364" i="29"/>
  <c r="W1364" i="29"/>
  <c r="V1364" i="29" s="1"/>
  <c r="X1364" i="29"/>
  <c r="Y1364" i="29" s="1"/>
  <c r="P1365" i="29"/>
  <c r="R1365" i="29"/>
  <c r="S1365" i="29"/>
  <c r="W1365" i="29"/>
  <c r="V1365" i="29" s="1"/>
  <c r="X1365" i="29"/>
  <c r="Y1365" i="29"/>
  <c r="P1366" i="29"/>
  <c r="R1366" i="29"/>
  <c r="W1366" i="29"/>
  <c r="V1366" i="29" s="1"/>
  <c r="X1366" i="29"/>
  <c r="Y1366" i="29" s="1"/>
  <c r="R1935" i="29"/>
  <c r="P1935" i="29" s="1"/>
  <c r="W1935" i="29"/>
  <c r="V1935" i="29" s="1"/>
  <c r="X1935" i="29"/>
  <c r="Y1935" i="29"/>
  <c r="R1936" i="29"/>
  <c r="W1936" i="29"/>
  <c r="V1936" i="29" s="1"/>
  <c r="X1936" i="29"/>
  <c r="Y1936" i="29" s="1"/>
  <c r="P820" i="29"/>
  <c r="R820" i="29"/>
  <c r="W820" i="29"/>
  <c r="V820" i="29" s="1"/>
  <c r="X820" i="29"/>
  <c r="Y820" i="29"/>
  <c r="P821" i="29"/>
  <c r="R821" i="29"/>
  <c r="W821" i="29"/>
  <c r="V821" i="29" s="1"/>
  <c r="X821" i="29"/>
  <c r="Y821" i="29" s="1"/>
  <c r="R1937" i="29"/>
  <c r="P1937" i="29" s="1"/>
  <c r="W1937" i="29"/>
  <c r="V1937" i="29" s="1"/>
  <c r="X1937" i="29"/>
  <c r="Y1937" i="29"/>
  <c r="P1938" i="29"/>
  <c r="R1938" i="29"/>
  <c r="W1938" i="29"/>
  <c r="V1938" i="29" s="1"/>
  <c r="X1938" i="29"/>
  <c r="Y1938" i="29" s="1"/>
  <c r="P1939" i="29"/>
  <c r="R1939" i="29"/>
  <c r="W1939" i="29"/>
  <c r="V1939" i="29" s="1"/>
  <c r="X1939" i="29"/>
  <c r="Y1939" i="29" s="1"/>
  <c r="R1940" i="29"/>
  <c r="P1940" i="29" s="1"/>
  <c r="W1940" i="29"/>
  <c r="V1940" i="29" s="1"/>
  <c r="X1940" i="29"/>
  <c r="Y1940" i="29" s="1"/>
  <c r="P1941" i="29"/>
  <c r="R1941" i="29"/>
  <c r="S1941" i="29"/>
  <c r="V1941" i="29"/>
  <c r="W1941" i="29"/>
  <c r="X1941" i="29"/>
  <c r="Y1941" i="29"/>
  <c r="P822" i="29"/>
  <c r="R822" i="29"/>
  <c r="W822" i="29"/>
  <c r="V822" i="29" s="1"/>
  <c r="X822" i="29"/>
  <c r="Y822" i="29" s="1"/>
  <c r="P823" i="29"/>
  <c r="R823" i="29"/>
  <c r="W823" i="29"/>
  <c r="V823" i="29" s="1"/>
  <c r="X823" i="29"/>
  <c r="Y823" i="29" s="1"/>
  <c r="R824" i="29"/>
  <c r="P824" i="29" s="1"/>
  <c r="W824" i="29"/>
  <c r="V824" i="29" s="1"/>
  <c r="X824" i="29"/>
  <c r="Y824" i="29" s="1"/>
  <c r="P825" i="29"/>
  <c r="R825" i="29"/>
  <c r="W825" i="29"/>
  <c r="S825" i="29" s="1"/>
  <c r="X825" i="29"/>
  <c r="Y825" i="29"/>
  <c r="P826" i="29"/>
  <c r="R826" i="29"/>
  <c r="W826" i="29"/>
  <c r="V826" i="29" s="1"/>
  <c r="X826" i="29"/>
  <c r="Y826" i="29" s="1"/>
  <c r="P1942" i="29"/>
  <c r="R1942" i="29"/>
  <c r="W1942" i="29"/>
  <c r="V1942" i="29" s="1"/>
  <c r="X1942" i="29"/>
  <c r="Y1942" i="29" s="1"/>
  <c r="R1943" i="29"/>
  <c r="P1943" i="29" s="1"/>
  <c r="W1943" i="29"/>
  <c r="V1943" i="29" s="1"/>
  <c r="X1943" i="29"/>
  <c r="Y1943" i="29" s="1"/>
  <c r="P827" i="29"/>
  <c r="R827" i="29"/>
  <c r="W827" i="29"/>
  <c r="S827" i="29" s="1"/>
  <c r="X827" i="29"/>
  <c r="Y827" i="29"/>
  <c r="P828" i="29"/>
  <c r="R828" i="29"/>
  <c r="W828" i="29"/>
  <c r="V828" i="29" s="1"/>
  <c r="X828" i="29"/>
  <c r="Y828" i="29" s="1"/>
  <c r="P829" i="29"/>
  <c r="R829" i="29"/>
  <c r="W829" i="29"/>
  <c r="V829" i="29" s="1"/>
  <c r="X829" i="29"/>
  <c r="Y829" i="29" s="1"/>
  <c r="R830" i="29"/>
  <c r="P830" i="29" s="1"/>
  <c r="W830" i="29"/>
  <c r="V830" i="29" s="1"/>
  <c r="X830" i="29"/>
  <c r="Y830" i="29" s="1"/>
  <c r="P831" i="29"/>
  <c r="R831" i="29"/>
  <c r="W831" i="29"/>
  <c r="S831" i="29" s="1"/>
  <c r="X831" i="29"/>
  <c r="Y831" i="29"/>
  <c r="R832" i="29"/>
  <c r="W832" i="29"/>
  <c r="V832" i="29" s="1"/>
  <c r="X832" i="29"/>
  <c r="Y832" i="29" s="1"/>
  <c r="P833" i="29"/>
  <c r="R833" i="29"/>
  <c r="W833" i="29"/>
  <c r="V833" i="29" s="1"/>
  <c r="X833" i="29"/>
  <c r="Y833" i="29" s="1"/>
  <c r="R1367" i="29"/>
  <c r="P1367" i="29" s="1"/>
  <c r="W1367" i="29"/>
  <c r="V1367" i="29" s="1"/>
  <c r="X1367" i="29"/>
  <c r="Y1367" i="29" s="1"/>
  <c r="P1368" i="29"/>
  <c r="R1368" i="29"/>
  <c r="W1368" i="29"/>
  <c r="S1368" i="29" s="1"/>
  <c r="X1368" i="29"/>
  <c r="Y1368" i="29"/>
  <c r="R1369" i="29"/>
  <c r="W1369" i="29"/>
  <c r="V1369" i="29" s="1"/>
  <c r="X1369" i="29"/>
  <c r="Y1369" i="29" s="1"/>
  <c r="P1370" i="29"/>
  <c r="R1370" i="29"/>
  <c r="W1370" i="29"/>
  <c r="V1370" i="29" s="1"/>
  <c r="X1370" i="29"/>
  <c r="Y1370" i="29" s="1"/>
  <c r="R1371" i="29"/>
  <c r="P1371" i="29" s="1"/>
  <c r="W1371" i="29"/>
  <c r="V1371" i="29" s="1"/>
  <c r="X1371" i="29"/>
  <c r="Y1371" i="29" s="1"/>
  <c r="P1944" i="29"/>
  <c r="R1944" i="29"/>
  <c r="W1944" i="29"/>
  <c r="S1944" i="29" s="1"/>
  <c r="X1944" i="29"/>
  <c r="Y1944" i="29"/>
  <c r="R1945" i="29"/>
  <c r="W1945" i="29"/>
  <c r="V1945" i="29" s="1"/>
  <c r="X1945" i="29"/>
  <c r="Y1945" i="29" s="1"/>
  <c r="P1946" i="29"/>
  <c r="R1946" i="29"/>
  <c r="W1946" i="29"/>
  <c r="V1946" i="29" s="1"/>
  <c r="X1946" i="29"/>
  <c r="Y1946" i="29" s="1"/>
  <c r="R1947" i="29"/>
  <c r="P1947" i="29" s="1"/>
  <c r="W1947" i="29"/>
  <c r="V1947" i="29" s="1"/>
  <c r="X1947" i="29"/>
  <c r="Y1947" i="29" s="1"/>
  <c r="P1948" i="29"/>
  <c r="R1948" i="29"/>
  <c r="W1948" i="29"/>
  <c r="S1948" i="29" s="1"/>
  <c r="X1948" i="29"/>
  <c r="Y1948" i="29"/>
  <c r="R2179" i="29"/>
  <c r="W2179" i="29"/>
  <c r="V2179" i="29" s="1"/>
  <c r="X2179" i="29"/>
  <c r="Y2179" i="29" s="1"/>
  <c r="P2180" i="29"/>
  <c r="R2180" i="29"/>
  <c r="W2180" i="29"/>
  <c r="V2180" i="29" s="1"/>
  <c r="X2180" i="29"/>
  <c r="Y2180" i="29" s="1"/>
  <c r="R2181" i="29"/>
  <c r="P2181" i="29" s="1"/>
  <c r="W2181" i="29"/>
  <c r="V2181" i="29" s="1"/>
  <c r="X2181" i="29"/>
  <c r="Y2181" i="29" s="1"/>
  <c r="P2182" i="29"/>
  <c r="R2182" i="29"/>
  <c r="W2182" i="29"/>
  <c r="S2182" i="29" s="1"/>
  <c r="X2182" i="29"/>
  <c r="Y2182" i="29"/>
  <c r="R2183" i="29"/>
  <c r="W2183" i="29"/>
  <c r="V2183" i="29" s="1"/>
  <c r="X2183" i="29"/>
  <c r="Y2183" i="29" s="1"/>
  <c r="P1742" i="29"/>
  <c r="R1742" i="29"/>
  <c r="S1742" i="29"/>
  <c r="W1742" i="29"/>
  <c r="V1742" i="29" s="1"/>
  <c r="X1742" i="29"/>
  <c r="Y1742" i="29" s="1"/>
  <c r="R1743" i="29"/>
  <c r="P1743" i="29" s="1"/>
  <c r="V1743" i="29"/>
  <c r="W1743" i="29"/>
  <c r="X1743" i="29"/>
  <c r="Y1743" i="29" s="1"/>
  <c r="P1744" i="29"/>
  <c r="R1744" i="29"/>
  <c r="W1744" i="29"/>
  <c r="S1744" i="29" s="1"/>
  <c r="X1744" i="29"/>
  <c r="Y1744" i="29"/>
  <c r="R1745" i="29"/>
  <c r="S1745" i="29" s="1"/>
  <c r="W1745" i="29"/>
  <c r="V1745" i="29" s="1"/>
  <c r="X1745" i="29"/>
  <c r="Y1745" i="29" s="1"/>
  <c r="P1746" i="29"/>
  <c r="R1746" i="29"/>
  <c r="W1746" i="29"/>
  <c r="V1746" i="29" s="1"/>
  <c r="X1746" i="29"/>
  <c r="Y1746" i="29" s="1"/>
  <c r="R1747" i="29"/>
  <c r="P1747" i="29" s="1"/>
  <c r="W1747" i="29"/>
  <c r="V1747" i="29" s="1"/>
  <c r="X1747" i="29"/>
  <c r="Y1747" i="29" s="1"/>
  <c r="P834" i="29"/>
  <c r="R834" i="29"/>
  <c r="W834" i="29"/>
  <c r="S834" i="29" s="1"/>
  <c r="X834" i="29"/>
  <c r="Y834" i="29"/>
  <c r="R835" i="29"/>
  <c r="W835" i="29"/>
  <c r="V835" i="29" s="1"/>
  <c r="X835" i="29"/>
  <c r="Y835" i="29" s="1"/>
  <c r="P836" i="29"/>
  <c r="R836" i="29"/>
  <c r="W836" i="29"/>
  <c r="V836" i="29" s="1"/>
  <c r="X836" i="29"/>
  <c r="Y836" i="29" s="1"/>
  <c r="R837" i="29"/>
  <c r="P837" i="29" s="1"/>
  <c r="W837" i="29"/>
  <c r="V837" i="29" s="1"/>
  <c r="X837" i="29"/>
  <c r="Y837" i="29" s="1"/>
  <c r="P838" i="29"/>
  <c r="R838" i="29"/>
  <c r="W838" i="29"/>
  <c r="S838" i="29" s="1"/>
  <c r="X838" i="29"/>
  <c r="Y838" i="29"/>
  <c r="R839" i="29"/>
  <c r="W839" i="29"/>
  <c r="V839" i="29" s="1"/>
  <c r="X839" i="29"/>
  <c r="Y839" i="29" s="1"/>
  <c r="P2184" i="29"/>
  <c r="R2184" i="29"/>
  <c r="W2184" i="29"/>
  <c r="V2184" i="29" s="1"/>
  <c r="X2184" i="29"/>
  <c r="Y2184" i="29" s="1"/>
  <c r="R2185" i="29"/>
  <c r="P2185" i="29" s="1"/>
  <c r="W2185" i="29"/>
  <c r="V2185" i="29" s="1"/>
  <c r="X2185" i="29"/>
  <c r="Y2185" i="29" s="1"/>
  <c r="P2186" i="29"/>
  <c r="R2186" i="29"/>
  <c r="W2186" i="29"/>
  <c r="S2186" i="29" s="1"/>
  <c r="X2186" i="29"/>
  <c r="Y2186" i="29"/>
  <c r="R2187" i="29"/>
  <c r="W2187" i="29"/>
  <c r="V2187" i="29" s="1"/>
  <c r="X2187" i="29"/>
  <c r="Y2187" i="29" s="1"/>
  <c r="P2188" i="29"/>
  <c r="R2188" i="29"/>
  <c r="W2188" i="29"/>
  <c r="X2188" i="29"/>
  <c r="Y2188" i="29" s="1"/>
  <c r="R2189" i="29"/>
  <c r="P2189" i="29" s="1"/>
  <c r="W2189" i="29"/>
  <c r="V2189" i="29" s="1"/>
  <c r="X2189" i="29"/>
  <c r="Y2189" i="29" s="1"/>
  <c r="P840" i="29"/>
  <c r="R840" i="29"/>
  <c r="W840" i="29"/>
  <c r="S840" i="29" s="1"/>
  <c r="X840" i="29"/>
  <c r="Y840" i="29"/>
  <c r="R841" i="29"/>
  <c r="W841" i="29"/>
  <c r="V841" i="29" s="1"/>
  <c r="X841" i="29"/>
  <c r="Y841" i="29" s="1"/>
  <c r="P842" i="29"/>
  <c r="R842" i="29"/>
  <c r="W842" i="29"/>
  <c r="V842" i="29" s="1"/>
  <c r="X842" i="29"/>
  <c r="Y842" i="29" s="1"/>
  <c r="P843" i="29"/>
  <c r="R843" i="29"/>
  <c r="W843" i="29"/>
  <c r="V843" i="29" s="1"/>
  <c r="X843" i="29"/>
  <c r="Y843" i="29"/>
  <c r="R844" i="29"/>
  <c r="P844" i="29" s="1"/>
  <c r="W844" i="29"/>
  <c r="V844" i="29" s="1"/>
  <c r="X844" i="29"/>
  <c r="Y844" i="29" s="1"/>
  <c r="P1372" i="29"/>
  <c r="R1372" i="29"/>
  <c r="W1372" i="29"/>
  <c r="S1372" i="29" s="1"/>
  <c r="X1372" i="29"/>
  <c r="Y1372" i="29"/>
  <c r="R1373" i="29"/>
  <c r="V1373" i="29"/>
  <c r="W1373" i="29"/>
  <c r="X1373" i="29"/>
  <c r="Y1373" i="29" s="1"/>
  <c r="P1374" i="29"/>
  <c r="R1374" i="29"/>
  <c r="W1374" i="29"/>
  <c r="V1374" i="29" s="1"/>
  <c r="X1374" i="29"/>
  <c r="Y1374" i="29"/>
  <c r="R1375" i="29"/>
  <c r="P1375" i="29" s="1"/>
  <c r="W1375" i="29"/>
  <c r="V1375" i="29" s="1"/>
  <c r="X1375" i="29"/>
  <c r="Y1375" i="29" s="1"/>
  <c r="P1376" i="29"/>
  <c r="R1376" i="29"/>
  <c r="W1376" i="29"/>
  <c r="S1376" i="29" s="1"/>
  <c r="X1376" i="29"/>
  <c r="Y1376" i="29"/>
  <c r="R2190" i="29"/>
  <c r="W2190" i="29"/>
  <c r="V2190" i="29" s="1"/>
  <c r="X2190" i="29"/>
  <c r="Y2190" i="29" s="1"/>
  <c r="P2191" i="29"/>
  <c r="R2191" i="29"/>
  <c r="S2191" i="29"/>
  <c r="W2191" i="29"/>
  <c r="V2191" i="29" s="1"/>
  <c r="X2191" i="29"/>
  <c r="Y2191" i="29"/>
  <c r="R2192" i="29"/>
  <c r="P2192" i="29" s="1"/>
  <c r="W2192" i="29"/>
  <c r="V2192" i="29" s="1"/>
  <c r="X2192" i="29"/>
  <c r="Y2192" i="29" s="1"/>
  <c r="P2193" i="29"/>
  <c r="R2193" i="29"/>
  <c r="W2193" i="29"/>
  <c r="S2193" i="29" s="1"/>
  <c r="X2193" i="29"/>
  <c r="Y2193" i="29"/>
  <c r="R2194" i="29"/>
  <c r="W2194" i="29"/>
  <c r="V2194" i="29" s="1"/>
  <c r="X2194" i="29"/>
  <c r="Y2194" i="29" s="1"/>
  <c r="P845" i="29"/>
  <c r="R845" i="29"/>
  <c r="W845" i="29"/>
  <c r="V845" i="29" s="1"/>
  <c r="X845" i="29"/>
  <c r="Y845" i="29"/>
  <c r="R846" i="29"/>
  <c r="P846" i="29" s="1"/>
  <c r="V846" i="29"/>
  <c r="W846" i="29"/>
  <c r="X846" i="29"/>
  <c r="Y846" i="29" s="1"/>
  <c r="P847" i="29"/>
  <c r="R847" i="29"/>
  <c r="W847" i="29"/>
  <c r="S847" i="29" s="1"/>
  <c r="X847" i="29"/>
  <c r="Y847" i="29"/>
  <c r="R848" i="29"/>
  <c r="W848" i="29"/>
  <c r="V848" i="29" s="1"/>
  <c r="X848" i="29"/>
  <c r="Y848" i="29" s="1"/>
  <c r="P849" i="29"/>
  <c r="R849" i="29"/>
  <c r="W849" i="29"/>
  <c r="V849" i="29" s="1"/>
  <c r="X849" i="29"/>
  <c r="Y849" i="29"/>
  <c r="R850" i="29"/>
  <c r="P850" i="29" s="1"/>
  <c r="W850" i="29"/>
  <c r="V850" i="29" s="1"/>
  <c r="X850" i="29"/>
  <c r="Y850" i="29" s="1"/>
  <c r="P1377" i="29"/>
  <c r="R1377" i="29"/>
  <c r="W1377" i="29"/>
  <c r="X1377" i="29"/>
  <c r="Y1377" i="29"/>
  <c r="R1378" i="29"/>
  <c r="W1378" i="29"/>
  <c r="V1378" i="29" s="1"/>
  <c r="X1378" i="29"/>
  <c r="Y1378" i="29" s="1"/>
  <c r="P1379" i="29"/>
  <c r="R1379" i="29"/>
  <c r="W1379" i="29"/>
  <c r="V1379" i="29" s="1"/>
  <c r="X1379" i="29"/>
  <c r="Y1379" i="29"/>
  <c r="R1380" i="29"/>
  <c r="P1380" i="29" s="1"/>
  <c r="W1380" i="29"/>
  <c r="V1380" i="29" s="1"/>
  <c r="X1380" i="29"/>
  <c r="Y1380" i="29" s="1"/>
  <c r="P1381" i="29"/>
  <c r="R1381" i="29"/>
  <c r="W1381" i="29"/>
  <c r="X1381" i="29"/>
  <c r="Y1381" i="29"/>
  <c r="R1382" i="29"/>
  <c r="W1382" i="29"/>
  <c r="V1382" i="29" s="1"/>
  <c r="X1382" i="29"/>
  <c r="Y1382" i="29" s="1"/>
  <c r="P851" i="29"/>
  <c r="R851" i="29"/>
  <c r="S851" i="29"/>
  <c r="W851" i="29"/>
  <c r="V851" i="29" s="1"/>
  <c r="X851" i="29"/>
  <c r="Y851" i="29"/>
  <c r="R852" i="29"/>
  <c r="P852" i="29" s="1"/>
  <c r="W852" i="29"/>
  <c r="V852" i="29" s="1"/>
  <c r="X852" i="29"/>
  <c r="Y852" i="29" s="1"/>
  <c r="P853" i="29"/>
  <c r="R853" i="29"/>
  <c r="W853" i="29"/>
  <c r="X853" i="29"/>
  <c r="Y853" i="29"/>
  <c r="R854" i="29"/>
  <c r="W854" i="29"/>
  <c r="V854" i="29" s="1"/>
  <c r="X854" i="29"/>
  <c r="Y854" i="29" s="1"/>
  <c r="P855" i="29"/>
  <c r="R855" i="29"/>
  <c r="W855" i="29"/>
  <c r="V855" i="29" s="1"/>
  <c r="X855" i="29"/>
  <c r="Y855" i="29"/>
  <c r="R1404" i="29"/>
  <c r="P1404" i="29" s="1"/>
  <c r="V1404" i="29"/>
  <c r="W1404" i="29"/>
  <c r="X1404" i="29"/>
  <c r="Y1404" i="29" s="1"/>
  <c r="P1405" i="29"/>
  <c r="R1405" i="29"/>
  <c r="W1405" i="29"/>
  <c r="X1405" i="29"/>
  <c r="Y1405" i="29"/>
  <c r="R1406" i="29"/>
  <c r="W1406" i="29"/>
  <c r="V1406" i="29" s="1"/>
  <c r="X1406" i="29"/>
  <c r="Y1406" i="29" s="1"/>
  <c r="P1407" i="29"/>
  <c r="R1407" i="29"/>
  <c r="W1407" i="29"/>
  <c r="V1407" i="29" s="1"/>
  <c r="X1407" i="29"/>
  <c r="Y1407" i="29"/>
  <c r="R1408" i="29"/>
  <c r="P1408" i="29" s="1"/>
  <c r="W1408" i="29"/>
  <c r="V1408" i="29" s="1"/>
  <c r="X1408" i="29"/>
  <c r="Y1408" i="29" s="1"/>
  <c r="P1677" i="29"/>
  <c r="R1677" i="29"/>
  <c r="W1677" i="29"/>
  <c r="X1677" i="29"/>
  <c r="Y1677" i="29"/>
  <c r="R1678" i="29"/>
  <c r="V1678" i="29"/>
  <c r="W1678" i="29"/>
  <c r="X1678" i="29"/>
  <c r="Y1678" i="29" s="1"/>
  <c r="P1679" i="29"/>
  <c r="R1679" i="29"/>
  <c r="W1679" i="29"/>
  <c r="V1679" i="29" s="1"/>
  <c r="X1679" i="29"/>
  <c r="Y1679" i="29"/>
  <c r="R1680" i="29"/>
  <c r="P1680" i="29" s="1"/>
  <c r="W1680" i="29"/>
  <c r="V1680" i="29" s="1"/>
  <c r="X1680" i="29"/>
  <c r="Y1680" i="29" s="1"/>
  <c r="P1681" i="29"/>
  <c r="R1681" i="29"/>
  <c r="W1681" i="29"/>
  <c r="X1681" i="29"/>
  <c r="Y1681" i="29"/>
  <c r="R1682" i="29"/>
  <c r="W1682" i="29"/>
  <c r="V1682" i="29" s="1"/>
  <c r="X1682" i="29"/>
  <c r="Y1682" i="29" s="1"/>
  <c r="P1683" i="29"/>
  <c r="R1683" i="29"/>
  <c r="W1683" i="29"/>
  <c r="V1683" i="29" s="1"/>
  <c r="X1683" i="29"/>
  <c r="Y1683" i="29"/>
  <c r="R1684" i="29"/>
  <c r="P1684" i="29" s="1"/>
  <c r="W1684" i="29"/>
  <c r="V1684" i="29" s="1"/>
  <c r="X1684" i="29"/>
  <c r="Y1684" i="29" s="1"/>
  <c r="P1685" i="29"/>
  <c r="R1685" i="29"/>
  <c r="W1685" i="29"/>
  <c r="X1685" i="29"/>
  <c r="Y1685" i="29"/>
  <c r="R1686" i="29"/>
  <c r="W1686" i="29"/>
  <c r="V1686" i="29" s="1"/>
  <c r="X1686" i="29"/>
  <c r="Y1686" i="29" s="1"/>
  <c r="P856" i="29"/>
  <c r="R856" i="29"/>
  <c r="W856" i="29"/>
  <c r="V856" i="29" s="1"/>
  <c r="X856" i="29"/>
  <c r="Y856" i="29"/>
  <c r="R857" i="29"/>
  <c r="P857" i="29" s="1"/>
  <c r="V857" i="29"/>
  <c r="W857" i="29"/>
  <c r="X857" i="29"/>
  <c r="Y857" i="29" s="1"/>
  <c r="P858" i="29"/>
  <c r="R858" i="29"/>
  <c r="W858" i="29"/>
  <c r="X858" i="29"/>
  <c r="Y858" i="29"/>
  <c r="R859" i="29"/>
  <c r="W859" i="29"/>
  <c r="V859" i="29" s="1"/>
  <c r="X859" i="29"/>
  <c r="Y859" i="29" s="1"/>
  <c r="P860" i="29"/>
  <c r="R860" i="29"/>
  <c r="W860" i="29"/>
  <c r="V860" i="29" s="1"/>
  <c r="X860" i="29"/>
  <c r="Y860" i="29"/>
  <c r="R861" i="29"/>
  <c r="P861" i="29" s="1"/>
  <c r="W861" i="29"/>
  <c r="V861" i="29" s="1"/>
  <c r="X861" i="29"/>
  <c r="Y861" i="29" s="1"/>
  <c r="P862" i="29"/>
  <c r="R862" i="29"/>
  <c r="W862" i="29"/>
  <c r="X862" i="29"/>
  <c r="Y862" i="29"/>
  <c r="R863" i="29"/>
  <c r="V863" i="29"/>
  <c r="W863" i="29"/>
  <c r="X863" i="29"/>
  <c r="Y863" i="29" s="1"/>
  <c r="P864" i="29"/>
  <c r="R864" i="29"/>
  <c r="W864" i="29"/>
  <c r="V864" i="29" s="1"/>
  <c r="X864" i="29"/>
  <c r="Y864" i="29"/>
  <c r="R865" i="29"/>
  <c r="P865" i="29" s="1"/>
  <c r="W865" i="29"/>
  <c r="V865" i="29" s="1"/>
  <c r="X865" i="29"/>
  <c r="Y865" i="29" s="1"/>
  <c r="P182" i="29"/>
  <c r="R182" i="29"/>
  <c r="W182" i="29"/>
  <c r="X182" i="29"/>
  <c r="Y182" i="29"/>
  <c r="R183" i="29"/>
  <c r="W183" i="29"/>
  <c r="V183" i="29" s="1"/>
  <c r="X183" i="29"/>
  <c r="Y183" i="29" s="1"/>
  <c r="P184" i="29"/>
  <c r="R184" i="29"/>
  <c r="W184" i="29"/>
  <c r="V184" i="29" s="1"/>
  <c r="X184" i="29"/>
  <c r="Y184" i="29"/>
  <c r="R185" i="29"/>
  <c r="V185" i="29"/>
  <c r="W185" i="29"/>
  <c r="X185" i="29"/>
  <c r="Y185" i="29" s="1"/>
  <c r="P186" i="29"/>
  <c r="R186" i="29"/>
  <c r="W186" i="29"/>
  <c r="X186" i="29"/>
  <c r="Y186" i="29"/>
  <c r="R187" i="29"/>
  <c r="W187" i="29"/>
  <c r="V187" i="29" s="1"/>
  <c r="X187" i="29"/>
  <c r="Y187" i="29" s="1"/>
  <c r="P188" i="29"/>
  <c r="R188" i="29"/>
  <c r="W188" i="29"/>
  <c r="V188" i="29" s="1"/>
  <c r="X188" i="29"/>
  <c r="Y188" i="29"/>
  <c r="R1642" i="29"/>
  <c r="W1642" i="29"/>
  <c r="V1642" i="29" s="1"/>
  <c r="X1642" i="29"/>
  <c r="Y1642" i="29" s="1"/>
  <c r="P1643" i="29"/>
  <c r="R1643" i="29"/>
  <c r="W1643" i="29"/>
  <c r="X1643" i="29"/>
  <c r="Y1643" i="29"/>
  <c r="R1644" i="29"/>
  <c r="W1644" i="29"/>
  <c r="V1644" i="29" s="1"/>
  <c r="X1644" i="29"/>
  <c r="Y1644" i="29" s="1"/>
  <c r="P1645" i="29"/>
  <c r="R1645" i="29"/>
  <c r="W1645" i="29"/>
  <c r="V1645" i="29" s="1"/>
  <c r="X1645" i="29"/>
  <c r="Y1645" i="29"/>
  <c r="R1646" i="29"/>
  <c r="W1646" i="29"/>
  <c r="V1646" i="29" s="1"/>
  <c r="X1646" i="29"/>
  <c r="Y1646" i="29" s="1"/>
  <c r="P1647" i="29"/>
  <c r="R1647" i="29"/>
  <c r="W1647" i="29"/>
  <c r="X1647" i="29"/>
  <c r="Y1647" i="29"/>
  <c r="R1648" i="29"/>
  <c r="W1648" i="29"/>
  <c r="V1648" i="29" s="1"/>
  <c r="X1648" i="29"/>
  <c r="Y1648" i="29" s="1"/>
  <c r="P1844" i="29"/>
  <c r="R1844" i="29"/>
  <c r="W1844" i="29"/>
  <c r="V1844" i="29" s="1"/>
  <c r="X1844" i="29"/>
  <c r="Y1844" i="29"/>
  <c r="R1845" i="29"/>
  <c r="W1845" i="29"/>
  <c r="V1845" i="29" s="1"/>
  <c r="X1845" i="29"/>
  <c r="Y1845" i="29" s="1"/>
  <c r="P1846" i="29"/>
  <c r="R1846" i="29"/>
  <c r="W1846" i="29"/>
  <c r="X1846" i="29"/>
  <c r="Y1846" i="29"/>
  <c r="R1847" i="29"/>
  <c r="W1847" i="29"/>
  <c r="V1847" i="29" s="1"/>
  <c r="X1847" i="29"/>
  <c r="Y1847" i="29" s="1"/>
  <c r="P1848" i="29"/>
  <c r="R1848" i="29"/>
  <c r="W1848" i="29"/>
  <c r="V1848" i="29" s="1"/>
  <c r="X1848" i="29"/>
  <c r="Y1848" i="29"/>
  <c r="R1849" i="29"/>
  <c r="V1849" i="29"/>
  <c r="W1849" i="29"/>
  <c r="X1849" i="29"/>
  <c r="Y1849" i="29" s="1"/>
  <c r="P1850" i="29"/>
  <c r="R1850" i="29"/>
  <c r="W1850" i="29"/>
  <c r="X1850" i="29"/>
  <c r="Y1850" i="29"/>
  <c r="R189" i="29"/>
  <c r="W189" i="29"/>
  <c r="V189" i="29" s="1"/>
  <c r="X189" i="29"/>
  <c r="Y189" i="29" s="1"/>
  <c r="P190" i="29"/>
  <c r="R190" i="29"/>
  <c r="W190" i="29"/>
  <c r="V190" i="29" s="1"/>
  <c r="X190" i="29"/>
  <c r="Y190" i="29"/>
  <c r="R191" i="29"/>
  <c r="V191" i="29"/>
  <c r="W191" i="29"/>
  <c r="X191" i="29"/>
  <c r="Y191" i="29" s="1"/>
  <c r="P192" i="29"/>
  <c r="R192" i="29"/>
  <c r="W192" i="29"/>
  <c r="X192" i="29"/>
  <c r="Y192" i="29"/>
  <c r="R193" i="29"/>
  <c r="W193" i="29"/>
  <c r="V193" i="29" s="1"/>
  <c r="X193" i="29"/>
  <c r="Y193" i="29" s="1"/>
  <c r="P194" i="29"/>
  <c r="R194" i="29"/>
  <c r="W194" i="29"/>
  <c r="V194" i="29" s="1"/>
  <c r="X194" i="29"/>
  <c r="Y194" i="29"/>
  <c r="R1649" i="29"/>
  <c r="V1649" i="29"/>
  <c r="W1649" i="29"/>
  <c r="X1649" i="29"/>
  <c r="Y1649" i="29" s="1"/>
  <c r="P1650" i="29"/>
  <c r="R1650" i="29"/>
  <c r="W1650" i="29"/>
  <c r="X1650" i="29"/>
  <c r="Y1650" i="29"/>
  <c r="R1651" i="29"/>
  <c r="W1651" i="29"/>
  <c r="V1651" i="29" s="1"/>
  <c r="X1651" i="29"/>
  <c r="Y1651" i="29" s="1"/>
  <c r="P1652" i="29"/>
  <c r="R1652" i="29"/>
  <c r="W1652" i="29"/>
  <c r="V1652" i="29" s="1"/>
  <c r="X1652" i="29"/>
  <c r="Y1652" i="29"/>
  <c r="R1653" i="29"/>
  <c r="W1653" i="29"/>
  <c r="V1653" i="29" s="1"/>
  <c r="X1653" i="29"/>
  <c r="Y1653" i="29" s="1"/>
  <c r="P1654" i="29"/>
  <c r="R1654" i="29"/>
  <c r="W1654" i="29"/>
  <c r="X1654" i="29"/>
  <c r="Y1654" i="29"/>
  <c r="R1851" i="29"/>
  <c r="W1851" i="29"/>
  <c r="V1851" i="29" s="1"/>
  <c r="X1851" i="29"/>
  <c r="Y1851" i="29" s="1"/>
  <c r="P1852" i="29"/>
  <c r="R1852" i="29"/>
  <c r="W1852" i="29"/>
  <c r="V1852" i="29" s="1"/>
  <c r="X1852" i="29"/>
  <c r="Y1852" i="29"/>
  <c r="R1853" i="29"/>
  <c r="V1853" i="29"/>
  <c r="W1853" i="29"/>
  <c r="X1853" i="29"/>
  <c r="Y1853" i="29" s="1"/>
  <c r="P1854" i="29"/>
  <c r="R1854" i="29"/>
  <c r="W1854" i="29"/>
  <c r="X1854" i="29"/>
  <c r="Y1854" i="29"/>
  <c r="R1855" i="29"/>
  <c r="W1855" i="29"/>
  <c r="V1855" i="29" s="1"/>
  <c r="X1855" i="29"/>
  <c r="Y1855" i="29" s="1"/>
  <c r="P1856" i="29"/>
  <c r="R1856" i="29"/>
  <c r="W1856" i="29"/>
  <c r="V1856" i="29" s="1"/>
  <c r="X1856" i="29"/>
  <c r="Y1856" i="29"/>
  <c r="R1433" i="29"/>
  <c r="V1433" i="29"/>
  <c r="W1433" i="29"/>
  <c r="X1433" i="29"/>
  <c r="Y1433" i="29" s="1"/>
  <c r="P1434" i="29"/>
  <c r="R1434" i="29"/>
  <c r="W1434" i="29"/>
  <c r="X1434" i="29"/>
  <c r="Y1434" i="29"/>
  <c r="R1435" i="29"/>
  <c r="W1435" i="29"/>
  <c r="V1435" i="29" s="1"/>
  <c r="X1435" i="29"/>
  <c r="Y1435" i="29" s="1"/>
  <c r="P1436" i="29"/>
  <c r="R1436" i="29"/>
  <c r="W1436" i="29"/>
  <c r="V1436" i="29" s="1"/>
  <c r="X1436" i="29"/>
  <c r="Y1436" i="29"/>
  <c r="R1437" i="29"/>
  <c r="V1437" i="29"/>
  <c r="W1437" i="29"/>
  <c r="X1437" i="29"/>
  <c r="Y1437" i="29" s="1"/>
  <c r="P1687" i="29"/>
  <c r="R1687" i="29"/>
  <c r="W1687" i="29"/>
  <c r="X1687" i="29"/>
  <c r="Y1687" i="29"/>
  <c r="R1688" i="29"/>
  <c r="W1688" i="29"/>
  <c r="V1688" i="29" s="1"/>
  <c r="X1688" i="29"/>
  <c r="Y1688" i="29" s="1"/>
  <c r="P1689" i="29"/>
  <c r="R1689" i="29"/>
  <c r="W1689" i="29"/>
  <c r="V1689" i="29" s="1"/>
  <c r="X1689" i="29"/>
  <c r="Y1689" i="29"/>
  <c r="R1690" i="29"/>
  <c r="W1690" i="29"/>
  <c r="V1690" i="29" s="1"/>
  <c r="X1690" i="29"/>
  <c r="Y1690" i="29" s="1"/>
  <c r="P1691" i="29"/>
  <c r="R1691" i="29"/>
  <c r="W1691" i="29"/>
  <c r="X1691" i="29"/>
  <c r="Y1691" i="29"/>
  <c r="R1438" i="29"/>
  <c r="W1438" i="29"/>
  <c r="V1438" i="29" s="1"/>
  <c r="X1438" i="29"/>
  <c r="Y1438" i="29" s="1"/>
  <c r="P1439" i="29"/>
  <c r="R1439" i="29"/>
  <c r="W1439" i="29"/>
  <c r="V1439" i="29" s="1"/>
  <c r="X1439" i="29"/>
  <c r="Y1439" i="29"/>
  <c r="R1440" i="29"/>
  <c r="V1440" i="29"/>
  <c r="W1440" i="29"/>
  <c r="X1440" i="29"/>
  <c r="Y1440" i="29" s="1"/>
  <c r="P1441" i="29"/>
  <c r="R1441" i="29"/>
  <c r="W1441" i="29"/>
  <c r="X1441" i="29"/>
  <c r="Y1441" i="29"/>
  <c r="R1442" i="29"/>
  <c r="W1442" i="29"/>
  <c r="V1442" i="29" s="1"/>
  <c r="X1442" i="29"/>
  <c r="Y1442" i="29" s="1"/>
  <c r="P1692" i="29"/>
  <c r="R1692" i="29"/>
  <c r="W1692" i="29"/>
  <c r="V1692" i="29" s="1"/>
  <c r="X1692" i="29"/>
  <c r="Y1692" i="29"/>
  <c r="R1693" i="29"/>
  <c r="V1693" i="29"/>
  <c r="W1693" i="29"/>
  <c r="X1693" i="29"/>
  <c r="Y1693" i="29" s="1"/>
  <c r="P1694" i="29"/>
  <c r="R1694" i="29"/>
  <c r="W1694" i="29"/>
  <c r="X1694" i="29"/>
  <c r="Y1694" i="29"/>
  <c r="R1695" i="29"/>
  <c r="W1695" i="29"/>
  <c r="V1695" i="29" s="1"/>
  <c r="X1695" i="29"/>
  <c r="Y1695" i="29" s="1"/>
  <c r="P1696" i="29"/>
  <c r="R1696" i="29"/>
  <c r="W1696" i="29"/>
  <c r="V1696" i="29" s="1"/>
  <c r="X1696" i="29"/>
  <c r="Y1696" i="29"/>
  <c r="R195" i="29"/>
  <c r="V195" i="29"/>
  <c r="W195" i="29"/>
  <c r="X195" i="29"/>
  <c r="Y195" i="29" s="1"/>
  <c r="P196" i="29"/>
  <c r="R196" i="29"/>
  <c r="W196" i="29"/>
  <c r="V196" i="29" s="1"/>
  <c r="X196" i="29"/>
  <c r="Y196" i="29"/>
  <c r="R197" i="29"/>
  <c r="W197" i="29"/>
  <c r="V197" i="29" s="1"/>
  <c r="X197" i="29"/>
  <c r="Y197" i="29" s="1"/>
  <c r="P198" i="29"/>
  <c r="R198" i="29"/>
  <c r="W198" i="29"/>
  <c r="V198" i="29" s="1"/>
  <c r="X198" i="29"/>
  <c r="Y198" i="29" s="1"/>
  <c r="R199" i="29"/>
  <c r="W199" i="29"/>
  <c r="V199" i="29" s="1"/>
  <c r="X199" i="29"/>
  <c r="Y199" i="29" s="1"/>
  <c r="P866" i="29"/>
  <c r="R866" i="29"/>
  <c r="W866" i="29"/>
  <c r="V866" i="29" s="1"/>
  <c r="X866" i="29"/>
  <c r="Y866" i="29"/>
  <c r="R867" i="29"/>
  <c r="W867" i="29"/>
  <c r="V867" i="29" s="1"/>
  <c r="X867" i="29"/>
  <c r="Y867" i="29" s="1"/>
  <c r="P868" i="29"/>
  <c r="R868" i="29"/>
  <c r="S868" i="29"/>
  <c r="W868" i="29"/>
  <c r="V868" i="29" s="1"/>
  <c r="X868" i="29"/>
  <c r="Y868" i="29" s="1"/>
  <c r="R869" i="29"/>
  <c r="V869" i="29"/>
  <c r="W869" i="29"/>
  <c r="X869" i="29"/>
  <c r="Y869" i="29" s="1"/>
  <c r="P870" i="29"/>
  <c r="R870" i="29"/>
  <c r="W870" i="29"/>
  <c r="V870" i="29" s="1"/>
  <c r="X870" i="29"/>
  <c r="Y870" i="29"/>
  <c r="R200" i="29"/>
  <c r="W200" i="29"/>
  <c r="V200" i="29" s="1"/>
  <c r="X200" i="29"/>
  <c r="Y200" i="29" s="1"/>
  <c r="P201" i="29"/>
  <c r="R201" i="29"/>
  <c r="S201" i="29"/>
  <c r="W201" i="29"/>
  <c r="V201" i="29" s="1"/>
  <c r="X201" i="29"/>
  <c r="Y201" i="29" s="1"/>
  <c r="R202" i="29"/>
  <c r="V202" i="29"/>
  <c r="W202" i="29"/>
  <c r="X202" i="29"/>
  <c r="Y202" i="29" s="1"/>
  <c r="P203" i="29"/>
  <c r="R203" i="29"/>
  <c r="W203" i="29"/>
  <c r="V203" i="29" s="1"/>
  <c r="X203" i="29"/>
  <c r="Y203" i="29"/>
  <c r="R204" i="29"/>
  <c r="W204" i="29"/>
  <c r="V204" i="29" s="1"/>
  <c r="X204" i="29"/>
  <c r="Y204" i="29" s="1"/>
  <c r="P871" i="29"/>
  <c r="R871" i="29"/>
  <c r="S871" i="29"/>
  <c r="W871" i="29"/>
  <c r="V871" i="29" s="1"/>
  <c r="X871" i="29"/>
  <c r="Y871" i="29" s="1"/>
  <c r="R872" i="29"/>
  <c r="V872" i="29"/>
  <c r="W872" i="29"/>
  <c r="X872" i="29"/>
  <c r="Y872" i="29" s="1"/>
  <c r="P873" i="29"/>
  <c r="R873" i="29"/>
  <c r="W873" i="29"/>
  <c r="V873" i="29" s="1"/>
  <c r="X873" i="29"/>
  <c r="Y873" i="29"/>
  <c r="R874" i="29"/>
  <c r="W874" i="29"/>
  <c r="V874" i="29" s="1"/>
  <c r="X874" i="29"/>
  <c r="Y874" i="29" s="1"/>
  <c r="P875" i="29"/>
  <c r="R875" i="29"/>
  <c r="W875" i="29"/>
  <c r="V875" i="29" s="1"/>
  <c r="X875" i="29"/>
  <c r="Y875" i="29" s="1"/>
  <c r="R205" i="29"/>
  <c r="W205" i="29"/>
  <c r="V205" i="29" s="1"/>
  <c r="X205" i="29"/>
  <c r="Y205" i="29" s="1"/>
  <c r="P206" i="29"/>
  <c r="R206" i="29"/>
  <c r="W206" i="29"/>
  <c r="V206" i="29" s="1"/>
  <c r="X206" i="29"/>
  <c r="Y206" i="29"/>
  <c r="R207" i="29"/>
  <c r="W207" i="29"/>
  <c r="V207" i="29" s="1"/>
  <c r="X207" i="29"/>
  <c r="Y207" i="29"/>
  <c r="R208" i="29"/>
  <c r="V208" i="29"/>
  <c r="W208" i="29"/>
  <c r="X208" i="29"/>
  <c r="Y208" i="29" s="1"/>
  <c r="P209" i="29"/>
  <c r="R209" i="29"/>
  <c r="W209" i="29"/>
  <c r="V209" i="29" s="1"/>
  <c r="X209" i="29"/>
  <c r="Y209" i="29"/>
  <c r="R210" i="29"/>
  <c r="P210" i="29" s="1"/>
  <c r="V210" i="29"/>
  <c r="W210" i="29"/>
  <c r="X210" i="29"/>
  <c r="Y210" i="29" s="1"/>
  <c r="P211" i="29"/>
  <c r="R211" i="29"/>
  <c r="W211" i="29"/>
  <c r="X211" i="29"/>
  <c r="Y211" i="29"/>
  <c r="R212" i="29"/>
  <c r="W212" i="29"/>
  <c r="V212" i="29" s="1"/>
  <c r="X212" i="29"/>
  <c r="Y212" i="29" s="1"/>
  <c r="P213" i="29"/>
  <c r="R213" i="29"/>
  <c r="S213" i="29"/>
  <c r="W213" i="29"/>
  <c r="V213" i="29" s="1"/>
  <c r="X213" i="29"/>
  <c r="Y213" i="29"/>
  <c r="R214" i="29"/>
  <c r="P214" i="29" s="1"/>
  <c r="W214" i="29"/>
  <c r="V214" i="29" s="1"/>
  <c r="X214" i="29"/>
  <c r="Y214" i="29" s="1"/>
  <c r="P215" i="29"/>
  <c r="R215" i="29"/>
  <c r="W215" i="29"/>
  <c r="X215" i="29"/>
  <c r="Y215" i="29"/>
  <c r="R216" i="29"/>
  <c r="W216" i="29"/>
  <c r="V216" i="29" s="1"/>
  <c r="X216" i="29"/>
  <c r="Y216" i="29" s="1"/>
  <c r="P217" i="29"/>
  <c r="R217" i="29"/>
  <c r="W217" i="29"/>
  <c r="V217" i="29" s="1"/>
  <c r="X217" i="29"/>
  <c r="Y217" i="29"/>
  <c r="R218" i="29"/>
  <c r="P218" i="29" s="1"/>
  <c r="V218" i="29"/>
  <c r="W218" i="29"/>
  <c r="X218" i="29"/>
  <c r="Y218" i="29" s="1"/>
  <c r="P219" i="29"/>
  <c r="R219" i="29"/>
  <c r="W219" i="29"/>
  <c r="X219" i="29"/>
  <c r="Y219" i="29"/>
  <c r="R1949" i="29"/>
  <c r="W1949" i="29"/>
  <c r="V1949" i="29" s="1"/>
  <c r="X1949" i="29"/>
  <c r="Y1949" i="29" s="1"/>
  <c r="P1950" i="29"/>
  <c r="R1950" i="29"/>
  <c r="W1950" i="29"/>
  <c r="V1950" i="29" s="1"/>
  <c r="X1950" i="29"/>
  <c r="Y1950" i="29"/>
  <c r="R1951" i="29"/>
  <c r="P1951" i="29" s="1"/>
  <c r="W1951" i="29"/>
  <c r="V1951" i="29" s="1"/>
  <c r="X1951" i="29"/>
  <c r="Y1951" i="29" s="1"/>
  <c r="P1952" i="29"/>
  <c r="R1952" i="29"/>
  <c r="W1952" i="29"/>
  <c r="X1952" i="29"/>
  <c r="Y1952" i="29"/>
  <c r="R1953" i="29"/>
  <c r="V1953" i="29"/>
  <c r="W1953" i="29"/>
  <c r="X1953" i="29"/>
  <c r="Y1953" i="29" s="1"/>
  <c r="Y1954" i="29"/>
  <c r="R876" i="29"/>
  <c r="W876" i="29"/>
  <c r="V876" i="29" s="1"/>
  <c r="X876" i="29"/>
  <c r="Y876" i="29" s="1"/>
  <c r="P877" i="29"/>
  <c r="R877" i="29"/>
  <c r="W877" i="29"/>
  <c r="V877" i="29" s="1"/>
  <c r="X877" i="29"/>
  <c r="Y877" i="29"/>
  <c r="R878" i="29"/>
  <c r="P878" i="29" s="1"/>
  <c r="W878" i="29"/>
  <c r="V878" i="29" s="1"/>
  <c r="X878" i="29"/>
  <c r="Y878" i="29" s="1"/>
  <c r="P879" i="29"/>
  <c r="R879" i="29"/>
  <c r="W879" i="29"/>
  <c r="X879" i="29"/>
  <c r="Y879" i="29"/>
  <c r="R880" i="29"/>
  <c r="V880" i="29"/>
  <c r="W880" i="29"/>
  <c r="X880" i="29"/>
  <c r="Y880" i="29" s="1"/>
  <c r="Y881" i="29"/>
  <c r="R700" i="29"/>
  <c r="W700" i="29"/>
  <c r="V700" i="29" s="1"/>
  <c r="X700" i="29"/>
  <c r="Y700" i="29" s="1"/>
  <c r="P701" i="29"/>
  <c r="R701" i="29"/>
  <c r="W701" i="29"/>
  <c r="V701" i="29" s="1"/>
  <c r="X701" i="29"/>
  <c r="Y701" i="29"/>
  <c r="R702" i="29"/>
  <c r="P702" i="29" s="1"/>
  <c r="W702" i="29"/>
  <c r="V702" i="29" s="1"/>
  <c r="X702" i="29"/>
  <c r="Y702" i="29" s="1"/>
  <c r="P703" i="29"/>
  <c r="R703" i="29"/>
  <c r="W703" i="29"/>
  <c r="X703" i="29"/>
  <c r="Y703" i="29"/>
  <c r="R704" i="29"/>
  <c r="V704" i="29"/>
  <c r="W704" i="29"/>
  <c r="X704" i="29"/>
  <c r="Y704" i="29" s="1"/>
  <c r="Y705" i="29"/>
  <c r="R1955" i="29"/>
  <c r="W1955" i="29"/>
  <c r="V1955" i="29" s="1"/>
  <c r="X1955" i="29"/>
  <c r="Y1955" i="29" s="1"/>
  <c r="P1956" i="29"/>
  <c r="R1956" i="29"/>
  <c r="W1956" i="29"/>
  <c r="V1956" i="29" s="1"/>
  <c r="X1956" i="29"/>
  <c r="Y1956" i="29"/>
  <c r="R1957" i="29"/>
  <c r="P1957" i="29" s="1"/>
  <c r="W1957" i="29"/>
  <c r="V1957" i="29" s="1"/>
  <c r="X1957" i="29"/>
  <c r="Y1957" i="29" s="1"/>
  <c r="P1958" i="29"/>
  <c r="R1958" i="29"/>
  <c r="W1958" i="29"/>
  <c r="X1958" i="29"/>
  <c r="Y1958" i="29"/>
  <c r="R1959" i="29"/>
  <c r="V1959" i="29"/>
  <c r="W1959" i="29"/>
  <c r="X1959" i="29"/>
  <c r="Y1959" i="29" s="1"/>
  <c r="Y1960" i="29"/>
  <c r="Y1961" i="29"/>
  <c r="Y1962" i="29"/>
  <c r="R882" i="29"/>
  <c r="P882" i="29" s="1"/>
  <c r="W882" i="29"/>
  <c r="V882" i="29" s="1"/>
  <c r="X882" i="29"/>
  <c r="Y882" i="29" s="1"/>
  <c r="P883" i="29"/>
  <c r="R883" i="29"/>
  <c r="W883" i="29"/>
  <c r="X883" i="29"/>
  <c r="Y883" i="29"/>
  <c r="R884" i="29"/>
  <c r="W884" i="29"/>
  <c r="V884" i="29" s="1"/>
  <c r="X884" i="29"/>
  <c r="Y884" i="29" s="1"/>
  <c r="P885" i="29"/>
  <c r="R885" i="29"/>
  <c r="W885" i="29"/>
  <c r="V885" i="29" s="1"/>
  <c r="X885" i="29"/>
  <c r="Y885" i="29"/>
  <c r="R886" i="29"/>
  <c r="P886" i="29" s="1"/>
  <c r="V886" i="29"/>
  <c r="W886" i="29"/>
  <c r="X886" i="29"/>
  <c r="Y886" i="29" s="1"/>
  <c r="P706" i="29"/>
  <c r="R706" i="29"/>
  <c r="W706" i="29"/>
  <c r="X706" i="29"/>
  <c r="Y706" i="29"/>
  <c r="R707" i="29"/>
  <c r="W707" i="29"/>
  <c r="V707" i="29" s="1"/>
  <c r="X707" i="29"/>
  <c r="Y707" i="29" s="1"/>
  <c r="P708" i="29"/>
  <c r="R708" i="29"/>
  <c r="W708" i="29"/>
  <c r="V708" i="29" s="1"/>
  <c r="X708" i="29"/>
  <c r="Y708" i="29"/>
  <c r="R709" i="29"/>
  <c r="P709" i="29" s="1"/>
  <c r="W709" i="29"/>
  <c r="V709" i="29" s="1"/>
  <c r="X709" i="29"/>
  <c r="Y709" i="29" s="1"/>
  <c r="P710" i="29"/>
  <c r="R710" i="29"/>
  <c r="W710" i="29"/>
  <c r="X710" i="29"/>
  <c r="Y710" i="29"/>
  <c r="R887" i="29"/>
  <c r="V887" i="29"/>
  <c r="W887" i="29"/>
  <c r="X887" i="29"/>
  <c r="Y887" i="29" s="1"/>
  <c r="P888" i="29"/>
  <c r="R888" i="29"/>
  <c r="W888" i="29"/>
  <c r="V888" i="29" s="1"/>
  <c r="X888" i="29"/>
  <c r="Y888" i="29"/>
  <c r="R889" i="29"/>
  <c r="P889" i="29" s="1"/>
  <c r="W889" i="29"/>
  <c r="V889" i="29" s="1"/>
  <c r="X889" i="29"/>
  <c r="Y889" i="29" s="1"/>
  <c r="P890" i="29"/>
  <c r="R890" i="29"/>
  <c r="W890" i="29"/>
  <c r="X890" i="29"/>
  <c r="Y890" i="29"/>
  <c r="R891" i="29"/>
  <c r="W891" i="29"/>
  <c r="V891" i="29" s="1"/>
  <c r="X891" i="29"/>
  <c r="Y891" i="29" s="1"/>
  <c r="P1963" i="29"/>
  <c r="R1963" i="29"/>
  <c r="S1963" i="29"/>
  <c r="W1963" i="29"/>
  <c r="V1963" i="29" s="1"/>
  <c r="X1963" i="29"/>
  <c r="Y1963" i="29"/>
  <c r="R1964" i="29"/>
  <c r="P1964" i="29" s="1"/>
  <c r="W1964" i="29"/>
  <c r="V1964" i="29" s="1"/>
  <c r="X1964" i="29"/>
  <c r="Y1964" i="29" s="1"/>
  <c r="P892" i="29"/>
  <c r="R892" i="29"/>
  <c r="W892" i="29"/>
  <c r="X892" i="29"/>
  <c r="Y892" i="29"/>
  <c r="R893" i="29"/>
  <c r="W893" i="29"/>
  <c r="V893" i="29" s="1"/>
  <c r="X893" i="29"/>
  <c r="Y893" i="29" s="1"/>
  <c r="P711" i="29"/>
  <c r="R711" i="29"/>
  <c r="W711" i="29"/>
  <c r="V711" i="29" s="1"/>
  <c r="X711" i="29"/>
  <c r="Y711" i="29"/>
  <c r="R712" i="29"/>
  <c r="P712" i="29" s="1"/>
  <c r="V712" i="29"/>
  <c r="W712" i="29"/>
  <c r="X712" i="29"/>
  <c r="Y712" i="29" s="1"/>
  <c r="P1965" i="29"/>
  <c r="R1965" i="29"/>
  <c r="W1965" i="29"/>
  <c r="X1965" i="29"/>
  <c r="Y1965" i="29"/>
  <c r="R1966" i="29"/>
  <c r="W1966" i="29"/>
  <c r="V1966" i="29" s="1"/>
  <c r="X1966" i="29"/>
  <c r="Y1966" i="29" s="1"/>
  <c r="P894" i="29"/>
  <c r="R894" i="29"/>
  <c r="W894" i="29"/>
  <c r="V894" i="29" s="1"/>
  <c r="X894" i="29"/>
  <c r="Y894" i="29"/>
  <c r="R895" i="29"/>
  <c r="P895" i="29" s="1"/>
  <c r="W895" i="29"/>
  <c r="V895" i="29" s="1"/>
  <c r="X895" i="29"/>
  <c r="Y895" i="29" s="1"/>
  <c r="P713" i="29"/>
  <c r="R713" i="29"/>
  <c r="W713" i="29"/>
  <c r="X713" i="29"/>
  <c r="Y713" i="29"/>
  <c r="R714" i="29"/>
  <c r="V714" i="29"/>
  <c r="W714" i="29"/>
  <c r="X714" i="29"/>
  <c r="Y714" i="29" s="1"/>
  <c r="P896" i="29"/>
  <c r="R896" i="29"/>
  <c r="W896" i="29"/>
  <c r="V896" i="29" s="1"/>
  <c r="X896" i="29"/>
  <c r="Y896" i="29"/>
  <c r="R897" i="29"/>
  <c r="P897" i="29" s="1"/>
  <c r="W897" i="29"/>
  <c r="V897" i="29" s="1"/>
  <c r="X897" i="29"/>
  <c r="Y897" i="29" s="1"/>
  <c r="P898" i="29"/>
  <c r="R898" i="29"/>
  <c r="W898" i="29"/>
  <c r="X898" i="29"/>
  <c r="Y898" i="29"/>
  <c r="R899" i="29"/>
  <c r="W899" i="29"/>
  <c r="V899" i="29" s="1"/>
  <c r="X899" i="29"/>
  <c r="Y899" i="29" s="1"/>
  <c r="P900" i="29"/>
  <c r="R900" i="29"/>
  <c r="S900" i="29"/>
  <c r="W900" i="29"/>
  <c r="V900" i="29" s="1"/>
  <c r="X900" i="29"/>
  <c r="Y900" i="29"/>
  <c r="R901" i="29"/>
  <c r="P901" i="29" s="1"/>
  <c r="W901" i="29"/>
  <c r="V901" i="29" s="1"/>
  <c r="X901" i="29"/>
  <c r="Y901" i="29" s="1"/>
  <c r="P902" i="29"/>
  <c r="R902" i="29"/>
  <c r="W902" i="29"/>
  <c r="X902" i="29"/>
  <c r="Y902" i="29"/>
  <c r="R1409" i="29"/>
  <c r="W1409" i="29"/>
  <c r="V1409" i="29" s="1"/>
  <c r="X1409" i="29"/>
  <c r="Y1409" i="29" s="1"/>
  <c r="P1410" i="29"/>
  <c r="R1410" i="29"/>
  <c r="W1410" i="29"/>
  <c r="V1410" i="29" s="1"/>
  <c r="X1410" i="29"/>
  <c r="Y1410" i="29"/>
  <c r="R1411" i="29"/>
  <c r="P1411" i="29" s="1"/>
  <c r="V1411" i="29"/>
  <c r="W1411" i="29"/>
  <c r="X1411" i="29"/>
  <c r="Y1411" i="29" s="1"/>
  <c r="P1412" i="29"/>
  <c r="R1412" i="29"/>
  <c r="W1412" i="29"/>
  <c r="X1412" i="29"/>
  <c r="Y1412" i="29"/>
  <c r="R1413" i="29"/>
  <c r="W1413" i="29"/>
  <c r="V1413" i="29" s="1"/>
  <c r="X1413" i="29"/>
  <c r="Y1413" i="29" s="1"/>
  <c r="P1414" i="29"/>
  <c r="R1414" i="29"/>
  <c r="W1414" i="29"/>
  <c r="V1414" i="29" s="1"/>
  <c r="X1414" i="29"/>
  <c r="Y1414" i="29"/>
  <c r="R1415" i="29"/>
  <c r="P1415" i="29" s="1"/>
  <c r="W1415" i="29"/>
  <c r="V1415" i="29" s="1"/>
  <c r="X1415" i="29"/>
  <c r="Y1415" i="29" s="1"/>
  <c r="P1383" i="29"/>
  <c r="R1383" i="29"/>
  <c r="W1383" i="29"/>
  <c r="X1383" i="29"/>
  <c r="Y1383" i="29"/>
  <c r="R1384" i="29"/>
  <c r="V1384" i="29"/>
  <c r="W1384" i="29"/>
  <c r="X1384" i="29"/>
  <c r="Y1384" i="29" s="1"/>
  <c r="P1385" i="29"/>
  <c r="R1385" i="29"/>
  <c r="W1385" i="29"/>
  <c r="X1385" i="29"/>
  <c r="Y1385" i="29"/>
  <c r="R1386" i="29"/>
  <c r="P1386" i="29" s="1"/>
  <c r="W1386" i="29"/>
  <c r="V1386" i="29" s="1"/>
  <c r="X1386" i="29"/>
  <c r="Y1386" i="29" s="1"/>
  <c r="P1387" i="29"/>
  <c r="R1387" i="29"/>
  <c r="W1387" i="29"/>
  <c r="X1387" i="29"/>
  <c r="Y1387" i="29"/>
  <c r="R1388" i="29"/>
  <c r="W1388" i="29"/>
  <c r="V1388" i="29" s="1"/>
  <c r="X1388" i="29"/>
  <c r="Y1388" i="29" s="1"/>
  <c r="P1389" i="29"/>
  <c r="R1389" i="29"/>
  <c r="S1389" i="29"/>
  <c r="W1389" i="29"/>
  <c r="V1389" i="29" s="1"/>
  <c r="X1389" i="29"/>
  <c r="Y1389" i="29"/>
  <c r="R1967" i="29"/>
  <c r="P1967" i="29" s="1"/>
  <c r="W1967" i="29"/>
  <c r="V1967" i="29" s="1"/>
  <c r="X1967" i="29"/>
  <c r="Y1967" i="29" s="1"/>
  <c r="P1968" i="29"/>
  <c r="R1968" i="29"/>
  <c r="W1968" i="29"/>
  <c r="X1968" i="29"/>
  <c r="Y1968" i="29"/>
  <c r="R1969" i="29"/>
  <c r="W1969" i="29"/>
  <c r="V1969" i="29" s="1"/>
  <c r="X1969" i="29"/>
  <c r="Y1969" i="29" s="1"/>
  <c r="P1970" i="29"/>
  <c r="R1970" i="29"/>
  <c r="W1970" i="29"/>
  <c r="V1970" i="29" s="1"/>
  <c r="X1970" i="29"/>
  <c r="Y1970" i="29"/>
  <c r="R1971" i="29"/>
  <c r="P1971" i="29" s="1"/>
  <c r="V1971" i="29"/>
  <c r="W1971" i="29"/>
  <c r="X1971" i="29"/>
  <c r="Y1971" i="29" s="1"/>
  <c r="Y1972" i="29"/>
  <c r="Y1973" i="29"/>
  <c r="Y1974" i="29"/>
  <c r="R903" i="29"/>
  <c r="W903" i="29"/>
  <c r="V903" i="29" s="1"/>
  <c r="X903" i="29"/>
  <c r="Y903" i="29" s="1"/>
  <c r="P904" i="29"/>
  <c r="R904" i="29"/>
  <c r="W904" i="29"/>
  <c r="V904" i="29" s="1"/>
  <c r="X904" i="29"/>
  <c r="Y904" i="29"/>
  <c r="R905" i="29"/>
  <c r="P905" i="29" s="1"/>
  <c r="W905" i="29"/>
  <c r="V905" i="29" s="1"/>
  <c r="X905" i="29"/>
  <c r="Y905" i="29" s="1"/>
  <c r="P906" i="29"/>
  <c r="R906" i="29"/>
  <c r="W906" i="29"/>
  <c r="X906" i="29"/>
  <c r="Y906" i="29"/>
  <c r="R907" i="29"/>
  <c r="V907" i="29"/>
  <c r="W907" i="29"/>
  <c r="X907" i="29"/>
  <c r="Y907" i="29" s="1"/>
  <c r="P715" i="29"/>
  <c r="R715" i="29"/>
  <c r="W715" i="29"/>
  <c r="V715" i="29" s="1"/>
  <c r="X715" i="29"/>
  <c r="Y715" i="29"/>
  <c r="R716" i="29"/>
  <c r="P716" i="29" s="1"/>
  <c r="W716" i="29"/>
  <c r="V716" i="29" s="1"/>
  <c r="X716" i="29"/>
  <c r="Y716" i="29" s="1"/>
  <c r="P717" i="29"/>
  <c r="R717" i="29"/>
  <c r="W717" i="29"/>
  <c r="X717" i="29"/>
  <c r="Y717" i="29"/>
  <c r="R718" i="29"/>
  <c r="W718" i="29"/>
  <c r="V718" i="29" s="1"/>
  <c r="X718" i="29"/>
  <c r="Y718" i="29" s="1"/>
  <c r="P719" i="29"/>
  <c r="R719" i="29"/>
  <c r="S719" i="29"/>
  <c r="W719" i="29"/>
  <c r="V719" i="29" s="1"/>
  <c r="X719" i="29"/>
  <c r="Y719" i="29"/>
  <c r="R908" i="29"/>
  <c r="P908" i="29" s="1"/>
  <c r="W908" i="29"/>
  <c r="V908" i="29" s="1"/>
  <c r="X908" i="29"/>
  <c r="Y908" i="29" s="1"/>
  <c r="P909" i="29"/>
  <c r="R909" i="29"/>
  <c r="W909" i="29"/>
  <c r="X909" i="29"/>
  <c r="Y909" i="29"/>
  <c r="R910" i="29"/>
  <c r="W910" i="29"/>
  <c r="V910" i="29" s="1"/>
  <c r="X910" i="29"/>
  <c r="Y910" i="29" s="1"/>
  <c r="P911" i="29"/>
  <c r="R911" i="29"/>
  <c r="W911" i="29"/>
  <c r="X911" i="29"/>
  <c r="Y911" i="29"/>
  <c r="R912" i="29"/>
  <c r="P912" i="29" s="1"/>
  <c r="V912" i="29"/>
  <c r="W912" i="29"/>
  <c r="X912" i="29"/>
  <c r="Y912" i="29" s="1"/>
  <c r="P913" i="29"/>
  <c r="R913" i="29"/>
  <c r="W913" i="29"/>
  <c r="X913" i="29"/>
  <c r="Y913" i="29"/>
  <c r="R914" i="29"/>
  <c r="W914" i="29"/>
  <c r="V914" i="29" s="1"/>
  <c r="X914" i="29"/>
  <c r="Y914" i="29" s="1"/>
  <c r="P1390" i="29"/>
  <c r="R1390" i="29"/>
  <c r="W1390" i="29"/>
  <c r="V1390" i="29" s="1"/>
  <c r="X1390" i="29"/>
  <c r="Y1390" i="29"/>
  <c r="R1391" i="29"/>
  <c r="P1391" i="29" s="1"/>
  <c r="W1391" i="29"/>
  <c r="V1391" i="29" s="1"/>
  <c r="X1391" i="29"/>
  <c r="Y1391" i="29" s="1"/>
  <c r="P1392" i="29"/>
  <c r="R1392" i="29"/>
  <c r="W1392" i="29"/>
  <c r="X1392" i="29"/>
  <c r="Y1392" i="29"/>
  <c r="R1393" i="29"/>
  <c r="V1393" i="29"/>
  <c r="W1393" i="29"/>
  <c r="X1393" i="29"/>
  <c r="Y1393" i="29" s="1"/>
  <c r="P1394" i="29"/>
  <c r="R1394" i="29"/>
  <c r="W1394" i="29"/>
  <c r="X1394" i="29"/>
  <c r="Y1394" i="29"/>
  <c r="R1395" i="29"/>
  <c r="P1395" i="29" s="1"/>
  <c r="W1395" i="29"/>
  <c r="V1395" i="29" s="1"/>
  <c r="X1395" i="29"/>
  <c r="Y1395" i="29" s="1"/>
  <c r="P1396" i="29"/>
  <c r="R1396" i="29"/>
  <c r="W1396" i="29"/>
  <c r="X1396" i="29"/>
  <c r="Y1396" i="29"/>
  <c r="R915" i="29"/>
  <c r="W915" i="29"/>
  <c r="V915" i="29" s="1"/>
  <c r="X915" i="29"/>
  <c r="Y915" i="29" s="1"/>
  <c r="P916" i="29"/>
  <c r="R916" i="29"/>
  <c r="S916" i="29"/>
  <c r="W916" i="29"/>
  <c r="V916" i="29" s="1"/>
  <c r="X916" i="29"/>
  <c r="Y916" i="29"/>
  <c r="R917" i="29"/>
  <c r="P917" i="29" s="1"/>
  <c r="W917" i="29"/>
  <c r="V917" i="29" s="1"/>
  <c r="X917" i="29"/>
  <c r="Y917" i="29" s="1"/>
  <c r="P918" i="29"/>
  <c r="R918" i="29"/>
  <c r="W918" i="29"/>
  <c r="X918" i="29"/>
  <c r="Y918" i="29"/>
  <c r="R919" i="29"/>
  <c r="W919" i="29"/>
  <c r="V919" i="29" s="1"/>
  <c r="X919" i="29"/>
  <c r="Y919" i="29" s="1"/>
  <c r="Y920" i="29"/>
  <c r="Y921" i="29"/>
  <c r="P1397" i="29"/>
  <c r="R1397" i="29"/>
  <c r="W1397" i="29"/>
  <c r="X1397" i="29"/>
  <c r="Y1397" i="29"/>
  <c r="R1398" i="29"/>
  <c r="W1398" i="29"/>
  <c r="V1398" i="29" s="1"/>
  <c r="X1398" i="29"/>
  <c r="Y1398" i="29" s="1"/>
  <c r="P1399" i="29"/>
  <c r="R1399" i="29"/>
  <c r="S1399" i="29"/>
  <c r="W1399" i="29"/>
  <c r="V1399" i="29" s="1"/>
  <c r="X1399" i="29"/>
  <c r="Y1399" i="29"/>
  <c r="R1400" i="29"/>
  <c r="P1400" i="29" s="1"/>
  <c r="W1400" i="29"/>
  <c r="V1400" i="29" s="1"/>
  <c r="X1400" i="29"/>
  <c r="Y1400" i="29" s="1"/>
  <c r="P1401" i="29"/>
  <c r="R1401" i="29"/>
  <c r="W1401" i="29"/>
  <c r="X1401" i="29"/>
  <c r="Y1401" i="29"/>
  <c r="R1443" i="29"/>
  <c r="W1443" i="29"/>
  <c r="V1443" i="29" s="1"/>
  <c r="X1443" i="29"/>
  <c r="Y1443" i="29" s="1"/>
  <c r="P1444" i="29"/>
  <c r="R1444" i="29"/>
  <c r="W1444" i="29"/>
  <c r="X1444" i="29"/>
  <c r="Y1444" i="29"/>
  <c r="R1445" i="29"/>
  <c r="P1445" i="29" s="1"/>
  <c r="V1445" i="29"/>
  <c r="W1445" i="29"/>
  <c r="X1445" i="29"/>
  <c r="Y1445" i="29" s="1"/>
  <c r="P1446" i="29"/>
  <c r="R1446" i="29"/>
  <c r="W1446" i="29"/>
  <c r="X1446" i="29"/>
  <c r="Y1446" i="29"/>
  <c r="R1447" i="29"/>
  <c r="W1447" i="29"/>
  <c r="V1447" i="29" s="1"/>
  <c r="X1447" i="29"/>
  <c r="Y1447" i="29" s="1"/>
  <c r="P1448" i="29"/>
  <c r="R1448" i="29"/>
  <c r="W1448" i="29"/>
  <c r="V1448" i="29" s="1"/>
  <c r="X1448" i="29"/>
  <c r="Y1448" i="29"/>
  <c r="R1449" i="29"/>
  <c r="P1449" i="29" s="1"/>
  <c r="W1449" i="29"/>
  <c r="V1449" i="29" s="1"/>
  <c r="X1449" i="29"/>
  <c r="Y1449" i="29" s="1"/>
  <c r="P2195" i="29"/>
  <c r="R2195" i="29"/>
  <c r="W2195" i="29"/>
  <c r="X2195" i="29"/>
  <c r="Y2195" i="29"/>
  <c r="R2196" i="29"/>
  <c r="V2196" i="29"/>
  <c r="W2196" i="29"/>
  <c r="X2196" i="29"/>
  <c r="Y2196" i="29" s="1"/>
  <c r="P2197" i="29"/>
  <c r="R2197" i="29"/>
  <c r="W2197" i="29"/>
  <c r="X2197" i="29"/>
  <c r="Y2197" i="29"/>
  <c r="R2198" i="29"/>
  <c r="P2198" i="29" s="1"/>
  <c r="W2198" i="29"/>
  <c r="V2198" i="29" s="1"/>
  <c r="X2198" i="29"/>
  <c r="Y2198" i="29" s="1"/>
  <c r="P2199" i="29"/>
  <c r="R2199" i="29"/>
  <c r="W2199" i="29"/>
  <c r="X2199" i="29"/>
  <c r="Y2199" i="29"/>
  <c r="R2200" i="29"/>
  <c r="W2200" i="29"/>
  <c r="V2200" i="29" s="1"/>
  <c r="X2200" i="29"/>
  <c r="Y2200" i="29" s="1"/>
  <c r="P2201" i="29"/>
  <c r="R2201" i="29"/>
  <c r="S2201" i="29"/>
  <c r="W2201" i="29"/>
  <c r="V2201" i="29" s="1"/>
  <c r="X2201" i="29"/>
  <c r="Y2201" i="29"/>
  <c r="R1450" i="29"/>
  <c r="P1450" i="29" s="1"/>
  <c r="W1450" i="29"/>
  <c r="V1450" i="29" s="1"/>
  <c r="X1450" i="29"/>
  <c r="Y1450" i="29" s="1"/>
  <c r="P1451" i="29"/>
  <c r="R1451" i="29"/>
  <c r="W1451" i="29"/>
  <c r="X1451" i="29"/>
  <c r="Y1451" i="29"/>
  <c r="R1452" i="29"/>
  <c r="W1452" i="29"/>
  <c r="V1452" i="29" s="1"/>
  <c r="X1452" i="29"/>
  <c r="Y1452" i="29" s="1"/>
  <c r="P1453" i="29"/>
  <c r="R1453" i="29"/>
  <c r="W1453" i="29"/>
  <c r="X1453" i="29"/>
  <c r="Y1453" i="29"/>
  <c r="R1454" i="29"/>
  <c r="P1454" i="29" s="1"/>
  <c r="V1454" i="29"/>
  <c r="W1454" i="29"/>
  <c r="X1454" i="29"/>
  <c r="Y1454" i="29" s="1"/>
  <c r="Y1455" i="29"/>
  <c r="R2202" i="29"/>
  <c r="P2202" i="29" s="1"/>
  <c r="W2202" i="29"/>
  <c r="V2202" i="29" s="1"/>
  <c r="X2202" i="29"/>
  <c r="Y2202" i="29" s="1"/>
  <c r="P2203" i="29"/>
  <c r="R2203" i="29"/>
  <c r="W2203" i="29"/>
  <c r="X2203" i="29"/>
  <c r="Y2203" i="29"/>
  <c r="R2204" i="29"/>
  <c r="W2204" i="29"/>
  <c r="V2204" i="29" s="1"/>
  <c r="X2204" i="29"/>
  <c r="Y2204" i="29" s="1"/>
  <c r="P2205" i="29"/>
  <c r="R2205" i="29"/>
  <c r="W2205" i="29"/>
  <c r="X2205" i="29"/>
  <c r="Y2205" i="29"/>
  <c r="R2206" i="29"/>
  <c r="P2206" i="29" s="1"/>
  <c r="V2206" i="29"/>
  <c r="W2206" i="29"/>
  <c r="X2206" i="29"/>
  <c r="Y2206" i="29" s="1"/>
  <c r="Y2207" i="29"/>
  <c r="R220" i="29"/>
  <c r="P220" i="29" s="1"/>
  <c r="W220" i="29"/>
  <c r="V220" i="29" s="1"/>
  <c r="X220" i="29"/>
  <c r="Y220" i="29" s="1"/>
  <c r="P221" i="29"/>
  <c r="R221" i="29"/>
  <c r="W221" i="29"/>
  <c r="X221" i="29"/>
  <c r="Y221" i="29"/>
  <c r="R222" i="29"/>
  <c r="W222" i="29"/>
  <c r="V222" i="29" s="1"/>
  <c r="X222" i="29"/>
  <c r="Y222" i="29" s="1"/>
  <c r="P223" i="29"/>
  <c r="R223" i="29"/>
  <c r="W223" i="29"/>
  <c r="X223" i="29"/>
  <c r="Y223" i="29"/>
  <c r="R224" i="29"/>
  <c r="P224" i="29" s="1"/>
  <c r="V224" i="29"/>
  <c r="W224" i="29"/>
  <c r="X224" i="29"/>
  <c r="Y224" i="29" s="1"/>
  <c r="P225" i="29"/>
  <c r="R225" i="29"/>
  <c r="W225" i="29"/>
  <c r="X225" i="29"/>
  <c r="Y225" i="29"/>
  <c r="Y226" i="29"/>
  <c r="P922" i="29"/>
  <c r="R922" i="29"/>
  <c r="W922" i="29"/>
  <c r="X922" i="29"/>
  <c r="Y922" i="29"/>
  <c r="R923" i="29"/>
  <c r="W923" i="29"/>
  <c r="V923" i="29" s="1"/>
  <c r="X923" i="29"/>
  <c r="Y923" i="29" s="1"/>
  <c r="P924" i="29"/>
  <c r="R924" i="29"/>
  <c r="W924" i="29"/>
  <c r="V924" i="29" s="1"/>
  <c r="X924" i="29"/>
  <c r="Y924" i="29"/>
  <c r="R925" i="29"/>
  <c r="P925" i="29" s="1"/>
  <c r="V925" i="29"/>
  <c r="W925" i="29"/>
  <c r="X925" i="29"/>
  <c r="Y925" i="29" s="1"/>
  <c r="P926" i="29"/>
  <c r="R926" i="29"/>
  <c r="W926" i="29"/>
  <c r="X926" i="29"/>
  <c r="Y926" i="29"/>
  <c r="R927" i="29"/>
  <c r="W927" i="29"/>
  <c r="V927" i="29" s="1"/>
  <c r="X927" i="29"/>
  <c r="Y927" i="29" s="1"/>
  <c r="Y928" i="29"/>
  <c r="R227" i="29"/>
  <c r="W227" i="29"/>
  <c r="V227" i="29" s="1"/>
  <c r="X227" i="29"/>
  <c r="Y227" i="29" s="1"/>
  <c r="P228" i="29"/>
  <c r="R228" i="29"/>
  <c r="S228" i="29"/>
  <c r="W228" i="29"/>
  <c r="V228" i="29" s="1"/>
  <c r="X228" i="29"/>
  <c r="Y228" i="29"/>
  <c r="R229" i="29"/>
  <c r="P229" i="29" s="1"/>
  <c r="W229" i="29"/>
  <c r="V229" i="29" s="1"/>
  <c r="X229" i="29"/>
  <c r="Y229" i="29" s="1"/>
  <c r="P230" i="29"/>
  <c r="R230" i="29"/>
  <c r="W230" i="29"/>
  <c r="X230" i="29"/>
  <c r="Y230" i="29"/>
  <c r="R231" i="29"/>
  <c r="W231" i="29"/>
  <c r="V231" i="29" s="1"/>
  <c r="X231" i="29"/>
  <c r="Y231" i="29" s="1"/>
  <c r="Y232" i="29"/>
  <c r="R929" i="29"/>
  <c r="W929" i="29"/>
  <c r="V929" i="29" s="1"/>
  <c r="X929" i="29"/>
  <c r="Y929" i="29" s="1"/>
  <c r="P930" i="29"/>
  <c r="R930" i="29"/>
  <c r="W930" i="29"/>
  <c r="V930" i="29" s="1"/>
  <c r="X930" i="29"/>
  <c r="Y930" i="29"/>
  <c r="R931" i="29"/>
  <c r="P931" i="29" s="1"/>
  <c r="V931" i="29"/>
  <c r="W931" i="29"/>
  <c r="X931" i="29"/>
  <c r="Y931" i="29" s="1"/>
  <c r="P932" i="29"/>
  <c r="R932" i="29"/>
  <c r="W932" i="29"/>
  <c r="X932" i="29"/>
  <c r="Y932" i="29"/>
  <c r="R933" i="29"/>
  <c r="W933" i="29"/>
  <c r="V933" i="29" s="1"/>
  <c r="X933" i="29"/>
  <c r="Y933" i="29" s="1"/>
  <c r="Y934" i="29"/>
  <c r="R233" i="29"/>
  <c r="W233" i="29"/>
  <c r="V233" i="29" s="1"/>
  <c r="X233" i="29"/>
  <c r="Y233" i="29" s="1"/>
  <c r="P234" i="29"/>
  <c r="R234" i="29"/>
  <c r="S234" i="29"/>
  <c r="W234" i="29"/>
  <c r="V234" i="29" s="1"/>
  <c r="X234" i="29"/>
  <c r="Y234" i="29"/>
  <c r="R235" i="29"/>
  <c r="P235" i="29" s="1"/>
  <c r="W235" i="29"/>
  <c r="V235" i="29" s="1"/>
  <c r="X235" i="29"/>
  <c r="Y235" i="29" s="1"/>
  <c r="P236" i="29"/>
  <c r="R236" i="29"/>
  <c r="W236" i="29"/>
  <c r="X236" i="29"/>
  <c r="Y236" i="29"/>
  <c r="R237" i="29"/>
  <c r="W237" i="29"/>
  <c r="V237" i="29" s="1"/>
  <c r="X237" i="29"/>
  <c r="Y237" i="29" s="1"/>
  <c r="P935" i="29"/>
  <c r="R935" i="29"/>
  <c r="W935" i="29"/>
  <c r="X935" i="29"/>
  <c r="Y935" i="29"/>
  <c r="R936" i="29"/>
  <c r="W936" i="29"/>
  <c r="V936" i="29" s="1"/>
  <c r="X936" i="29"/>
  <c r="Y936" i="29" s="1"/>
  <c r="P937" i="29"/>
  <c r="R937" i="29"/>
  <c r="S937" i="29"/>
  <c r="W937" i="29"/>
  <c r="V937" i="29" s="1"/>
  <c r="X937" i="29"/>
  <c r="Y937" i="29"/>
  <c r="R938" i="29"/>
  <c r="W938" i="29"/>
  <c r="V938" i="29" s="1"/>
  <c r="X938" i="29"/>
  <c r="Y938" i="29" s="1"/>
  <c r="P939" i="29"/>
  <c r="R939" i="29"/>
  <c r="W939" i="29"/>
  <c r="X939" i="29"/>
  <c r="Y939" i="29"/>
  <c r="R238" i="29"/>
  <c r="W238" i="29"/>
  <c r="V238" i="29" s="1"/>
  <c r="X238" i="29"/>
  <c r="Y238" i="29" s="1"/>
  <c r="P239" i="29"/>
  <c r="R239" i="29"/>
  <c r="W239" i="29"/>
  <c r="V239" i="29" s="1"/>
  <c r="X239" i="29"/>
  <c r="Y239" i="29"/>
  <c r="R240" i="29"/>
  <c r="V240" i="29"/>
  <c r="W240" i="29"/>
  <c r="X240" i="29"/>
  <c r="Y240" i="29" s="1"/>
  <c r="P241" i="29"/>
  <c r="R241" i="29"/>
  <c r="W241" i="29"/>
  <c r="X241" i="29"/>
  <c r="Y241" i="29"/>
  <c r="R2208" i="29"/>
  <c r="W2208" i="29"/>
  <c r="V2208" i="29" s="1"/>
  <c r="X2208" i="29"/>
  <c r="Y2208" i="29" s="1"/>
  <c r="P2209" i="29"/>
  <c r="R2209" i="29"/>
  <c r="W2209" i="29"/>
  <c r="V2209" i="29" s="1"/>
  <c r="X2209" i="29"/>
  <c r="Y2209" i="29"/>
  <c r="R2210" i="29"/>
  <c r="W2210" i="29"/>
  <c r="V2210" i="29" s="1"/>
  <c r="X2210" i="29"/>
  <c r="Y2210" i="29" s="1"/>
  <c r="P2211" i="29"/>
  <c r="R2211" i="29"/>
  <c r="W2211" i="29"/>
  <c r="X2211" i="29"/>
  <c r="Y2211" i="29"/>
  <c r="R1975" i="29"/>
  <c r="V1975" i="29"/>
  <c r="W1975" i="29"/>
  <c r="X1975" i="29"/>
  <c r="Y1975" i="29" s="1"/>
  <c r="P2124" i="29"/>
  <c r="R2124" i="29"/>
  <c r="W2124" i="29"/>
  <c r="V2124" i="29" s="1"/>
  <c r="X2124" i="29"/>
  <c r="Y2124" i="29"/>
  <c r="R940" i="29"/>
  <c r="W940" i="29"/>
  <c r="V940" i="29" s="1"/>
  <c r="X940" i="29"/>
  <c r="Y940" i="29" s="1"/>
  <c r="P1402" i="29"/>
  <c r="R1402" i="29"/>
  <c r="W1402" i="29"/>
  <c r="X1402" i="29"/>
  <c r="Y1402" i="29"/>
  <c r="R941" i="29"/>
  <c r="W941" i="29"/>
  <c r="V941" i="29" s="1"/>
  <c r="X941" i="29"/>
  <c r="Y941" i="29" s="1"/>
  <c r="P942" i="29"/>
  <c r="R942" i="29"/>
  <c r="S942" i="29"/>
  <c r="W942" i="29"/>
  <c r="V942" i="29" s="1"/>
  <c r="X942" i="29"/>
  <c r="Y942" i="29"/>
  <c r="R943" i="29"/>
  <c r="W943" i="29"/>
  <c r="V943" i="29" s="1"/>
  <c r="X943" i="29"/>
  <c r="Y943" i="29" s="1"/>
  <c r="P944" i="29"/>
  <c r="R944" i="29"/>
  <c r="W944" i="29"/>
  <c r="X944" i="29"/>
  <c r="Y944" i="29"/>
  <c r="R945" i="29"/>
  <c r="W945" i="29"/>
  <c r="V945" i="29" s="1"/>
  <c r="X945" i="29"/>
  <c r="Y945" i="29" s="1"/>
  <c r="P946" i="29"/>
  <c r="R946" i="29"/>
  <c r="W946" i="29"/>
  <c r="V946" i="29" s="1"/>
  <c r="X946" i="29"/>
  <c r="Y946" i="29"/>
  <c r="R1605" i="29"/>
  <c r="V1605" i="29"/>
  <c r="W1605" i="29"/>
  <c r="X1605" i="29"/>
  <c r="Y1605" i="29" s="1"/>
  <c r="P1606" i="29"/>
  <c r="R1606" i="29"/>
  <c r="W1606" i="29"/>
  <c r="X1606" i="29"/>
  <c r="Y1606" i="29"/>
  <c r="R1607" i="29"/>
  <c r="W1607" i="29"/>
  <c r="V1607" i="29" s="1"/>
  <c r="X1607" i="29"/>
  <c r="Y1607" i="29" s="1"/>
  <c r="P1608" i="29"/>
  <c r="R1608" i="29"/>
  <c r="W1608" i="29"/>
  <c r="V1608" i="29" s="1"/>
  <c r="X1608" i="29"/>
  <c r="Y1608" i="29"/>
  <c r="R1609" i="29"/>
  <c r="W1609" i="29"/>
  <c r="V1609" i="29" s="1"/>
  <c r="X1609" i="29"/>
  <c r="Y1609" i="29" s="1"/>
  <c r="P1610" i="29"/>
  <c r="R1610" i="29"/>
  <c r="W1610" i="29"/>
  <c r="X1610" i="29"/>
  <c r="Y1610" i="29"/>
  <c r="R1500" i="29"/>
  <c r="V1500" i="29"/>
  <c r="W1500" i="29"/>
  <c r="X1500" i="29"/>
  <c r="Y1500" i="29" s="1"/>
  <c r="P1501" i="29"/>
  <c r="R1501" i="29"/>
  <c r="W1501" i="29"/>
  <c r="V1501" i="29" s="1"/>
  <c r="X1501" i="29"/>
  <c r="Y1501" i="29"/>
  <c r="R1502" i="29"/>
  <c r="W1502" i="29"/>
  <c r="V1502" i="29" s="1"/>
  <c r="X1502" i="29"/>
  <c r="Y1502" i="29" s="1"/>
  <c r="P1503" i="29"/>
  <c r="R1503" i="29"/>
  <c r="W1503" i="29"/>
  <c r="X1503" i="29"/>
  <c r="Y1503" i="29"/>
  <c r="R1504" i="29"/>
  <c r="W1504" i="29"/>
  <c r="V1504" i="29" s="1"/>
  <c r="X1504" i="29"/>
  <c r="Y1504" i="29" s="1"/>
  <c r="P1505" i="29"/>
  <c r="R1505" i="29"/>
  <c r="S1505" i="29"/>
  <c r="W1505" i="29"/>
  <c r="V1505" i="29" s="1"/>
  <c r="X1505" i="29"/>
  <c r="Y1505" i="29"/>
  <c r="R503" i="29"/>
  <c r="W503" i="29"/>
  <c r="V503" i="29" s="1"/>
  <c r="X503" i="29"/>
  <c r="Y503" i="29" s="1"/>
  <c r="P504" i="29"/>
  <c r="R504" i="29"/>
  <c r="W504" i="29"/>
  <c r="X504" i="29"/>
  <c r="Y504" i="29"/>
  <c r="R505" i="29"/>
  <c r="W505" i="29"/>
  <c r="V505" i="29" s="1"/>
  <c r="X505" i="29"/>
  <c r="Y505" i="29" s="1"/>
  <c r="P506" i="29"/>
  <c r="R506" i="29"/>
  <c r="W506" i="29"/>
  <c r="V506" i="29" s="1"/>
  <c r="X506" i="29"/>
  <c r="Y506" i="29"/>
  <c r="R507" i="29"/>
  <c r="V507" i="29"/>
  <c r="W507" i="29"/>
  <c r="X507" i="29"/>
  <c r="Y507" i="29" s="1"/>
  <c r="Y508" i="29"/>
  <c r="R509" i="29"/>
  <c r="W509" i="29"/>
  <c r="V509" i="29" s="1"/>
  <c r="X509" i="29"/>
  <c r="Y509" i="29" s="1"/>
  <c r="P720" i="29"/>
  <c r="R720" i="29"/>
  <c r="W720" i="29"/>
  <c r="V720" i="29" s="1"/>
  <c r="X720" i="29"/>
  <c r="Y720" i="29"/>
  <c r="R721" i="29"/>
  <c r="W721" i="29"/>
  <c r="V721" i="29" s="1"/>
  <c r="X721" i="29"/>
  <c r="Y721" i="29" s="1"/>
  <c r="P722" i="29"/>
  <c r="R722" i="29"/>
  <c r="S722" i="29"/>
  <c r="W722" i="29"/>
  <c r="V722" i="29" s="1"/>
  <c r="X722" i="29"/>
  <c r="Y722" i="29"/>
  <c r="R723" i="29"/>
  <c r="W723" i="29"/>
  <c r="V723" i="29" s="1"/>
  <c r="X723" i="29"/>
  <c r="Y723" i="29" s="1"/>
  <c r="P724" i="29"/>
  <c r="R724" i="29"/>
  <c r="W724" i="29"/>
  <c r="V724" i="29" s="1"/>
  <c r="X724" i="29"/>
  <c r="Y724" i="29"/>
  <c r="Y725" i="29"/>
  <c r="P726" i="29"/>
  <c r="R726" i="29"/>
  <c r="W726" i="29"/>
  <c r="X726" i="29"/>
  <c r="Y726" i="29"/>
  <c r="R1832" i="29"/>
  <c r="W1832" i="29"/>
  <c r="V1832" i="29" s="1"/>
  <c r="X1832" i="29"/>
  <c r="Y1832" i="29" s="1"/>
  <c r="P1833" i="29"/>
  <c r="R1833" i="29"/>
  <c r="S1833" i="29"/>
  <c r="W1833" i="29"/>
  <c r="V1833" i="29" s="1"/>
  <c r="X1833" i="29"/>
  <c r="Y1833" i="29"/>
  <c r="R1834" i="29"/>
  <c r="W1834" i="29"/>
  <c r="V1834" i="29" s="1"/>
  <c r="X1834" i="29"/>
  <c r="Y1834" i="29" s="1"/>
  <c r="P1835" i="29"/>
  <c r="R1835" i="29"/>
  <c r="W1835" i="29"/>
  <c r="X1835" i="29"/>
  <c r="Y1835" i="29"/>
  <c r="R1836" i="29"/>
  <c r="W1836" i="29"/>
  <c r="V1836" i="29" s="1"/>
  <c r="X1836" i="29"/>
  <c r="Y1836" i="29" s="1"/>
  <c r="P1837" i="29"/>
  <c r="R1837" i="29"/>
  <c r="W1837" i="29"/>
  <c r="V1837" i="29" s="1"/>
  <c r="X1837" i="29"/>
  <c r="Y1837" i="29"/>
  <c r="R947" i="29"/>
  <c r="V947" i="29"/>
  <c r="W947" i="29"/>
  <c r="X947" i="29"/>
  <c r="Y947" i="29" s="1"/>
  <c r="P948" i="29"/>
  <c r="R948" i="29"/>
  <c r="W948" i="29"/>
  <c r="X948" i="29"/>
  <c r="Y948" i="29"/>
  <c r="R949" i="29"/>
  <c r="W949" i="29"/>
  <c r="V949" i="29" s="1"/>
  <c r="X949" i="29"/>
  <c r="Y949" i="29" s="1"/>
  <c r="P950" i="29"/>
  <c r="R950" i="29"/>
  <c r="W950" i="29"/>
  <c r="V950" i="29" s="1"/>
  <c r="X950" i="29"/>
  <c r="Y950" i="29"/>
  <c r="R951" i="29"/>
  <c r="W951" i="29"/>
  <c r="V951" i="29" s="1"/>
  <c r="X951" i="29"/>
  <c r="Y951" i="29" s="1"/>
  <c r="Y952" i="29"/>
  <c r="R953" i="29"/>
  <c r="V953" i="29"/>
  <c r="W953" i="29"/>
  <c r="X953" i="29"/>
  <c r="Y953" i="29" s="1"/>
  <c r="P1838" i="29"/>
  <c r="R1838" i="29"/>
  <c r="W1838" i="29"/>
  <c r="V1838" i="29" s="1"/>
  <c r="X1838" i="29"/>
  <c r="Y1838" i="29"/>
  <c r="R1839" i="29"/>
  <c r="W1839" i="29"/>
  <c r="V1839" i="29" s="1"/>
  <c r="X1839" i="29"/>
  <c r="Y1839" i="29" s="1"/>
  <c r="P1840" i="29"/>
  <c r="R1840" i="29"/>
  <c r="W1840" i="29"/>
  <c r="V1840" i="29" s="1"/>
  <c r="X1840" i="29"/>
  <c r="Y1840" i="29"/>
  <c r="R1841" i="29"/>
  <c r="V1841" i="29"/>
  <c r="W1841" i="29"/>
  <c r="X1841" i="29"/>
  <c r="Y1841" i="29" s="1"/>
  <c r="P1842" i="29"/>
  <c r="R1842" i="29"/>
  <c r="W1842" i="29"/>
  <c r="V1842" i="29" s="1"/>
  <c r="X1842" i="29"/>
  <c r="Y1842" i="29"/>
  <c r="R1843" i="29"/>
  <c r="W1843" i="29"/>
  <c r="V1843" i="29" s="1"/>
  <c r="X1843" i="29"/>
  <c r="Y1843" i="29" s="1"/>
  <c r="P954" i="29"/>
  <c r="R954" i="29"/>
  <c r="W954" i="29"/>
  <c r="V954" i="29" s="1"/>
  <c r="X954" i="29"/>
  <c r="Y954" i="29"/>
  <c r="R955" i="29"/>
  <c r="V955" i="29"/>
  <c r="W955" i="29"/>
  <c r="X955" i="29"/>
  <c r="Y955" i="29" s="1"/>
  <c r="P956" i="29"/>
  <c r="R956" i="29"/>
  <c r="W956" i="29"/>
  <c r="V956" i="29" s="1"/>
  <c r="X956" i="29"/>
  <c r="Y956" i="29"/>
  <c r="R957" i="29"/>
  <c r="W957" i="29"/>
  <c r="V957" i="29" s="1"/>
  <c r="X957" i="29"/>
  <c r="Y957" i="29" s="1"/>
  <c r="P958" i="29"/>
  <c r="R958" i="29"/>
  <c r="W958" i="29"/>
  <c r="V958" i="29" s="1"/>
  <c r="X958" i="29"/>
  <c r="Y958" i="29"/>
  <c r="R959" i="29"/>
  <c r="V959" i="29"/>
  <c r="W959" i="29"/>
  <c r="X959" i="29"/>
  <c r="Y959" i="29" s="1"/>
  <c r="P1813" i="29"/>
  <c r="R1813" i="29"/>
  <c r="W1813" i="29"/>
  <c r="V1813" i="29" s="1"/>
  <c r="X1813" i="29"/>
  <c r="Y1813" i="29"/>
  <c r="R1814" i="29"/>
  <c r="W1814" i="29"/>
  <c r="V1814" i="29" s="1"/>
  <c r="X1814" i="29"/>
  <c r="Y1814" i="29" s="1"/>
  <c r="P1815" i="29"/>
  <c r="R1815" i="29"/>
  <c r="W1815" i="29"/>
  <c r="V1815" i="29" s="1"/>
  <c r="X1815" i="29"/>
  <c r="Y1815" i="29"/>
  <c r="R1816" i="29"/>
  <c r="V1816" i="29"/>
  <c r="W1816" i="29"/>
  <c r="X1816" i="29"/>
  <c r="Y1816" i="29" s="1"/>
  <c r="P1817" i="29"/>
  <c r="R1817" i="29"/>
  <c r="W1817" i="29"/>
  <c r="V1817" i="29" s="1"/>
  <c r="X1817" i="29"/>
  <c r="Y1817" i="29"/>
  <c r="R960" i="29"/>
  <c r="W960" i="29"/>
  <c r="V960" i="29" s="1"/>
  <c r="X960" i="29"/>
  <c r="Y960" i="29" s="1"/>
  <c r="P961" i="29"/>
  <c r="R961" i="29"/>
  <c r="W961" i="29"/>
  <c r="V961" i="29" s="1"/>
  <c r="X961" i="29"/>
  <c r="Y961" i="29"/>
  <c r="R962" i="29"/>
  <c r="V962" i="29"/>
  <c r="W962" i="29"/>
  <c r="X962" i="29"/>
  <c r="Y962" i="29" s="1"/>
  <c r="P963" i="29"/>
  <c r="R963" i="29"/>
  <c r="W963" i="29"/>
  <c r="V963" i="29" s="1"/>
  <c r="X963" i="29"/>
  <c r="Y963" i="29"/>
  <c r="R964" i="29"/>
  <c r="W964" i="29"/>
  <c r="V964" i="29" s="1"/>
  <c r="X964" i="29"/>
  <c r="Y964" i="29" s="1"/>
  <c r="P1818" i="29"/>
  <c r="R1818" i="29"/>
  <c r="W1818" i="29"/>
  <c r="V1818" i="29" s="1"/>
  <c r="X1818" i="29"/>
  <c r="Y1818" i="29"/>
  <c r="R1819" i="29"/>
  <c r="V1819" i="29"/>
  <c r="W1819" i="29"/>
  <c r="X1819" i="29"/>
  <c r="Y1819" i="29" s="1"/>
  <c r="P1820" i="29"/>
  <c r="R1820" i="29"/>
  <c r="W1820" i="29"/>
  <c r="V1820" i="29" s="1"/>
  <c r="X1820" i="29"/>
  <c r="Y1820" i="29"/>
  <c r="R1821" i="29"/>
  <c r="W1821" i="29"/>
  <c r="V1821" i="29" s="1"/>
  <c r="X1821" i="29"/>
  <c r="Y1821" i="29" s="1"/>
  <c r="P965" i="29"/>
  <c r="R965" i="29"/>
  <c r="W965" i="29"/>
  <c r="V965" i="29" s="1"/>
  <c r="X965" i="29"/>
  <c r="Y965" i="29"/>
  <c r="R966" i="29"/>
  <c r="W966" i="29"/>
  <c r="V966" i="29" s="1"/>
  <c r="X966" i="29"/>
  <c r="Y966" i="29" s="1"/>
  <c r="P967" i="29"/>
  <c r="R967" i="29"/>
  <c r="S967" i="29"/>
  <c r="W967" i="29"/>
  <c r="V967" i="29" s="1"/>
  <c r="X967" i="29"/>
  <c r="Y967" i="29"/>
  <c r="R968" i="29"/>
  <c r="W968" i="29"/>
  <c r="V968" i="29" s="1"/>
  <c r="X968" i="29"/>
  <c r="Y968" i="29" s="1"/>
  <c r="P727" i="29"/>
  <c r="R727" i="29"/>
  <c r="W727" i="29"/>
  <c r="V727" i="29" s="1"/>
  <c r="X727" i="29"/>
  <c r="Y727" i="29"/>
  <c r="R728" i="29"/>
  <c r="W728" i="29"/>
  <c r="V728" i="29" s="1"/>
  <c r="X728" i="29"/>
  <c r="Y728" i="29" s="1"/>
  <c r="P729" i="29"/>
  <c r="R729" i="29"/>
  <c r="W729" i="29"/>
  <c r="V729" i="29" s="1"/>
  <c r="X729" i="29"/>
  <c r="Y729" i="29"/>
  <c r="R730" i="29"/>
  <c r="V730" i="29"/>
  <c r="W730" i="29"/>
  <c r="X730" i="29"/>
  <c r="Y730" i="29" s="1"/>
  <c r="P1976" i="29"/>
  <c r="R1976" i="29"/>
  <c r="W1976" i="29"/>
  <c r="V1976" i="29" s="1"/>
  <c r="X1976" i="29"/>
  <c r="Y1976" i="29"/>
  <c r="R969" i="29"/>
  <c r="W969" i="29"/>
  <c r="V969" i="29" s="1"/>
  <c r="X969" i="29"/>
  <c r="Y969" i="29" s="1"/>
  <c r="P1611" i="29"/>
  <c r="R1611" i="29"/>
  <c r="W1611" i="29"/>
  <c r="V1611" i="29" s="1"/>
  <c r="X1611" i="29"/>
  <c r="Y1611" i="29"/>
  <c r="R731" i="29"/>
  <c r="W731" i="29"/>
  <c r="V731" i="29" s="1"/>
  <c r="X731" i="29"/>
  <c r="Y731" i="29" s="1"/>
  <c r="P970" i="29"/>
  <c r="R970" i="29"/>
  <c r="W970" i="29"/>
  <c r="V970" i="29" s="1"/>
  <c r="X970" i="29"/>
  <c r="Y970" i="29"/>
  <c r="R971" i="29"/>
  <c r="V971" i="29"/>
  <c r="W971" i="29"/>
  <c r="X971" i="29"/>
  <c r="Y971" i="29" s="1"/>
  <c r="P972" i="29"/>
  <c r="R972" i="29"/>
  <c r="W972" i="29"/>
  <c r="V972" i="29" s="1"/>
  <c r="X972" i="29"/>
  <c r="Y972" i="29"/>
  <c r="R973" i="29"/>
  <c r="W973" i="29"/>
  <c r="V973" i="29" s="1"/>
  <c r="X973" i="29"/>
  <c r="Y973" i="29" s="1"/>
  <c r="P974" i="29"/>
  <c r="R974" i="29"/>
  <c r="W974" i="29"/>
  <c r="V974" i="29" s="1"/>
  <c r="X974" i="29"/>
  <c r="Y974" i="29"/>
  <c r="R975" i="29"/>
  <c r="W975" i="29"/>
  <c r="V975" i="29" s="1"/>
  <c r="X975" i="29"/>
  <c r="Y975" i="29" s="1"/>
  <c r="P2212" i="29"/>
  <c r="R2212" i="29"/>
  <c r="S2212" i="29"/>
  <c r="W2212" i="29"/>
  <c r="V2212" i="29" s="1"/>
  <c r="X2212" i="29"/>
  <c r="Y2212" i="29"/>
  <c r="R2213" i="29"/>
  <c r="W2213" i="29"/>
  <c r="V2213" i="29" s="1"/>
  <c r="X2213" i="29"/>
  <c r="Y2213" i="29" s="1"/>
  <c r="P2214" i="29"/>
  <c r="R2214" i="29"/>
  <c r="W2214" i="29"/>
  <c r="V2214" i="29" s="1"/>
  <c r="X2214" i="29"/>
  <c r="Y2214" i="29"/>
  <c r="R2215" i="29"/>
  <c r="W2215" i="29"/>
  <c r="V2215" i="29" s="1"/>
  <c r="X2215" i="29"/>
  <c r="Y2215" i="29" s="1"/>
  <c r="P2216" i="29"/>
  <c r="R2216" i="29"/>
  <c r="W2216" i="29"/>
  <c r="V2216" i="29" s="1"/>
  <c r="X2216" i="29"/>
  <c r="Y2216" i="29"/>
  <c r="R2217" i="29"/>
  <c r="V2217" i="29"/>
  <c r="W2217" i="29"/>
  <c r="X2217" i="29"/>
  <c r="Y2217" i="29" s="1"/>
  <c r="P976" i="29"/>
  <c r="R976" i="29"/>
  <c r="W976" i="29"/>
  <c r="V976" i="29" s="1"/>
  <c r="X976" i="29"/>
  <c r="Y976" i="29"/>
  <c r="R977" i="29"/>
  <c r="W977" i="29"/>
  <c r="V977" i="29" s="1"/>
  <c r="X977" i="29"/>
  <c r="Y977" i="29" s="1"/>
  <c r="P978" i="29"/>
  <c r="R978" i="29"/>
  <c r="W978" i="29"/>
  <c r="V978" i="29" s="1"/>
  <c r="X978" i="29"/>
  <c r="Y978" i="29"/>
  <c r="R979" i="29"/>
  <c r="W979" i="29"/>
  <c r="V979" i="29" s="1"/>
  <c r="X979" i="29"/>
  <c r="Y979" i="29" s="1"/>
  <c r="P980" i="29"/>
  <c r="R980" i="29"/>
  <c r="W980" i="29"/>
  <c r="V980" i="29" s="1"/>
  <c r="X980" i="29"/>
  <c r="Y980" i="29"/>
  <c r="Y981" i="29"/>
  <c r="Y982" i="29"/>
  <c r="R2218" i="29"/>
  <c r="V2218" i="29"/>
  <c r="W2218" i="29"/>
  <c r="X2218" i="29"/>
  <c r="Y2218" i="29" s="1"/>
  <c r="P2219" i="29"/>
  <c r="R2219" i="29"/>
  <c r="W2219" i="29"/>
  <c r="V2219" i="29" s="1"/>
  <c r="X2219" i="29"/>
  <c r="Y2219" i="29"/>
  <c r="R2220" i="29"/>
  <c r="W2220" i="29"/>
  <c r="V2220" i="29" s="1"/>
  <c r="X2220" i="29"/>
  <c r="Y2220" i="29" s="1"/>
  <c r="R2221" i="29"/>
  <c r="P2221" i="29" s="1"/>
  <c r="W2221" i="29"/>
  <c r="V2221" i="29" s="1"/>
  <c r="X2221" i="29"/>
  <c r="Y2221" i="29"/>
  <c r="P2222" i="29"/>
  <c r="R2222" i="29"/>
  <c r="W2222" i="29"/>
  <c r="V2222" i="29" s="1"/>
  <c r="X2222" i="29"/>
  <c r="Y2222" i="29" s="1"/>
  <c r="R983" i="29"/>
  <c r="W983" i="29"/>
  <c r="V983" i="29" s="1"/>
  <c r="X983" i="29"/>
  <c r="Y983" i="29" s="1"/>
  <c r="R984" i="29"/>
  <c r="P984" i="29" s="1"/>
  <c r="W984" i="29"/>
  <c r="S984" i="29" s="1"/>
  <c r="X984" i="29"/>
  <c r="Y984" i="29"/>
  <c r="P985" i="29"/>
  <c r="R985" i="29"/>
  <c r="W985" i="29"/>
  <c r="S985" i="29" s="1"/>
  <c r="X985" i="29"/>
  <c r="Y985" i="29"/>
  <c r="P986" i="29"/>
  <c r="R986" i="29"/>
  <c r="W986" i="29"/>
  <c r="V986" i="29" s="1"/>
  <c r="X986" i="29"/>
  <c r="Y986" i="29" s="1"/>
  <c r="R987" i="29"/>
  <c r="W987" i="29"/>
  <c r="V987" i="29" s="1"/>
  <c r="X987" i="29"/>
  <c r="Y987" i="29" s="1"/>
  <c r="R988" i="29"/>
  <c r="P988" i="29" s="1"/>
  <c r="W988" i="29"/>
  <c r="S988" i="29" s="1"/>
  <c r="X988" i="29"/>
  <c r="Y988" i="29"/>
  <c r="Y989" i="29"/>
  <c r="R990" i="29"/>
  <c r="P990" i="29" s="1"/>
  <c r="W990" i="29"/>
  <c r="S990" i="29" s="1"/>
  <c r="X990" i="29"/>
  <c r="Y990" i="29"/>
  <c r="P991" i="29"/>
  <c r="R991" i="29"/>
  <c r="W991" i="29"/>
  <c r="V991" i="29" s="1"/>
  <c r="X991" i="29"/>
  <c r="Y991" i="29"/>
  <c r="P992" i="29"/>
  <c r="R992" i="29"/>
  <c r="W992" i="29"/>
  <c r="V992" i="29" s="1"/>
  <c r="X992" i="29"/>
  <c r="Y992" i="29" s="1"/>
  <c r="R993" i="29"/>
  <c r="W993" i="29"/>
  <c r="V993" i="29" s="1"/>
  <c r="X993" i="29"/>
  <c r="Y993" i="29" s="1"/>
  <c r="R994" i="29"/>
  <c r="P994" i="29" s="1"/>
  <c r="W994" i="29"/>
  <c r="S994" i="29" s="1"/>
  <c r="X994" i="29"/>
  <c r="Y994" i="29"/>
  <c r="Y995" i="29"/>
  <c r="R1977" i="29"/>
  <c r="P1977" i="29" s="1"/>
  <c r="S1977" i="29"/>
  <c r="V1977" i="29"/>
  <c r="W1977" i="29"/>
  <c r="X1977" i="29"/>
  <c r="Y1977" i="29"/>
  <c r="P1978" i="29"/>
  <c r="R1978" i="29"/>
  <c r="W1978" i="29"/>
  <c r="V1978" i="29" s="1"/>
  <c r="X1978" i="29"/>
  <c r="Y1978" i="29"/>
  <c r="P510" i="29"/>
  <c r="R510" i="29"/>
  <c r="W510" i="29"/>
  <c r="V510" i="29" s="1"/>
  <c r="X510" i="29"/>
  <c r="Y510" i="29" s="1"/>
  <c r="R511" i="29"/>
  <c r="W511" i="29"/>
  <c r="V511" i="29" s="1"/>
  <c r="X511" i="29"/>
  <c r="Y511" i="29" s="1"/>
  <c r="R996" i="29"/>
  <c r="P996" i="29" s="1"/>
  <c r="W996" i="29"/>
  <c r="S996" i="29" s="1"/>
  <c r="X996" i="29"/>
  <c r="Y996" i="29"/>
  <c r="P997" i="29"/>
  <c r="R997" i="29"/>
  <c r="W997" i="29"/>
  <c r="V997" i="29" s="1"/>
  <c r="X997" i="29"/>
  <c r="Y997" i="29"/>
  <c r="P242" i="29"/>
  <c r="R242" i="29"/>
  <c r="W242" i="29"/>
  <c r="V242" i="29" s="1"/>
  <c r="X242" i="29"/>
  <c r="Y242" i="29" s="1"/>
  <c r="R243" i="29"/>
  <c r="W243" i="29"/>
  <c r="V243" i="29" s="1"/>
  <c r="X243" i="29"/>
  <c r="Y243" i="29" s="1"/>
  <c r="R244" i="29"/>
  <c r="P244" i="29" s="1"/>
  <c r="W244" i="29"/>
  <c r="S244" i="29" s="1"/>
  <c r="X244" i="29"/>
  <c r="Y244" i="29"/>
  <c r="P245" i="29"/>
  <c r="R245" i="29"/>
  <c r="W245" i="29"/>
  <c r="V245" i="29" s="1"/>
  <c r="X245" i="29"/>
  <c r="Y245" i="29"/>
  <c r="P246" i="29"/>
  <c r="R246" i="29"/>
  <c r="S246" i="29" s="1"/>
  <c r="W246" i="29"/>
  <c r="V246" i="29" s="1"/>
  <c r="X246" i="29"/>
  <c r="Y246" i="29" s="1"/>
  <c r="R998" i="29"/>
  <c r="W998" i="29"/>
  <c r="V998" i="29" s="1"/>
  <c r="X998" i="29"/>
  <c r="Y998" i="29" s="1"/>
  <c r="R999" i="29"/>
  <c r="P999" i="29" s="1"/>
  <c r="W999" i="29"/>
  <c r="S999" i="29" s="1"/>
  <c r="X999" i="29"/>
  <c r="Y999" i="29"/>
  <c r="P1000" i="29"/>
  <c r="R1000" i="29"/>
  <c r="W1000" i="29"/>
  <c r="S1000" i="29" s="1"/>
  <c r="X1000" i="29"/>
  <c r="Y1000" i="29"/>
  <c r="P1001" i="29"/>
  <c r="R1001" i="29"/>
  <c r="W1001" i="29"/>
  <c r="V1001" i="29" s="1"/>
  <c r="X1001" i="29"/>
  <c r="Y1001" i="29" s="1"/>
  <c r="R1002" i="29"/>
  <c r="W1002" i="29"/>
  <c r="V1002" i="29" s="1"/>
  <c r="X1002" i="29"/>
  <c r="Y1002" i="29" s="1"/>
  <c r="R1979" i="29"/>
  <c r="P1979" i="29" s="1"/>
  <c r="V1979" i="29"/>
  <c r="W1979" i="29"/>
  <c r="S1979" i="29" s="1"/>
  <c r="X1979" i="29"/>
  <c r="Y1979" i="29"/>
  <c r="P512" i="29"/>
  <c r="R512" i="29"/>
  <c r="W512" i="29"/>
  <c r="S512" i="29" s="1"/>
  <c r="X512" i="29"/>
  <c r="Y512" i="29"/>
  <c r="P1003" i="29"/>
  <c r="R1003" i="29"/>
  <c r="S1003" i="29" s="1"/>
  <c r="W1003" i="29"/>
  <c r="V1003" i="29" s="1"/>
  <c r="X1003" i="29"/>
  <c r="Y1003" i="29" s="1"/>
  <c r="R1004" i="29"/>
  <c r="W1004" i="29"/>
  <c r="V1004" i="29" s="1"/>
  <c r="X1004" i="29"/>
  <c r="Y1004" i="29" s="1"/>
  <c r="R1005" i="29"/>
  <c r="P1005" i="29" s="1"/>
  <c r="W1005" i="29"/>
  <c r="S1005" i="29" s="1"/>
  <c r="X1005" i="29"/>
  <c r="Y1005" i="29"/>
  <c r="P1006" i="29"/>
  <c r="R1006" i="29"/>
  <c r="W1006" i="29"/>
  <c r="S1006" i="29" s="1"/>
  <c r="X1006" i="29"/>
  <c r="Y1006" i="29"/>
  <c r="P1007" i="29"/>
  <c r="R1007" i="29"/>
  <c r="W1007" i="29"/>
  <c r="V1007" i="29" s="1"/>
  <c r="X1007" i="29"/>
  <c r="Y1007" i="29" s="1"/>
  <c r="Y1008" i="29"/>
  <c r="P2223" i="29"/>
  <c r="R2223" i="29"/>
  <c r="W2223" i="29"/>
  <c r="V2223" i="29" s="1"/>
  <c r="X2223" i="29"/>
  <c r="Y2223" i="29" s="1"/>
  <c r="R2224" i="29"/>
  <c r="W2224" i="29"/>
  <c r="V2224" i="29" s="1"/>
  <c r="X2224" i="29"/>
  <c r="Y2224" i="29" s="1"/>
  <c r="R2225" i="29"/>
  <c r="P2225" i="29" s="1"/>
  <c r="W2225" i="29"/>
  <c r="V2225" i="29" s="1"/>
  <c r="X2225" i="29"/>
  <c r="Y2225" i="29"/>
  <c r="P2226" i="29"/>
  <c r="R2226" i="29"/>
  <c r="W2226" i="29"/>
  <c r="S2226" i="29" s="1"/>
  <c r="X2226" i="29"/>
  <c r="Y2226" i="29"/>
  <c r="P2227" i="29"/>
  <c r="R2227" i="29"/>
  <c r="W2227" i="29"/>
  <c r="V2227" i="29" s="1"/>
  <c r="X2227" i="29"/>
  <c r="Y2227" i="29" s="1"/>
  <c r="Y2228" i="29"/>
  <c r="P1009" i="29"/>
  <c r="R1009" i="29"/>
  <c r="W1009" i="29"/>
  <c r="V1009" i="29" s="1"/>
  <c r="X1009" i="29"/>
  <c r="Y1009" i="29" s="1"/>
  <c r="R1010" i="29"/>
  <c r="W1010" i="29"/>
  <c r="V1010" i="29" s="1"/>
  <c r="X1010" i="29"/>
  <c r="Y1010" i="29" s="1"/>
  <c r="R1011" i="29"/>
  <c r="P1011" i="29" s="1"/>
  <c r="W1011" i="29"/>
  <c r="S1011" i="29" s="1"/>
  <c r="X1011" i="29"/>
  <c r="Y1011" i="29"/>
  <c r="P1012" i="29"/>
  <c r="R1012" i="29"/>
  <c r="W1012" i="29"/>
  <c r="V1012" i="29" s="1"/>
  <c r="X1012" i="29"/>
  <c r="Y1012" i="29"/>
  <c r="P1013" i="29"/>
  <c r="R1013" i="29"/>
  <c r="W1013" i="29"/>
  <c r="V1013" i="29" s="1"/>
  <c r="X1013" i="29"/>
  <c r="Y1013" i="29" s="1"/>
  <c r="Y1014" i="29"/>
  <c r="P2229" i="29"/>
  <c r="R2229" i="29"/>
  <c r="W2229" i="29"/>
  <c r="V2229" i="29" s="1"/>
  <c r="X2229" i="29"/>
  <c r="Y2229" i="29" s="1"/>
  <c r="R2230" i="29"/>
  <c r="W2230" i="29"/>
  <c r="V2230" i="29" s="1"/>
  <c r="X2230" i="29"/>
  <c r="Y2230" i="29" s="1"/>
  <c r="R2231" i="29"/>
  <c r="P2231" i="29" s="1"/>
  <c r="W2231" i="29"/>
  <c r="S2231" i="29" s="1"/>
  <c r="X2231" i="29"/>
  <c r="Y2231" i="29"/>
  <c r="P2232" i="29"/>
  <c r="R2232" i="29"/>
  <c r="S2232" i="29"/>
  <c r="V2232" i="29"/>
  <c r="W2232" i="29"/>
  <c r="X2232" i="29"/>
  <c r="Y2232" i="29"/>
  <c r="P2233" i="29"/>
  <c r="R2233" i="29"/>
  <c r="W2233" i="29"/>
  <c r="V2233" i="29" s="1"/>
  <c r="X2233" i="29"/>
  <c r="Y2233" i="29" s="1"/>
  <c r="Y2234" i="29"/>
  <c r="P247" i="29"/>
  <c r="R247" i="29"/>
  <c r="S247" i="29" s="1"/>
  <c r="W247" i="29"/>
  <c r="V247" i="29" s="1"/>
  <c r="X247" i="29"/>
  <c r="Y247" i="29" s="1"/>
  <c r="R248" i="29"/>
  <c r="W248" i="29"/>
  <c r="V248" i="29" s="1"/>
  <c r="X248" i="29"/>
  <c r="Y248" i="29" s="1"/>
  <c r="R249" i="29"/>
  <c r="P249" i="29" s="1"/>
  <c r="W249" i="29"/>
  <c r="S249" i="29" s="1"/>
  <c r="X249" i="29"/>
  <c r="Y249" i="29"/>
  <c r="P250" i="29"/>
  <c r="R250" i="29"/>
  <c r="W250" i="29"/>
  <c r="S250" i="29" s="1"/>
  <c r="X250" i="29"/>
  <c r="Y250" i="29"/>
  <c r="P251" i="29"/>
  <c r="R251" i="29"/>
  <c r="W251" i="29"/>
  <c r="V251" i="29" s="1"/>
  <c r="X251" i="29"/>
  <c r="Y251" i="29" s="1"/>
  <c r="R252" i="29"/>
  <c r="W252" i="29"/>
  <c r="V252" i="29" s="1"/>
  <c r="X252" i="29"/>
  <c r="Y252" i="29" s="1"/>
  <c r="Y253" i="29"/>
  <c r="R254" i="29"/>
  <c r="W254" i="29"/>
  <c r="V254" i="29" s="1"/>
  <c r="X254" i="29"/>
  <c r="Y254" i="29" s="1"/>
  <c r="R255" i="29"/>
  <c r="P255" i="29" s="1"/>
  <c r="V255" i="29"/>
  <c r="W255" i="29"/>
  <c r="S255" i="29" s="1"/>
  <c r="X255" i="29"/>
  <c r="Y255" i="29"/>
  <c r="P256" i="29"/>
  <c r="R256" i="29"/>
  <c r="W256" i="29"/>
  <c r="S256" i="29" s="1"/>
  <c r="X256" i="29"/>
  <c r="Y256" i="29"/>
  <c r="P257" i="29"/>
  <c r="R257" i="29"/>
  <c r="S257" i="29" s="1"/>
  <c r="W257" i="29"/>
  <c r="V257" i="29" s="1"/>
  <c r="X257" i="29"/>
  <c r="Y257" i="29" s="1"/>
  <c r="R258" i="29"/>
  <c r="W258" i="29"/>
  <c r="V258" i="29" s="1"/>
  <c r="X258" i="29"/>
  <c r="Y258" i="29" s="1"/>
  <c r="Y259" i="29"/>
  <c r="R1015" i="29"/>
  <c r="W1015" i="29"/>
  <c r="V1015" i="29" s="1"/>
  <c r="X1015" i="29"/>
  <c r="Y1015" i="29" s="1"/>
  <c r="R1016" i="29"/>
  <c r="P1016" i="29" s="1"/>
  <c r="W1016" i="29"/>
  <c r="S1016" i="29" s="1"/>
  <c r="X1016" i="29"/>
  <c r="Y1016" i="29"/>
  <c r="P1017" i="29"/>
  <c r="R1017" i="29"/>
  <c r="W1017" i="29"/>
  <c r="S1017" i="29" s="1"/>
  <c r="X1017" i="29"/>
  <c r="Y1017" i="29"/>
  <c r="P1018" i="29"/>
  <c r="R1018" i="29"/>
  <c r="W1018" i="29"/>
  <c r="V1018" i="29" s="1"/>
  <c r="X1018" i="29"/>
  <c r="Y1018" i="29" s="1"/>
  <c r="R1019" i="29"/>
  <c r="W1019" i="29"/>
  <c r="V1019" i="29" s="1"/>
  <c r="X1019" i="29"/>
  <c r="Y1019" i="29" s="1"/>
  <c r="R2235" i="29"/>
  <c r="P2235" i="29" s="1"/>
  <c r="V2235" i="29"/>
  <c r="W2235" i="29"/>
  <c r="S2235" i="29" s="1"/>
  <c r="X2235" i="29"/>
  <c r="Y2235" i="29"/>
  <c r="P2236" i="29"/>
  <c r="R2236" i="29"/>
  <c r="W2236" i="29"/>
  <c r="S2236" i="29" s="1"/>
  <c r="X2236" i="29"/>
  <c r="Y2236" i="29"/>
  <c r="P2237" i="29"/>
  <c r="R2237" i="29"/>
  <c r="S2237" i="29" s="1"/>
  <c r="W2237" i="29"/>
  <c r="V2237" i="29" s="1"/>
  <c r="X2237" i="29"/>
  <c r="Y2237" i="29" s="1"/>
  <c r="R2238" i="29"/>
  <c r="W2238" i="29"/>
  <c r="V2238" i="29" s="1"/>
  <c r="X2238" i="29"/>
  <c r="Y2238" i="29" s="1"/>
  <c r="R2239" i="29"/>
  <c r="P2239" i="29" s="1"/>
  <c r="W2239" i="29"/>
  <c r="S2239" i="29" s="1"/>
  <c r="X2239" i="29"/>
  <c r="Y2239" i="29"/>
  <c r="P1980" i="29"/>
  <c r="R1980" i="29"/>
  <c r="W1980" i="29"/>
  <c r="S1980" i="29" s="1"/>
  <c r="X1980" i="29"/>
  <c r="Y1980" i="29"/>
  <c r="P1981" i="29"/>
  <c r="R1981" i="29"/>
  <c r="W1981" i="29"/>
  <c r="V1981" i="29" s="1"/>
  <c r="X1981" i="29"/>
  <c r="Y1981" i="29" s="1"/>
  <c r="R1982" i="29"/>
  <c r="W1982" i="29"/>
  <c r="V1982" i="29" s="1"/>
  <c r="X1982" i="29"/>
  <c r="Y1982" i="29" s="1"/>
  <c r="R1983" i="29"/>
  <c r="P1983" i="29" s="1"/>
  <c r="V1983" i="29"/>
  <c r="W1983" i="29"/>
  <c r="S1983" i="29" s="1"/>
  <c r="X1983" i="29"/>
  <c r="Y1983" i="29"/>
  <c r="P1984" i="29"/>
  <c r="R1984" i="29"/>
  <c r="W1984" i="29"/>
  <c r="S1984" i="29" s="1"/>
  <c r="X1984" i="29"/>
  <c r="Y1984" i="29"/>
  <c r="P1697" i="29"/>
  <c r="R1697" i="29"/>
  <c r="S1697" i="29" s="1"/>
  <c r="W1697" i="29"/>
  <c r="V1697" i="29" s="1"/>
  <c r="X1697" i="29"/>
  <c r="Y1697" i="29" s="1"/>
  <c r="R1698" i="29"/>
  <c r="W1698" i="29"/>
  <c r="V1698" i="29" s="1"/>
  <c r="X1698" i="29"/>
  <c r="Y1698" i="29" s="1"/>
  <c r="R1699" i="29"/>
  <c r="P1699" i="29" s="1"/>
  <c r="W1699" i="29"/>
  <c r="S1699" i="29" s="1"/>
  <c r="X1699" i="29"/>
  <c r="Y1699" i="29"/>
  <c r="P1700" i="29"/>
  <c r="R1700" i="29"/>
  <c r="W1700" i="29"/>
  <c r="S1700" i="29" s="1"/>
  <c r="X1700" i="29"/>
  <c r="Y1700" i="29"/>
  <c r="P1701" i="29"/>
  <c r="R1701" i="29"/>
  <c r="W1701" i="29"/>
  <c r="V1701" i="29" s="1"/>
  <c r="X1701" i="29"/>
  <c r="Y1701" i="29" s="1"/>
  <c r="R260" i="29"/>
  <c r="W260" i="29"/>
  <c r="V260" i="29" s="1"/>
  <c r="X260" i="29"/>
  <c r="Y260" i="29" s="1"/>
  <c r="R261" i="29"/>
  <c r="P261" i="29" s="1"/>
  <c r="V261" i="29"/>
  <c r="W261" i="29"/>
  <c r="S261" i="29" s="1"/>
  <c r="X261" i="29"/>
  <c r="Y261" i="29"/>
  <c r="P262" i="29"/>
  <c r="R262" i="29"/>
  <c r="W262" i="29"/>
  <c r="S262" i="29" s="1"/>
  <c r="X262" i="29"/>
  <c r="Y262" i="29"/>
  <c r="P263" i="29"/>
  <c r="R263" i="29"/>
  <c r="S263" i="29" s="1"/>
  <c r="W263" i="29"/>
  <c r="V263" i="29" s="1"/>
  <c r="X263" i="29"/>
  <c r="Y263" i="29" s="1"/>
  <c r="R264" i="29"/>
  <c r="W264" i="29"/>
  <c r="V264" i="29" s="1"/>
  <c r="X264" i="29"/>
  <c r="Y264" i="29" s="1"/>
  <c r="R1020" i="29"/>
  <c r="P1020" i="29" s="1"/>
  <c r="W1020" i="29"/>
  <c r="S1020" i="29" s="1"/>
  <c r="X1020" i="29"/>
  <c r="Y1020" i="29"/>
  <c r="P1021" i="29"/>
  <c r="R1021" i="29"/>
  <c r="W1021" i="29"/>
  <c r="S1021" i="29" s="1"/>
  <c r="X1021" i="29"/>
  <c r="Y1021" i="29"/>
  <c r="P1022" i="29"/>
  <c r="R1022" i="29"/>
  <c r="W1022" i="29"/>
  <c r="V1022" i="29" s="1"/>
  <c r="X1022" i="29"/>
  <c r="Y1022" i="29" s="1"/>
  <c r="R1023" i="29"/>
  <c r="W1023" i="29"/>
  <c r="V1023" i="29" s="1"/>
  <c r="X1023" i="29"/>
  <c r="Y1023" i="29" s="1"/>
  <c r="R1024" i="29"/>
  <c r="P1024" i="29" s="1"/>
  <c r="V1024" i="29"/>
  <c r="W1024" i="29"/>
  <c r="S1024" i="29" s="1"/>
  <c r="X1024" i="29"/>
  <c r="Y1024" i="29"/>
  <c r="P1985" i="29"/>
  <c r="R1985" i="29"/>
  <c r="W1985" i="29"/>
  <c r="S1985" i="29" s="1"/>
  <c r="X1985" i="29"/>
  <c r="Y1985" i="29"/>
  <c r="P1986" i="29"/>
  <c r="R1986" i="29"/>
  <c r="S1986" i="29" s="1"/>
  <c r="W1986" i="29"/>
  <c r="V1986" i="29" s="1"/>
  <c r="X1986" i="29"/>
  <c r="Y1986" i="29" s="1"/>
  <c r="R1987" i="29"/>
  <c r="W1987" i="29"/>
  <c r="V1987" i="29" s="1"/>
  <c r="X1987" i="29"/>
  <c r="Y1987" i="29" s="1"/>
  <c r="R1988" i="29"/>
  <c r="P1988" i="29" s="1"/>
  <c r="W1988" i="29"/>
  <c r="S1988" i="29" s="1"/>
  <c r="X1988" i="29"/>
  <c r="Y1988" i="29"/>
  <c r="P1989" i="29"/>
  <c r="R1989" i="29"/>
  <c r="W1989" i="29"/>
  <c r="S1989" i="29" s="1"/>
  <c r="X1989" i="29"/>
  <c r="Y1989" i="29"/>
  <c r="P265" i="29"/>
  <c r="R265" i="29"/>
  <c r="W265" i="29"/>
  <c r="V265" i="29" s="1"/>
  <c r="X265" i="29"/>
  <c r="Y265" i="29" s="1"/>
  <c r="R266" i="29"/>
  <c r="W266" i="29"/>
  <c r="V266" i="29" s="1"/>
  <c r="X266" i="29"/>
  <c r="Y266" i="29" s="1"/>
  <c r="R267" i="29"/>
  <c r="P267" i="29" s="1"/>
  <c r="V267" i="29"/>
  <c r="W267" i="29"/>
  <c r="S267" i="29" s="1"/>
  <c r="X267" i="29"/>
  <c r="Y267" i="29"/>
  <c r="P268" i="29"/>
  <c r="R268" i="29"/>
  <c r="W268" i="29"/>
  <c r="S268" i="29" s="1"/>
  <c r="X268" i="29"/>
  <c r="Y268" i="29"/>
  <c r="P269" i="29"/>
  <c r="R269" i="29"/>
  <c r="S269" i="29" s="1"/>
  <c r="W269" i="29"/>
  <c r="V269" i="29" s="1"/>
  <c r="X269" i="29"/>
  <c r="Y269" i="29" s="1"/>
  <c r="R1025" i="29"/>
  <c r="W1025" i="29"/>
  <c r="V1025" i="29" s="1"/>
  <c r="X1025" i="29"/>
  <c r="Y1025" i="29" s="1"/>
  <c r="R1026" i="29"/>
  <c r="P1026" i="29" s="1"/>
  <c r="W1026" i="29"/>
  <c r="S1026" i="29" s="1"/>
  <c r="X1026" i="29"/>
  <c r="Y1026" i="29"/>
  <c r="P1027" i="29"/>
  <c r="R1027" i="29"/>
  <c r="W1027" i="29"/>
  <c r="S1027" i="29" s="1"/>
  <c r="X1027" i="29"/>
  <c r="Y1027" i="29"/>
  <c r="P1028" i="29"/>
  <c r="R1028" i="29"/>
  <c r="W1028" i="29"/>
  <c r="V1028" i="29" s="1"/>
  <c r="X1028" i="29"/>
  <c r="Y1028" i="29" s="1"/>
  <c r="R1029" i="29"/>
  <c r="W1029" i="29"/>
  <c r="V1029" i="29" s="1"/>
  <c r="X1029" i="29"/>
  <c r="Y1029" i="29" s="1"/>
  <c r="R1030" i="29"/>
  <c r="P1030" i="29" s="1"/>
  <c r="V1030" i="29"/>
  <c r="W1030" i="29"/>
  <c r="S1030" i="29" s="1"/>
  <c r="X1030" i="29"/>
  <c r="Y1030" i="29"/>
  <c r="P1031" i="29"/>
  <c r="R1031" i="29"/>
  <c r="W1031" i="29"/>
  <c r="S1031" i="29" s="1"/>
  <c r="X1031" i="29"/>
  <c r="Y1031" i="29"/>
  <c r="P1032" i="29"/>
  <c r="R1032" i="29"/>
  <c r="S1032" i="29" s="1"/>
  <c r="W1032" i="29"/>
  <c r="V1032" i="29" s="1"/>
  <c r="X1032" i="29"/>
  <c r="Y1032" i="29" s="1"/>
  <c r="R1033" i="29"/>
  <c r="W1033" i="29"/>
  <c r="V1033" i="29" s="1"/>
  <c r="X1033" i="29"/>
  <c r="Y1033" i="29" s="1"/>
  <c r="R1034" i="29"/>
  <c r="P1034" i="29" s="1"/>
  <c r="W1034" i="29"/>
  <c r="S1034" i="29" s="1"/>
  <c r="X1034" i="29"/>
  <c r="Y1034" i="29"/>
  <c r="P1990" i="29"/>
  <c r="R1990" i="29"/>
  <c r="W1990" i="29"/>
  <c r="S1990" i="29" s="1"/>
  <c r="X1990" i="29"/>
  <c r="Y1990" i="29"/>
  <c r="P1035" i="29"/>
  <c r="R1035" i="29"/>
  <c r="W1035" i="29"/>
  <c r="V1035" i="29" s="1"/>
  <c r="X1035" i="29"/>
  <c r="Y1035" i="29" s="1"/>
  <c r="R1036" i="29"/>
  <c r="W1036" i="29"/>
  <c r="V1036" i="29" s="1"/>
  <c r="X1036" i="29"/>
  <c r="Y1036" i="29" s="1"/>
  <c r="R1037" i="29"/>
  <c r="P1037" i="29" s="1"/>
  <c r="V1037" i="29"/>
  <c r="W1037" i="29"/>
  <c r="S1037" i="29" s="1"/>
  <c r="X1037" i="29"/>
  <c r="Y1037" i="29"/>
  <c r="P1038" i="29"/>
  <c r="R1038" i="29"/>
  <c r="W1038" i="29"/>
  <c r="S1038" i="29" s="1"/>
  <c r="X1038" i="29"/>
  <c r="Y1038" i="29"/>
  <c r="P1039" i="29"/>
  <c r="R1039" i="29"/>
  <c r="S1039" i="29" s="1"/>
  <c r="W1039" i="29"/>
  <c r="V1039" i="29" s="1"/>
  <c r="X1039" i="29"/>
  <c r="Y1039" i="29" s="1"/>
  <c r="R1040" i="29"/>
  <c r="W1040" i="29"/>
  <c r="V1040" i="29" s="1"/>
  <c r="X1040" i="29"/>
  <c r="Y1040" i="29" s="1"/>
  <c r="R1041" i="29"/>
  <c r="P1041" i="29" s="1"/>
  <c r="W1041" i="29"/>
  <c r="S1041" i="29" s="1"/>
  <c r="X1041" i="29"/>
  <c r="Y1041" i="29"/>
  <c r="P1042" i="29"/>
  <c r="R1042" i="29"/>
  <c r="W1042" i="29"/>
  <c r="S1042" i="29" s="1"/>
  <c r="X1042" i="29"/>
  <c r="Y1042" i="29"/>
  <c r="P1043" i="29"/>
  <c r="R1043" i="29"/>
  <c r="W1043" i="29"/>
  <c r="V1043" i="29" s="1"/>
  <c r="X1043" i="29"/>
  <c r="Y1043" i="29" s="1"/>
  <c r="R1044" i="29"/>
  <c r="W1044" i="29"/>
  <c r="V1044" i="29" s="1"/>
  <c r="X1044" i="29"/>
  <c r="Y1044" i="29" s="1"/>
  <c r="R1045" i="29"/>
  <c r="P1045" i="29" s="1"/>
  <c r="V1045" i="29"/>
  <c r="W1045" i="29"/>
  <c r="S1045" i="29" s="1"/>
  <c r="X1045" i="29"/>
  <c r="Y1045" i="29"/>
  <c r="P1046" i="29"/>
  <c r="R1046" i="29"/>
  <c r="W1046" i="29"/>
  <c r="S1046" i="29" s="1"/>
  <c r="X1046" i="29"/>
  <c r="Y1046" i="29"/>
  <c r="P1991" i="29"/>
  <c r="R1991" i="29"/>
  <c r="S1991" i="29" s="1"/>
  <c r="W1991" i="29"/>
  <c r="V1991" i="29" s="1"/>
  <c r="X1991" i="29"/>
  <c r="Y1991" i="29" s="1"/>
  <c r="R1992" i="29"/>
  <c r="W1992" i="29"/>
  <c r="V1992" i="29" s="1"/>
  <c r="X1992" i="29"/>
  <c r="Y1992" i="29" s="1"/>
  <c r="R1993" i="29"/>
  <c r="P1993" i="29" s="1"/>
  <c r="W1993" i="29"/>
  <c r="S1993" i="29" s="1"/>
  <c r="X1993" i="29"/>
  <c r="Y1993" i="29"/>
  <c r="P1994" i="29"/>
  <c r="R1994" i="29"/>
  <c r="W1994" i="29"/>
  <c r="S1994" i="29" s="1"/>
  <c r="X1994" i="29"/>
  <c r="Y1994" i="29"/>
  <c r="P1995" i="29"/>
  <c r="R1995" i="29"/>
  <c r="W1995" i="29"/>
  <c r="V1995" i="29" s="1"/>
  <c r="X1995" i="29"/>
  <c r="Y1995" i="29" s="1"/>
  <c r="R1047" i="29"/>
  <c r="W1047" i="29"/>
  <c r="V1047" i="29" s="1"/>
  <c r="X1047" i="29"/>
  <c r="Y1047" i="29" s="1"/>
  <c r="R1048" i="29"/>
  <c r="P1048" i="29" s="1"/>
  <c r="V1048" i="29"/>
  <c r="W1048" i="29"/>
  <c r="S1048" i="29" s="1"/>
  <c r="X1048" i="29"/>
  <c r="Y1048" i="29"/>
  <c r="P1049" i="29"/>
  <c r="R1049" i="29"/>
  <c r="W1049" i="29"/>
  <c r="S1049" i="29" s="1"/>
  <c r="X1049" i="29"/>
  <c r="Y1049" i="29"/>
  <c r="P1050" i="29"/>
  <c r="R1050" i="29"/>
  <c r="S1050" i="29" s="1"/>
  <c r="W1050" i="29"/>
  <c r="V1050" i="29" s="1"/>
  <c r="X1050" i="29"/>
  <c r="Y1050" i="29" s="1"/>
  <c r="R1051" i="29"/>
  <c r="W1051" i="29"/>
  <c r="V1051" i="29" s="1"/>
  <c r="X1051" i="29"/>
  <c r="Y1051" i="29" s="1"/>
  <c r="R1996" i="29"/>
  <c r="P1996" i="29" s="1"/>
  <c r="W1996" i="29"/>
  <c r="S1996" i="29" s="1"/>
  <c r="X1996" i="29"/>
  <c r="Y1996" i="29"/>
  <c r="P1997" i="29"/>
  <c r="R1997" i="29"/>
  <c r="W1997" i="29"/>
  <c r="S1997" i="29" s="1"/>
  <c r="X1997" i="29"/>
  <c r="Y1997" i="29"/>
  <c r="P1998" i="29"/>
  <c r="R1998" i="29"/>
  <c r="W1998" i="29"/>
  <c r="V1998" i="29" s="1"/>
  <c r="X1998" i="29"/>
  <c r="Y1998" i="29" s="1"/>
  <c r="R1999" i="29"/>
  <c r="W1999" i="29"/>
  <c r="V1999" i="29" s="1"/>
  <c r="X1999" i="29"/>
  <c r="Y1999" i="29" s="1"/>
  <c r="R2000" i="29"/>
  <c r="P2000" i="29" s="1"/>
  <c r="V2000" i="29"/>
  <c r="W2000" i="29"/>
  <c r="S2000" i="29" s="1"/>
  <c r="X2000" i="29"/>
  <c r="Y2000" i="29"/>
  <c r="P1052" i="29"/>
  <c r="R1052" i="29"/>
  <c r="W1052" i="29"/>
  <c r="S1052" i="29" s="1"/>
  <c r="X1052" i="29"/>
  <c r="Y1052" i="29"/>
  <c r="P1053" i="29"/>
  <c r="R1053" i="29"/>
  <c r="S1053" i="29" s="1"/>
  <c r="W1053" i="29"/>
  <c r="V1053" i="29" s="1"/>
  <c r="X1053" i="29"/>
  <c r="Y1053" i="29" s="1"/>
  <c r="R1054" i="29"/>
  <c r="W1054" i="29"/>
  <c r="V1054" i="29" s="1"/>
  <c r="X1054" i="29"/>
  <c r="Y1054" i="29" s="1"/>
  <c r="R1055" i="29"/>
  <c r="P1055" i="29" s="1"/>
  <c r="W1055" i="29"/>
  <c r="S1055" i="29" s="1"/>
  <c r="X1055" i="29"/>
  <c r="Y1055" i="29"/>
  <c r="P1056" i="29"/>
  <c r="R1056" i="29"/>
  <c r="W1056" i="29"/>
  <c r="S1056" i="29" s="1"/>
  <c r="X1056" i="29"/>
  <c r="Y1056" i="29"/>
  <c r="P1057" i="29"/>
  <c r="R1057" i="29"/>
  <c r="W1057" i="29"/>
  <c r="V1057" i="29" s="1"/>
  <c r="X1057" i="29"/>
  <c r="Y1057" i="29" s="1"/>
  <c r="R1058" i="29"/>
  <c r="W1058" i="29"/>
  <c r="V1058" i="29" s="1"/>
  <c r="X1058" i="29"/>
  <c r="Y1058" i="29" s="1"/>
  <c r="R1059" i="29"/>
  <c r="P1059" i="29" s="1"/>
  <c r="V1059" i="29"/>
  <c r="W1059" i="29"/>
  <c r="S1059" i="29" s="1"/>
  <c r="X1059" i="29"/>
  <c r="Y1059" i="29"/>
  <c r="P1060" i="29"/>
  <c r="R1060" i="29"/>
  <c r="W1060" i="29"/>
  <c r="S1060" i="29" s="1"/>
  <c r="X1060" i="29"/>
  <c r="Y1060" i="29"/>
  <c r="P1061" i="29"/>
  <c r="R1061" i="29"/>
  <c r="S1061" i="29" s="1"/>
  <c r="W1061" i="29"/>
  <c r="V1061" i="29" s="1"/>
  <c r="X1061" i="29"/>
  <c r="Y1061" i="29" s="1"/>
  <c r="Y1062" i="29"/>
  <c r="P2240" i="29"/>
  <c r="R2240" i="29"/>
  <c r="W2240" i="29"/>
  <c r="V2240" i="29" s="1"/>
  <c r="X2240" i="29"/>
  <c r="Y2240" i="29" s="1"/>
  <c r="R2241" i="29"/>
  <c r="W2241" i="29"/>
  <c r="V2241" i="29" s="1"/>
  <c r="X2241" i="29"/>
  <c r="Y2241" i="29" s="1"/>
  <c r="R2242" i="29"/>
  <c r="P2242" i="29" s="1"/>
  <c r="S2242" i="29"/>
  <c r="W2242" i="29"/>
  <c r="V2242" i="29" s="1"/>
  <c r="X2242" i="29"/>
  <c r="Y2242" i="29"/>
  <c r="P2243" i="29"/>
  <c r="R2243" i="29"/>
  <c r="V2243" i="29"/>
  <c r="W2243" i="29"/>
  <c r="S2243" i="29" s="1"/>
  <c r="X2243" i="29"/>
  <c r="Y2243" i="29"/>
  <c r="P2244" i="29"/>
  <c r="R2244" i="29"/>
  <c r="W2244" i="29"/>
  <c r="V2244" i="29" s="1"/>
  <c r="X2244" i="29"/>
  <c r="Y2244" i="29" s="1"/>
  <c r="Y2245" i="29"/>
  <c r="P2001" i="29"/>
  <c r="R2001" i="29"/>
  <c r="W2001" i="29"/>
  <c r="V2001" i="29" s="1"/>
  <c r="X2001" i="29"/>
  <c r="Y2001" i="29" s="1"/>
  <c r="R2002" i="29"/>
  <c r="W2002" i="29"/>
  <c r="V2002" i="29" s="1"/>
  <c r="X2002" i="29"/>
  <c r="Y2002" i="29" s="1"/>
  <c r="R2003" i="29"/>
  <c r="P2003" i="29" s="1"/>
  <c r="V2003" i="29"/>
  <c r="W2003" i="29"/>
  <c r="S2003" i="29" s="1"/>
  <c r="X2003" i="29"/>
  <c r="Y2003" i="29"/>
  <c r="P2004" i="29"/>
  <c r="R2004" i="29"/>
  <c r="S2004" i="29"/>
  <c r="W2004" i="29"/>
  <c r="V2004" i="29" s="1"/>
  <c r="X2004" i="29"/>
  <c r="Y2004" i="29"/>
  <c r="P2005" i="29"/>
  <c r="R2005" i="29"/>
  <c r="W2005" i="29"/>
  <c r="V2005" i="29" s="1"/>
  <c r="X2005" i="29"/>
  <c r="Y2005" i="29" s="1"/>
  <c r="Y2006" i="29"/>
  <c r="P1063" i="29"/>
  <c r="R1063" i="29"/>
  <c r="W1063" i="29"/>
  <c r="V1063" i="29" s="1"/>
  <c r="X1063" i="29"/>
  <c r="Y1063" i="29" s="1"/>
  <c r="R1064" i="29"/>
  <c r="W1064" i="29"/>
  <c r="V1064" i="29" s="1"/>
  <c r="X1064" i="29"/>
  <c r="Y1064" i="29" s="1"/>
  <c r="R1065" i="29"/>
  <c r="P1065" i="29" s="1"/>
  <c r="W1065" i="29"/>
  <c r="S1065" i="29" s="1"/>
  <c r="X1065" i="29"/>
  <c r="Y1065" i="29"/>
  <c r="P1066" i="29"/>
  <c r="R1066" i="29"/>
  <c r="W1066" i="29"/>
  <c r="S1066" i="29" s="1"/>
  <c r="X1066" i="29"/>
  <c r="Y1066" i="29"/>
  <c r="P1067" i="29"/>
  <c r="R1067" i="29"/>
  <c r="W1067" i="29"/>
  <c r="V1067" i="29" s="1"/>
  <c r="X1067" i="29"/>
  <c r="Y1067" i="29" s="1"/>
  <c r="Y1068" i="29"/>
  <c r="P2246" i="29"/>
  <c r="R2246" i="29"/>
  <c r="W2246" i="29"/>
  <c r="V2246" i="29" s="1"/>
  <c r="X2246" i="29"/>
  <c r="Y2246" i="29" s="1"/>
  <c r="P2247" i="29"/>
  <c r="R2247" i="29"/>
  <c r="W2247" i="29"/>
  <c r="V2247" i="29" s="1"/>
  <c r="X2247" i="29"/>
  <c r="Y2247" i="29" s="1"/>
  <c r="R2248" i="29"/>
  <c r="P2248" i="29" s="1"/>
  <c r="W2248" i="29"/>
  <c r="V2248" i="29" s="1"/>
  <c r="X2248" i="29"/>
  <c r="Y2248" i="29" s="1"/>
  <c r="P2249" i="29"/>
  <c r="R2249" i="29"/>
  <c r="W2249" i="29"/>
  <c r="S2249" i="29" s="1"/>
  <c r="X2249" i="29"/>
  <c r="Y2249" i="29"/>
  <c r="P2250" i="29"/>
  <c r="R2250" i="29"/>
  <c r="W2250" i="29"/>
  <c r="V2250" i="29" s="1"/>
  <c r="X2250" i="29"/>
  <c r="Y2250" i="29" s="1"/>
  <c r="Y2251" i="29"/>
  <c r="P1069" i="29"/>
  <c r="R1069" i="29"/>
  <c r="W1069" i="29"/>
  <c r="V1069" i="29" s="1"/>
  <c r="X1069" i="29"/>
  <c r="Y1069" i="29" s="1"/>
  <c r="P1070" i="29"/>
  <c r="R1070" i="29"/>
  <c r="W1070" i="29"/>
  <c r="V1070" i="29" s="1"/>
  <c r="X1070" i="29"/>
  <c r="Y1070" i="29" s="1"/>
  <c r="R1071" i="29"/>
  <c r="P1071" i="29" s="1"/>
  <c r="W1071" i="29"/>
  <c r="V1071" i="29" s="1"/>
  <c r="X1071" i="29"/>
  <c r="Y1071" i="29" s="1"/>
  <c r="P1072" i="29"/>
  <c r="R1072" i="29"/>
  <c r="S1072" i="29"/>
  <c r="W1072" i="29"/>
  <c r="V1072" i="29" s="1"/>
  <c r="X1072" i="29"/>
  <c r="Y1072" i="29"/>
  <c r="P1073" i="29"/>
  <c r="R1073" i="29"/>
  <c r="W1073" i="29"/>
  <c r="V1073" i="29" s="1"/>
  <c r="X1073" i="29"/>
  <c r="Y1073" i="29" s="1"/>
  <c r="Y1074" i="29"/>
  <c r="P2007" i="29"/>
  <c r="R2007" i="29"/>
  <c r="S2007" i="29" s="1"/>
  <c r="W2007" i="29"/>
  <c r="V2007" i="29" s="1"/>
  <c r="X2007" i="29"/>
  <c r="Y2007" i="29" s="1"/>
  <c r="P2008" i="29"/>
  <c r="R2008" i="29"/>
  <c r="W2008" i="29"/>
  <c r="V2008" i="29" s="1"/>
  <c r="X2008" i="29"/>
  <c r="Y2008" i="29" s="1"/>
  <c r="R2009" i="29"/>
  <c r="P2009" i="29" s="1"/>
  <c r="W2009" i="29"/>
  <c r="V2009" i="29" s="1"/>
  <c r="X2009" i="29"/>
  <c r="Y2009" i="29" s="1"/>
  <c r="P2010" i="29"/>
  <c r="R2010" i="29"/>
  <c r="W2010" i="29"/>
  <c r="S2010" i="29" s="1"/>
  <c r="X2010" i="29"/>
  <c r="Y2010" i="29"/>
  <c r="P2011" i="29"/>
  <c r="R2011" i="29"/>
  <c r="W2011" i="29"/>
  <c r="V2011" i="29" s="1"/>
  <c r="X2011" i="29"/>
  <c r="Y2011" i="29" s="1"/>
  <c r="Y2012" i="29"/>
  <c r="P1075" i="29"/>
  <c r="R1075" i="29"/>
  <c r="W1075" i="29"/>
  <c r="V1075" i="29" s="1"/>
  <c r="X1075" i="29"/>
  <c r="Y1075" i="29" s="1"/>
  <c r="P1076" i="29"/>
  <c r="R1076" i="29"/>
  <c r="W1076" i="29"/>
  <c r="V1076" i="29" s="1"/>
  <c r="X1076" i="29"/>
  <c r="Y1076" i="29" s="1"/>
  <c r="R1077" i="29"/>
  <c r="P1077" i="29" s="1"/>
  <c r="W1077" i="29"/>
  <c r="V1077" i="29" s="1"/>
  <c r="X1077" i="29"/>
  <c r="Y1077" i="29" s="1"/>
  <c r="P1078" i="29"/>
  <c r="R1078" i="29"/>
  <c r="W1078" i="29"/>
  <c r="V1078" i="29" s="1"/>
  <c r="X1078" i="29"/>
  <c r="Y1078" i="29"/>
  <c r="P1079" i="29"/>
  <c r="R1079" i="29"/>
  <c r="W1079" i="29"/>
  <c r="V1079" i="29" s="1"/>
  <c r="X1079" i="29"/>
  <c r="Y1079" i="29" s="1"/>
  <c r="Y1080" i="29"/>
  <c r="P270" i="29"/>
  <c r="R270" i="29"/>
  <c r="W270" i="29"/>
  <c r="V270" i="29" s="1"/>
  <c r="X270" i="29"/>
  <c r="Y270" i="29" s="1"/>
  <c r="P271" i="29"/>
  <c r="R271" i="29"/>
  <c r="W271" i="29"/>
  <c r="V271" i="29" s="1"/>
  <c r="X271" i="29"/>
  <c r="Y271" i="29" s="1"/>
  <c r="R272" i="29"/>
  <c r="P272" i="29" s="1"/>
  <c r="W272" i="29"/>
  <c r="V272" i="29" s="1"/>
  <c r="X272" i="29"/>
  <c r="Y272" i="29" s="1"/>
  <c r="P273" i="29"/>
  <c r="R273" i="29"/>
  <c r="W273" i="29"/>
  <c r="S273" i="29" s="1"/>
  <c r="X273" i="29"/>
  <c r="Y273" i="29"/>
  <c r="P274" i="29"/>
  <c r="R274" i="29"/>
  <c r="W274" i="29"/>
  <c r="V274" i="29" s="1"/>
  <c r="X274" i="29"/>
  <c r="Y274" i="29" s="1"/>
  <c r="R1081" i="29"/>
  <c r="W1081" i="29"/>
  <c r="V1081" i="29" s="1"/>
  <c r="X1081" i="29"/>
  <c r="Y1081" i="29" s="1"/>
  <c r="R1082" i="29"/>
  <c r="P1082" i="29" s="1"/>
  <c r="S1082" i="29"/>
  <c r="W1082" i="29"/>
  <c r="V1082" i="29" s="1"/>
  <c r="X1082" i="29"/>
  <c r="Y1082" i="29"/>
  <c r="P1083" i="29"/>
  <c r="R1083" i="29"/>
  <c r="V1083" i="29"/>
  <c r="W1083" i="29"/>
  <c r="S1083" i="29" s="1"/>
  <c r="X1083" i="29"/>
  <c r="Y1083" i="29"/>
  <c r="P1084" i="29"/>
  <c r="R1084" i="29"/>
  <c r="V1084" i="29"/>
  <c r="W1084" i="29"/>
  <c r="X1084" i="29"/>
  <c r="Y1084" i="29" s="1"/>
  <c r="P1085" i="29"/>
  <c r="R1085" i="29"/>
  <c r="S1085" i="29" s="1"/>
  <c r="W1085" i="29"/>
  <c r="V1085" i="29" s="1"/>
  <c r="X1085" i="29"/>
  <c r="Y1085" i="29" s="1"/>
  <c r="R1875" i="29"/>
  <c r="P1875" i="29" s="1"/>
  <c r="V1875" i="29"/>
  <c r="W1875" i="29"/>
  <c r="X1875" i="29"/>
  <c r="Y1875" i="29" s="1"/>
  <c r="P1876" i="29"/>
  <c r="R1876" i="29"/>
  <c r="W1876" i="29"/>
  <c r="S1876" i="29" s="1"/>
  <c r="X1876" i="29"/>
  <c r="Y1876" i="29"/>
  <c r="P1877" i="29"/>
  <c r="R1877" i="29"/>
  <c r="W1877" i="29"/>
  <c r="V1877" i="29" s="1"/>
  <c r="X1877" i="29"/>
  <c r="Y1877" i="29" s="1"/>
  <c r="R1878" i="29"/>
  <c r="W1878" i="29"/>
  <c r="V1878" i="29" s="1"/>
  <c r="X1878" i="29"/>
  <c r="Y1878" i="29" s="1"/>
  <c r="R1879" i="29"/>
  <c r="P1879" i="29" s="1"/>
  <c r="W1879" i="29"/>
  <c r="S1879" i="29" s="1"/>
  <c r="X1879" i="29"/>
  <c r="Y1879" i="29"/>
  <c r="P275" i="29"/>
  <c r="R275" i="29"/>
  <c r="W275" i="29"/>
  <c r="V275" i="29" s="1"/>
  <c r="X275" i="29"/>
  <c r="Y275" i="29"/>
  <c r="P276" i="29"/>
  <c r="R276" i="29"/>
  <c r="W276" i="29"/>
  <c r="V276" i="29" s="1"/>
  <c r="X276" i="29"/>
  <c r="Y276" i="29" s="1"/>
  <c r="P277" i="29"/>
  <c r="R277" i="29"/>
  <c r="W277" i="29"/>
  <c r="V277" i="29" s="1"/>
  <c r="X277" i="29"/>
  <c r="Y277" i="29" s="1"/>
  <c r="R278" i="29"/>
  <c r="P278" i="29" s="1"/>
  <c r="W278" i="29"/>
  <c r="V278" i="29" s="1"/>
  <c r="X278" i="29"/>
  <c r="Y278" i="29" s="1"/>
  <c r="P279" i="29"/>
  <c r="R279" i="29"/>
  <c r="S279" i="29"/>
  <c r="W279" i="29"/>
  <c r="V279" i="29" s="1"/>
  <c r="X279" i="29"/>
  <c r="Y279" i="29"/>
  <c r="P1086" i="29"/>
  <c r="R1086" i="29"/>
  <c r="W1086" i="29"/>
  <c r="V1086" i="29" s="1"/>
  <c r="X1086" i="29"/>
  <c r="Y1086" i="29" s="1"/>
  <c r="R1087" i="29"/>
  <c r="W1087" i="29"/>
  <c r="V1087" i="29" s="1"/>
  <c r="X1087" i="29"/>
  <c r="Y1087" i="29" s="1"/>
  <c r="R1088" i="29"/>
  <c r="P1088" i="29" s="1"/>
  <c r="W1088" i="29"/>
  <c r="S1088" i="29" s="1"/>
  <c r="X1088" i="29"/>
  <c r="Y1088" i="29"/>
  <c r="P1089" i="29"/>
  <c r="R1089" i="29"/>
  <c r="S1089" i="29"/>
  <c r="V1089" i="29"/>
  <c r="W1089" i="29"/>
  <c r="X1089" i="29"/>
  <c r="Y1089" i="29"/>
  <c r="P1090" i="29"/>
  <c r="R1090" i="29"/>
  <c r="V1090" i="29"/>
  <c r="W1090" i="29"/>
  <c r="X1090" i="29"/>
  <c r="Y1090" i="29" s="1"/>
  <c r="P1880" i="29"/>
  <c r="R1880" i="29"/>
  <c r="S1880" i="29" s="1"/>
  <c r="W1880" i="29"/>
  <c r="V1880" i="29" s="1"/>
  <c r="X1880" i="29"/>
  <c r="Y1880" i="29" s="1"/>
  <c r="R1881" i="29"/>
  <c r="P1881" i="29" s="1"/>
  <c r="V1881" i="29"/>
  <c r="W1881" i="29"/>
  <c r="X1881" i="29"/>
  <c r="Y1881" i="29" s="1"/>
  <c r="P1882" i="29"/>
  <c r="R1882" i="29"/>
  <c r="S1882" i="29"/>
  <c r="V1882" i="29"/>
  <c r="W1882" i="29"/>
  <c r="X1882" i="29"/>
  <c r="Y1882" i="29"/>
  <c r="P1883" i="29"/>
  <c r="R1883" i="29"/>
  <c r="V1883" i="29"/>
  <c r="W1883" i="29"/>
  <c r="X1883" i="29"/>
  <c r="Y1883" i="29" s="1"/>
  <c r="R1884" i="29"/>
  <c r="W1884" i="29"/>
  <c r="V1884" i="29" s="1"/>
  <c r="X1884" i="29"/>
  <c r="Y1884" i="29" s="1"/>
  <c r="R2013" i="29"/>
  <c r="P2013" i="29" s="1"/>
  <c r="W2013" i="29"/>
  <c r="S2013" i="29" s="1"/>
  <c r="X2013" i="29"/>
  <c r="Y2013" i="29"/>
  <c r="P2014" i="29"/>
  <c r="R2014" i="29"/>
  <c r="W2014" i="29"/>
  <c r="S2014" i="29" s="1"/>
  <c r="X2014" i="29"/>
  <c r="Y2014" i="29"/>
  <c r="P2015" i="29"/>
  <c r="R2015" i="29"/>
  <c r="W2015" i="29"/>
  <c r="V2015" i="29" s="1"/>
  <c r="X2015" i="29"/>
  <c r="Y2015" i="29" s="1"/>
  <c r="P2016" i="29"/>
  <c r="R2016" i="29"/>
  <c r="W2016" i="29"/>
  <c r="V2016" i="29" s="1"/>
  <c r="X2016" i="29"/>
  <c r="Y2016" i="29" s="1"/>
  <c r="R2017" i="29"/>
  <c r="P2017" i="29" s="1"/>
  <c r="W2017" i="29"/>
  <c r="V2017" i="29" s="1"/>
  <c r="X2017" i="29"/>
  <c r="Y2017" i="29" s="1"/>
  <c r="P280" i="29"/>
  <c r="R280" i="29"/>
  <c r="W280" i="29"/>
  <c r="X280" i="29"/>
  <c r="Y280" i="29"/>
  <c r="P281" i="29"/>
  <c r="R281" i="29"/>
  <c r="W281" i="29"/>
  <c r="V281" i="29" s="1"/>
  <c r="X281" i="29"/>
  <c r="Y281" i="29" s="1"/>
  <c r="R282" i="29"/>
  <c r="W282" i="29"/>
  <c r="V282" i="29" s="1"/>
  <c r="X282" i="29"/>
  <c r="Y282" i="29" s="1"/>
  <c r="R283" i="29"/>
  <c r="P283" i="29" s="1"/>
  <c r="S283" i="29"/>
  <c r="W283" i="29"/>
  <c r="V283" i="29" s="1"/>
  <c r="X283" i="29"/>
  <c r="Y283" i="29"/>
  <c r="P284" i="29"/>
  <c r="R284" i="29"/>
  <c r="V284" i="29"/>
  <c r="W284" i="29"/>
  <c r="S284" i="29" s="1"/>
  <c r="X284" i="29"/>
  <c r="Y284" i="29"/>
  <c r="P1091" i="29"/>
  <c r="R1091" i="29"/>
  <c r="W1091" i="29"/>
  <c r="V1091" i="29" s="1"/>
  <c r="X1091" i="29"/>
  <c r="Y1091" i="29" s="1"/>
  <c r="P1092" i="29"/>
  <c r="R1092" i="29"/>
  <c r="W1092" i="29"/>
  <c r="V1092" i="29" s="1"/>
  <c r="X1092" i="29"/>
  <c r="Y1092" i="29" s="1"/>
  <c r="R1093" i="29"/>
  <c r="P1093" i="29" s="1"/>
  <c r="W1093" i="29"/>
  <c r="V1093" i="29" s="1"/>
  <c r="X1093" i="29"/>
  <c r="Y1093" i="29" s="1"/>
  <c r="P1094" i="29"/>
  <c r="R1094" i="29"/>
  <c r="W1094" i="29"/>
  <c r="S1094" i="29" s="1"/>
  <c r="X1094" i="29"/>
  <c r="Y1094" i="29"/>
  <c r="P1095" i="29"/>
  <c r="R1095" i="29"/>
  <c r="W1095" i="29"/>
  <c r="V1095" i="29" s="1"/>
  <c r="X1095" i="29"/>
  <c r="Y1095" i="29" s="1"/>
  <c r="R1885" i="29"/>
  <c r="W1885" i="29"/>
  <c r="V1885" i="29" s="1"/>
  <c r="X1885" i="29"/>
  <c r="Y1885" i="29" s="1"/>
  <c r="R1886" i="29"/>
  <c r="P1886" i="29" s="1"/>
  <c r="S1886" i="29"/>
  <c r="W1886" i="29"/>
  <c r="V1886" i="29" s="1"/>
  <c r="X1886" i="29"/>
  <c r="Y1886" i="29"/>
  <c r="P1887" i="29"/>
  <c r="R1887" i="29"/>
  <c r="W1887" i="29"/>
  <c r="V1887" i="29" s="1"/>
  <c r="X1887" i="29"/>
  <c r="Y1887" i="29"/>
  <c r="P1888" i="29"/>
  <c r="R1888" i="29"/>
  <c r="W1888" i="29"/>
  <c r="V1888" i="29" s="1"/>
  <c r="X1888" i="29"/>
  <c r="Y1888" i="29" s="1"/>
  <c r="P1889" i="29"/>
  <c r="R1889" i="29"/>
  <c r="W1889" i="29"/>
  <c r="V1889" i="29" s="1"/>
  <c r="X1889" i="29"/>
  <c r="Y1889" i="29" s="1"/>
  <c r="R2018" i="29"/>
  <c r="P2018" i="29" s="1"/>
  <c r="W2018" i="29"/>
  <c r="V2018" i="29" s="1"/>
  <c r="X2018" i="29"/>
  <c r="Y2018" i="29" s="1"/>
  <c r="P2019" i="29"/>
  <c r="R2019" i="29"/>
  <c r="S2019" i="29"/>
  <c r="W2019" i="29"/>
  <c r="V2019" i="29" s="1"/>
  <c r="X2019" i="29"/>
  <c r="Y2019" i="29"/>
  <c r="P2020" i="29"/>
  <c r="R2020" i="29"/>
  <c r="W2020" i="29"/>
  <c r="V2020" i="29" s="1"/>
  <c r="X2020" i="29"/>
  <c r="Y2020" i="29" s="1"/>
  <c r="R2021" i="29"/>
  <c r="W2021" i="29"/>
  <c r="V2021" i="29" s="1"/>
  <c r="X2021" i="29"/>
  <c r="Y2021" i="29" s="1"/>
  <c r="R2022" i="29"/>
  <c r="P2022" i="29" s="1"/>
  <c r="W2022" i="29"/>
  <c r="X2022" i="29"/>
  <c r="Y2022" i="29"/>
  <c r="P285" i="29"/>
  <c r="R285" i="29"/>
  <c r="V285" i="29"/>
  <c r="W285" i="29"/>
  <c r="S285" i="29" s="1"/>
  <c r="X285" i="29"/>
  <c r="Y285" i="29"/>
  <c r="P286" i="29"/>
  <c r="R286" i="29"/>
  <c r="V286" i="29"/>
  <c r="W286" i="29"/>
  <c r="X286" i="29"/>
  <c r="Y286" i="29" s="1"/>
  <c r="P287" i="29"/>
  <c r="R287" i="29"/>
  <c r="S287" i="29" s="1"/>
  <c r="W287" i="29"/>
  <c r="V287" i="29" s="1"/>
  <c r="X287" i="29"/>
  <c r="Y287" i="29" s="1"/>
  <c r="R288" i="29"/>
  <c r="P288" i="29" s="1"/>
  <c r="V288" i="29"/>
  <c r="W288" i="29"/>
  <c r="X288" i="29"/>
  <c r="Y288" i="29" s="1"/>
  <c r="P289" i="29"/>
  <c r="R289" i="29"/>
  <c r="V289" i="29"/>
  <c r="W289" i="29"/>
  <c r="S289" i="29" s="1"/>
  <c r="X289" i="29"/>
  <c r="Y289" i="29"/>
  <c r="P1096" i="29"/>
  <c r="R1096" i="29"/>
  <c r="V1096" i="29"/>
  <c r="W1096" i="29"/>
  <c r="X1096" i="29"/>
  <c r="Y1096" i="29" s="1"/>
  <c r="R1097" i="29"/>
  <c r="W1097" i="29"/>
  <c r="V1097" i="29" s="1"/>
  <c r="X1097" i="29"/>
  <c r="Y1097" i="29" s="1"/>
  <c r="R1098" i="29"/>
  <c r="P1098" i="29" s="1"/>
  <c r="W1098" i="29"/>
  <c r="S1098" i="29" s="1"/>
  <c r="X1098" i="29"/>
  <c r="Y1098" i="29"/>
  <c r="P1099" i="29"/>
  <c r="R1099" i="29"/>
  <c r="W1099" i="29"/>
  <c r="X1099" i="29"/>
  <c r="Y1099" i="29"/>
  <c r="P1100" i="29"/>
  <c r="R1100" i="29"/>
  <c r="W1100" i="29"/>
  <c r="V1100" i="29" s="1"/>
  <c r="X1100" i="29"/>
  <c r="Y1100" i="29" s="1"/>
  <c r="P1890" i="29"/>
  <c r="R1890" i="29"/>
  <c r="W1890" i="29"/>
  <c r="V1890" i="29" s="1"/>
  <c r="X1890" i="29"/>
  <c r="Y1890" i="29" s="1"/>
  <c r="R1891" i="29"/>
  <c r="P1891" i="29" s="1"/>
  <c r="W1891" i="29"/>
  <c r="V1891" i="29" s="1"/>
  <c r="X1891" i="29"/>
  <c r="Y1891" i="29" s="1"/>
  <c r="P1892" i="29"/>
  <c r="R1892" i="29"/>
  <c r="W1892" i="29"/>
  <c r="X1892" i="29"/>
  <c r="Y1892" i="29"/>
  <c r="P1893" i="29"/>
  <c r="R1893" i="29"/>
  <c r="W1893" i="29"/>
  <c r="V1893" i="29" s="1"/>
  <c r="X1893" i="29"/>
  <c r="Y1893" i="29" s="1"/>
  <c r="R1894" i="29"/>
  <c r="W1894" i="29"/>
  <c r="V1894" i="29" s="1"/>
  <c r="X1894" i="29"/>
  <c r="Y1894" i="29" s="1"/>
  <c r="R290" i="29"/>
  <c r="P290" i="29" s="1"/>
  <c r="S290" i="29"/>
  <c r="W290" i="29"/>
  <c r="V290" i="29" s="1"/>
  <c r="X290" i="29"/>
  <c r="Y290" i="29"/>
  <c r="P291" i="29"/>
  <c r="R291" i="29"/>
  <c r="V291" i="29"/>
  <c r="W291" i="29"/>
  <c r="S291" i="29" s="1"/>
  <c r="X291" i="29"/>
  <c r="Y291" i="29"/>
  <c r="P292" i="29"/>
  <c r="R292" i="29"/>
  <c r="S292" i="29" s="1"/>
  <c r="V292" i="29"/>
  <c r="W292" i="29"/>
  <c r="X292" i="29"/>
  <c r="Y292" i="29" s="1"/>
  <c r="P293" i="29"/>
  <c r="R293" i="29"/>
  <c r="S293" i="29" s="1"/>
  <c r="W293" i="29"/>
  <c r="V293" i="29" s="1"/>
  <c r="X293" i="29"/>
  <c r="Y293" i="29" s="1"/>
  <c r="R294" i="29"/>
  <c r="P294" i="29" s="1"/>
  <c r="V294" i="29"/>
  <c r="W294" i="29"/>
  <c r="X294" i="29"/>
  <c r="Y294" i="29" s="1"/>
  <c r="P1101" i="29"/>
  <c r="R1101" i="29"/>
  <c r="W1101" i="29"/>
  <c r="S1101" i="29" s="1"/>
  <c r="X1101" i="29"/>
  <c r="Y1101" i="29"/>
  <c r="P1102" i="29"/>
  <c r="R1102" i="29"/>
  <c r="W1102" i="29"/>
  <c r="V1102" i="29" s="1"/>
  <c r="X1102" i="29"/>
  <c r="Y1102" i="29" s="1"/>
  <c r="R1103" i="29"/>
  <c r="W1103" i="29"/>
  <c r="V1103" i="29" s="1"/>
  <c r="X1103" i="29"/>
  <c r="Y1103" i="29" s="1"/>
  <c r="R1104" i="29"/>
  <c r="P1104" i="29" s="1"/>
  <c r="W1104" i="29"/>
  <c r="S1104" i="29" s="1"/>
  <c r="X1104" i="29"/>
  <c r="Y1104" i="29"/>
  <c r="P1105" i="29"/>
  <c r="R1105" i="29"/>
  <c r="W1105" i="29"/>
  <c r="V1105" i="29" s="1"/>
  <c r="X1105" i="29"/>
  <c r="Y1105" i="29"/>
  <c r="P1895" i="29"/>
  <c r="R1895" i="29"/>
  <c r="W1895" i="29"/>
  <c r="V1895" i="29" s="1"/>
  <c r="X1895" i="29"/>
  <c r="Y1895" i="29" s="1"/>
  <c r="P1896" i="29"/>
  <c r="R1896" i="29"/>
  <c r="W1896" i="29"/>
  <c r="V1896" i="29" s="1"/>
  <c r="X1896" i="29"/>
  <c r="Y1896" i="29" s="1"/>
  <c r="R1897" i="29"/>
  <c r="P1897" i="29" s="1"/>
  <c r="W1897" i="29"/>
  <c r="V1897" i="29" s="1"/>
  <c r="X1897" i="29"/>
  <c r="Y1897" i="29" s="1"/>
  <c r="P1898" i="29"/>
  <c r="R1898" i="29"/>
  <c r="S1898" i="29"/>
  <c r="W1898" i="29"/>
  <c r="V1898" i="29" s="1"/>
  <c r="X1898" i="29"/>
  <c r="Y1898" i="29"/>
  <c r="P1899" i="29"/>
  <c r="R1899" i="29"/>
  <c r="W1899" i="29"/>
  <c r="V1899" i="29" s="1"/>
  <c r="X1899" i="29"/>
  <c r="Y1899" i="29" s="1"/>
  <c r="R295" i="29"/>
  <c r="W295" i="29"/>
  <c r="V295" i="29" s="1"/>
  <c r="X295" i="29"/>
  <c r="Y295" i="29" s="1"/>
  <c r="R296" i="29"/>
  <c r="P296" i="29" s="1"/>
  <c r="W296" i="29"/>
  <c r="X296" i="29"/>
  <c r="Y296" i="29"/>
  <c r="P297" i="29"/>
  <c r="R297" i="29"/>
  <c r="S297" i="29"/>
  <c r="V297" i="29"/>
  <c r="W297" i="29"/>
  <c r="X297" i="29"/>
  <c r="Y297" i="29"/>
  <c r="P298" i="29"/>
  <c r="R298" i="29"/>
  <c r="V298" i="29"/>
  <c r="W298" i="29"/>
  <c r="X298" i="29"/>
  <c r="Y298" i="29" s="1"/>
  <c r="P299" i="29"/>
  <c r="R299" i="29"/>
  <c r="S299" i="29" s="1"/>
  <c r="W299" i="29"/>
  <c r="V299" i="29" s="1"/>
  <c r="X299" i="29"/>
  <c r="Y299" i="29" s="1"/>
  <c r="R1106" i="29"/>
  <c r="P1106" i="29" s="1"/>
  <c r="W1106" i="29"/>
  <c r="V1106" i="29" s="1"/>
  <c r="X1106" i="29"/>
  <c r="Y1106" i="29" s="1"/>
  <c r="P1107" i="29"/>
  <c r="R1107" i="29"/>
  <c r="S1107" i="29"/>
  <c r="V1107" i="29"/>
  <c r="W1107" i="29"/>
  <c r="X1107" i="29"/>
  <c r="Y1107" i="29"/>
  <c r="P1108" i="29"/>
  <c r="R1108" i="29"/>
  <c r="W1108" i="29"/>
  <c r="V1108" i="29" s="1"/>
  <c r="X1108" i="29"/>
  <c r="Y1108" i="29" s="1"/>
  <c r="R1109" i="29"/>
  <c r="W1109" i="29"/>
  <c r="V1109" i="29" s="1"/>
  <c r="X1109" i="29"/>
  <c r="Y1109" i="29" s="1"/>
  <c r="R1110" i="29"/>
  <c r="P1110" i="29" s="1"/>
  <c r="W1110" i="29"/>
  <c r="S1110" i="29" s="1"/>
  <c r="X1110" i="29"/>
  <c r="Y1110" i="29"/>
  <c r="P1900" i="29"/>
  <c r="R1900" i="29"/>
  <c r="W1900" i="29"/>
  <c r="X1900" i="29"/>
  <c r="Y1900" i="29"/>
  <c r="P1901" i="29"/>
  <c r="R1901" i="29"/>
  <c r="S1901" i="29" s="1"/>
  <c r="W1901" i="29"/>
  <c r="V1901" i="29" s="1"/>
  <c r="X1901" i="29"/>
  <c r="Y1901" i="29" s="1"/>
  <c r="P1902" i="29"/>
  <c r="R1902" i="29"/>
  <c r="W1902" i="29"/>
  <c r="V1902" i="29" s="1"/>
  <c r="X1902" i="29"/>
  <c r="Y1902" i="29" s="1"/>
  <c r="R1903" i="29"/>
  <c r="P1903" i="29" s="1"/>
  <c r="W1903" i="29"/>
  <c r="V1903" i="29" s="1"/>
  <c r="X1903" i="29"/>
  <c r="Y1903" i="29" s="1"/>
  <c r="P1904" i="29"/>
  <c r="R1904" i="29"/>
  <c r="W1904" i="29"/>
  <c r="X1904" i="29"/>
  <c r="Y1904" i="29"/>
  <c r="P2023" i="29"/>
  <c r="R2023" i="29"/>
  <c r="W2023" i="29"/>
  <c r="V2023" i="29" s="1"/>
  <c r="X2023" i="29"/>
  <c r="Y2023" i="29" s="1"/>
  <c r="R2024" i="29"/>
  <c r="W2024" i="29"/>
  <c r="V2024" i="29" s="1"/>
  <c r="X2024" i="29"/>
  <c r="Y2024" i="29" s="1"/>
  <c r="R2025" i="29"/>
  <c r="P2025" i="29" s="1"/>
  <c r="W2025" i="29"/>
  <c r="V2025" i="29" s="1"/>
  <c r="X2025" i="29"/>
  <c r="Y2025" i="29"/>
  <c r="P2026" i="29"/>
  <c r="R2026" i="29"/>
  <c r="V2026" i="29"/>
  <c r="W2026" i="29"/>
  <c r="S2026" i="29" s="1"/>
  <c r="X2026" i="29"/>
  <c r="Y2026" i="29"/>
  <c r="P2027" i="29"/>
  <c r="R2027" i="29"/>
  <c r="W2027" i="29"/>
  <c r="V2027" i="29" s="1"/>
  <c r="X2027" i="29"/>
  <c r="Y2027" i="29" s="1"/>
  <c r="P300" i="29"/>
  <c r="R300" i="29"/>
  <c r="W300" i="29"/>
  <c r="V300" i="29" s="1"/>
  <c r="X300" i="29"/>
  <c r="Y300" i="29" s="1"/>
  <c r="R301" i="29"/>
  <c r="P301" i="29" s="1"/>
  <c r="W301" i="29"/>
  <c r="V301" i="29" s="1"/>
  <c r="X301" i="29"/>
  <c r="Y301" i="29" s="1"/>
  <c r="P302" i="29"/>
  <c r="R302" i="29"/>
  <c r="V302" i="29"/>
  <c r="W302" i="29"/>
  <c r="S302" i="29" s="1"/>
  <c r="X302" i="29"/>
  <c r="Y302" i="29"/>
  <c r="P303" i="29"/>
  <c r="R303" i="29"/>
  <c r="W303" i="29"/>
  <c r="V303" i="29" s="1"/>
  <c r="X303" i="29"/>
  <c r="Y303" i="29" s="1"/>
  <c r="R304" i="29"/>
  <c r="W304" i="29"/>
  <c r="V304" i="29" s="1"/>
  <c r="X304" i="29"/>
  <c r="Y304" i="29" s="1"/>
  <c r="R1111" i="29"/>
  <c r="P1111" i="29" s="1"/>
  <c r="S1111" i="29"/>
  <c r="W1111" i="29"/>
  <c r="V1111" i="29" s="1"/>
  <c r="X1111" i="29"/>
  <c r="Y1111" i="29"/>
  <c r="P1112" i="29"/>
  <c r="R1112" i="29"/>
  <c r="S1112" i="29"/>
  <c r="W1112" i="29"/>
  <c r="V1112" i="29" s="1"/>
  <c r="X1112" i="29"/>
  <c r="Y1112" i="29"/>
  <c r="P1113" i="29"/>
  <c r="R1113" i="29"/>
  <c r="W1113" i="29"/>
  <c r="V1113" i="29" s="1"/>
  <c r="X1113" i="29"/>
  <c r="Y1113" i="29" s="1"/>
  <c r="P1114" i="29"/>
  <c r="R1114" i="29"/>
  <c r="W1114" i="29"/>
  <c r="V1114" i="29" s="1"/>
  <c r="X1114" i="29"/>
  <c r="Y1114" i="29" s="1"/>
  <c r="R1115" i="29"/>
  <c r="P1115" i="29" s="1"/>
  <c r="W1115" i="29"/>
  <c r="V1115" i="29" s="1"/>
  <c r="X1115" i="29"/>
  <c r="Y1115" i="29" s="1"/>
  <c r="P1905" i="29"/>
  <c r="R1905" i="29"/>
  <c r="S1905" i="29"/>
  <c r="W1905" i="29"/>
  <c r="V1905" i="29" s="1"/>
  <c r="X1905" i="29"/>
  <c r="Y1905" i="29"/>
  <c r="P1906" i="29"/>
  <c r="R1906" i="29"/>
  <c r="W1906" i="29"/>
  <c r="V1906" i="29" s="1"/>
  <c r="X1906" i="29"/>
  <c r="Y1906" i="29" s="1"/>
  <c r="R1907" i="29"/>
  <c r="W1907" i="29"/>
  <c r="V1907" i="29" s="1"/>
  <c r="X1907" i="29"/>
  <c r="Y1907" i="29" s="1"/>
  <c r="R1908" i="29"/>
  <c r="P1908" i="29" s="1"/>
  <c r="S1908" i="29"/>
  <c r="W1908" i="29"/>
  <c r="V1908" i="29" s="1"/>
  <c r="X1908" i="29"/>
  <c r="Y1908" i="29"/>
  <c r="P1909" i="29"/>
  <c r="R1909" i="29"/>
  <c r="V1909" i="29"/>
  <c r="W1909" i="29"/>
  <c r="S1909" i="29" s="1"/>
  <c r="X1909" i="29"/>
  <c r="Y1909" i="29"/>
  <c r="P2028" i="29"/>
  <c r="R2028" i="29"/>
  <c r="W2028" i="29"/>
  <c r="V2028" i="29" s="1"/>
  <c r="X2028" i="29"/>
  <c r="Y2028" i="29" s="1"/>
  <c r="P2029" i="29"/>
  <c r="R2029" i="29"/>
  <c r="W2029" i="29"/>
  <c r="V2029" i="29" s="1"/>
  <c r="X2029" i="29"/>
  <c r="Y2029" i="29" s="1"/>
  <c r="R2030" i="29"/>
  <c r="P2030" i="29" s="1"/>
  <c r="W2030" i="29"/>
  <c r="V2030" i="29" s="1"/>
  <c r="X2030" i="29"/>
  <c r="Y2030" i="29" s="1"/>
  <c r="P2031" i="29"/>
  <c r="R2031" i="29"/>
  <c r="V2031" i="29"/>
  <c r="W2031" i="29"/>
  <c r="S2031" i="29" s="1"/>
  <c r="X2031" i="29"/>
  <c r="Y2031" i="29"/>
  <c r="P2032" i="29"/>
  <c r="R2032" i="29"/>
  <c r="W2032" i="29"/>
  <c r="V2032" i="29" s="1"/>
  <c r="X2032" i="29"/>
  <c r="Y2032" i="29" s="1"/>
  <c r="R305" i="29"/>
  <c r="W305" i="29"/>
  <c r="V305" i="29" s="1"/>
  <c r="X305" i="29"/>
  <c r="Y305" i="29" s="1"/>
  <c r="R306" i="29"/>
  <c r="P306" i="29" s="1"/>
  <c r="V306" i="29"/>
  <c r="W306" i="29"/>
  <c r="S306" i="29" s="1"/>
  <c r="X306" i="29"/>
  <c r="Y306" i="29"/>
  <c r="P307" i="29"/>
  <c r="R307" i="29"/>
  <c r="W307" i="29"/>
  <c r="V307" i="29" s="1"/>
  <c r="X307" i="29"/>
  <c r="Y307" i="29"/>
  <c r="P308" i="29"/>
  <c r="R308" i="29"/>
  <c r="W308" i="29"/>
  <c r="V308" i="29" s="1"/>
  <c r="X308" i="29"/>
  <c r="Y308" i="29" s="1"/>
  <c r="P309" i="29"/>
  <c r="R309" i="29"/>
  <c r="W309" i="29"/>
  <c r="V309" i="29" s="1"/>
  <c r="X309" i="29"/>
  <c r="Y309" i="29" s="1"/>
  <c r="R1116" i="29"/>
  <c r="P1116" i="29" s="1"/>
  <c r="W1116" i="29"/>
  <c r="V1116" i="29" s="1"/>
  <c r="X1116" i="29"/>
  <c r="Y1116" i="29" s="1"/>
  <c r="P1117" i="29"/>
  <c r="R1117" i="29"/>
  <c r="W1117" i="29"/>
  <c r="V1117" i="29" s="1"/>
  <c r="X1117" i="29"/>
  <c r="Y1117" i="29"/>
  <c r="P1118" i="29"/>
  <c r="R1118" i="29"/>
  <c r="W1118" i="29"/>
  <c r="V1118" i="29" s="1"/>
  <c r="X1118" i="29"/>
  <c r="Y1118" i="29" s="1"/>
  <c r="R1119" i="29"/>
  <c r="W1119" i="29"/>
  <c r="V1119" i="29" s="1"/>
  <c r="X1119" i="29"/>
  <c r="Y1119" i="29" s="1"/>
  <c r="R1120" i="29"/>
  <c r="P1120" i="29" s="1"/>
  <c r="W1120" i="29"/>
  <c r="V1120" i="29" s="1"/>
  <c r="X1120" i="29"/>
  <c r="Y1120" i="29"/>
  <c r="P1910" i="29"/>
  <c r="R1910" i="29"/>
  <c r="V1910" i="29"/>
  <c r="W1910" i="29"/>
  <c r="S1910" i="29" s="1"/>
  <c r="X1910" i="29"/>
  <c r="Y1910" i="29"/>
  <c r="P1911" i="29"/>
  <c r="R1911" i="29"/>
  <c r="S1911" i="29" s="1"/>
  <c r="W1911" i="29"/>
  <c r="V1911" i="29" s="1"/>
  <c r="X1911" i="29"/>
  <c r="Y1911" i="29" s="1"/>
  <c r="P1912" i="29"/>
  <c r="R1912" i="29"/>
  <c r="W1912" i="29"/>
  <c r="V1912" i="29" s="1"/>
  <c r="X1912" i="29"/>
  <c r="Y1912" i="29" s="1"/>
  <c r="R1913" i="29"/>
  <c r="P1913" i="29" s="1"/>
  <c r="W1913" i="29"/>
  <c r="V1913" i="29" s="1"/>
  <c r="X1913" i="29"/>
  <c r="Y1913" i="29" s="1"/>
  <c r="P1914" i="29"/>
  <c r="R1914" i="29"/>
  <c r="W1914" i="29"/>
  <c r="S1914" i="29" s="1"/>
  <c r="X1914" i="29"/>
  <c r="Y1914" i="29"/>
  <c r="P2033" i="29"/>
  <c r="R2033" i="29"/>
  <c r="V2033" i="29"/>
  <c r="W2033" i="29"/>
  <c r="X2033" i="29"/>
  <c r="Y2033" i="29" s="1"/>
  <c r="R2034" i="29"/>
  <c r="W2034" i="29"/>
  <c r="V2034" i="29" s="1"/>
  <c r="X2034" i="29"/>
  <c r="Y2034" i="29" s="1"/>
  <c r="R2035" i="29"/>
  <c r="P2035" i="29" s="1"/>
  <c r="S2035" i="29"/>
  <c r="V2035" i="29"/>
  <c r="W2035" i="29"/>
  <c r="X2035" i="29"/>
  <c r="Y2035" i="29"/>
  <c r="P2036" i="29"/>
  <c r="R2036" i="29"/>
  <c r="W2036" i="29"/>
  <c r="V2036" i="29" s="1"/>
  <c r="X2036" i="29"/>
  <c r="Y2036" i="29"/>
  <c r="P2037" i="29"/>
  <c r="R2037" i="29"/>
  <c r="W2037" i="29"/>
  <c r="V2037" i="29" s="1"/>
  <c r="X2037" i="29"/>
  <c r="Y2037" i="29" s="1"/>
  <c r="P2038" i="29"/>
  <c r="R2038" i="29"/>
  <c r="W2038" i="29"/>
  <c r="V2038" i="29" s="1"/>
  <c r="X2038" i="29"/>
  <c r="Y2038" i="29" s="1"/>
  <c r="R2039" i="29"/>
  <c r="P2039" i="29" s="1"/>
  <c r="W2039" i="29"/>
  <c r="V2039" i="29" s="1"/>
  <c r="X2039" i="29"/>
  <c r="Y2039" i="29" s="1"/>
  <c r="P1121" i="29"/>
  <c r="R1121" i="29"/>
  <c r="W1121" i="29"/>
  <c r="V1121" i="29" s="1"/>
  <c r="X1121" i="29"/>
  <c r="Y1121" i="29"/>
  <c r="P1122" i="29"/>
  <c r="R1122" i="29"/>
  <c r="W1122" i="29"/>
  <c r="V1122" i="29" s="1"/>
  <c r="X1122" i="29"/>
  <c r="Y1122" i="29" s="1"/>
  <c r="R1123" i="29"/>
  <c r="W1123" i="29"/>
  <c r="V1123" i="29" s="1"/>
  <c r="X1123" i="29"/>
  <c r="Y1123" i="29" s="1"/>
  <c r="R1124" i="29"/>
  <c r="P1124" i="29" s="1"/>
  <c r="W1124" i="29"/>
  <c r="V1124" i="29" s="1"/>
  <c r="X1124" i="29"/>
  <c r="Y1124" i="29"/>
  <c r="P1125" i="29"/>
  <c r="R1125" i="29"/>
  <c r="S1125" i="29"/>
  <c r="V1125" i="29"/>
  <c r="W1125" i="29"/>
  <c r="X1125" i="29"/>
  <c r="Y1125" i="29"/>
  <c r="P1126" i="29"/>
  <c r="R1126" i="29"/>
  <c r="W1126" i="29"/>
  <c r="V1126" i="29" s="1"/>
  <c r="X1126" i="29"/>
  <c r="Y1126" i="29" s="1"/>
  <c r="P2252" i="29"/>
  <c r="R2252" i="29"/>
  <c r="W2252" i="29"/>
  <c r="V2252" i="29" s="1"/>
  <c r="X2252" i="29"/>
  <c r="Y2252" i="29" s="1"/>
  <c r="R2253" i="29"/>
  <c r="P2253" i="29" s="1"/>
  <c r="W2253" i="29"/>
  <c r="V2253" i="29" s="1"/>
  <c r="X2253" i="29"/>
  <c r="Y2253" i="29" s="1"/>
  <c r="P2254" i="29"/>
  <c r="R2254" i="29"/>
  <c r="S2254" i="29"/>
  <c r="V2254" i="29"/>
  <c r="W2254" i="29"/>
  <c r="X2254" i="29"/>
  <c r="Y2254" i="29"/>
  <c r="P2255" i="29"/>
  <c r="R2255" i="29"/>
  <c r="W2255" i="29"/>
  <c r="V2255" i="29" s="1"/>
  <c r="X2255" i="29"/>
  <c r="Y2255" i="29" s="1"/>
  <c r="R2256" i="29"/>
  <c r="W2256" i="29"/>
  <c r="V2256" i="29" s="1"/>
  <c r="X2256" i="29"/>
  <c r="Y2256" i="29" s="1"/>
  <c r="R2257" i="29"/>
  <c r="P2257" i="29" s="1"/>
  <c r="W2257" i="29"/>
  <c r="S2257" i="29" s="1"/>
  <c r="X2257" i="29"/>
  <c r="Y2257" i="29"/>
  <c r="P1127" i="29"/>
  <c r="R1127" i="29"/>
  <c r="W1127" i="29"/>
  <c r="V1127" i="29" s="1"/>
  <c r="X1127" i="29"/>
  <c r="Y1127" i="29"/>
  <c r="P1128" i="29"/>
  <c r="R1128" i="29"/>
  <c r="S1128" i="29" s="1"/>
  <c r="W1128" i="29"/>
  <c r="V1128" i="29" s="1"/>
  <c r="X1128" i="29"/>
  <c r="Y1128" i="29" s="1"/>
  <c r="P1129" i="29"/>
  <c r="R1129" i="29"/>
  <c r="W1129" i="29"/>
  <c r="V1129" i="29" s="1"/>
  <c r="X1129" i="29"/>
  <c r="Y1129" i="29" s="1"/>
  <c r="R1130" i="29"/>
  <c r="P1130" i="29" s="1"/>
  <c r="W1130" i="29"/>
  <c r="V1130" i="29" s="1"/>
  <c r="X1130" i="29"/>
  <c r="Y1130" i="29" s="1"/>
  <c r="P1131" i="29"/>
  <c r="R1131" i="29"/>
  <c r="S1131" i="29"/>
  <c r="W1131" i="29"/>
  <c r="V1131" i="29" s="1"/>
  <c r="X1131" i="29"/>
  <c r="Y1131" i="29"/>
  <c r="P1132" i="29"/>
  <c r="R1132" i="29"/>
  <c r="W1132" i="29"/>
  <c r="V1132" i="29" s="1"/>
  <c r="X1132" i="29"/>
  <c r="Y1132" i="29" s="1"/>
  <c r="R1516" i="29"/>
  <c r="W1516" i="29"/>
  <c r="V1516" i="29" s="1"/>
  <c r="X1516" i="29"/>
  <c r="Y1516" i="29" s="1"/>
  <c r="R1517" i="29"/>
  <c r="P1517" i="29" s="1"/>
  <c r="S1517" i="29"/>
  <c r="W1517" i="29"/>
  <c r="V1517" i="29" s="1"/>
  <c r="X1517" i="29"/>
  <c r="Y1517" i="29"/>
  <c r="P1518" i="29"/>
  <c r="R1518" i="29"/>
  <c r="W1518" i="29"/>
  <c r="S1518" i="29" s="1"/>
  <c r="X1518" i="29"/>
  <c r="Y1518" i="29"/>
  <c r="P1519" i="29"/>
  <c r="R1519" i="29"/>
  <c r="V1519" i="29"/>
  <c r="W1519" i="29"/>
  <c r="X1519" i="29"/>
  <c r="Y1519" i="29" s="1"/>
  <c r="P1520" i="29"/>
  <c r="R1520" i="29"/>
  <c r="S1520" i="29" s="1"/>
  <c r="W1520" i="29"/>
  <c r="V1520" i="29" s="1"/>
  <c r="X1520" i="29"/>
  <c r="Y1520" i="29" s="1"/>
  <c r="R1521" i="29"/>
  <c r="P1521" i="29" s="1"/>
  <c r="V1521" i="29"/>
  <c r="W1521" i="29"/>
  <c r="X1521" i="29"/>
  <c r="Y1521" i="29" s="1"/>
  <c r="P1133" i="29"/>
  <c r="R1133" i="29"/>
  <c r="V1133" i="29"/>
  <c r="W1133" i="29"/>
  <c r="S1133" i="29" s="1"/>
  <c r="X1133" i="29"/>
  <c r="Y1133" i="29"/>
  <c r="P1134" i="29"/>
  <c r="R1134" i="29"/>
  <c r="W1134" i="29"/>
  <c r="V1134" i="29" s="1"/>
  <c r="X1134" i="29"/>
  <c r="Y1134" i="29" s="1"/>
  <c r="R1135" i="29"/>
  <c r="W1135" i="29"/>
  <c r="V1135" i="29" s="1"/>
  <c r="X1135" i="29"/>
  <c r="Y1135" i="29" s="1"/>
  <c r="R1136" i="29"/>
  <c r="P1136" i="29" s="1"/>
  <c r="W1136" i="29"/>
  <c r="S1136" i="29" s="1"/>
  <c r="X1136" i="29"/>
  <c r="Y1136" i="29"/>
  <c r="P1137" i="29"/>
  <c r="R1137" i="29"/>
  <c r="S1137" i="29"/>
  <c r="W1137" i="29"/>
  <c r="V1137" i="29" s="1"/>
  <c r="X1137" i="29"/>
  <c r="Y1137" i="29"/>
  <c r="P1138" i="29"/>
  <c r="R1138" i="29"/>
  <c r="W1138" i="29"/>
  <c r="V1138" i="29" s="1"/>
  <c r="X1138" i="29"/>
  <c r="Y1138" i="29" s="1"/>
  <c r="P1481" i="29"/>
  <c r="R1481" i="29"/>
  <c r="W1481" i="29"/>
  <c r="V1481" i="29" s="1"/>
  <c r="X1481" i="29"/>
  <c r="Y1481" i="29" s="1"/>
  <c r="R1482" i="29"/>
  <c r="P1482" i="29" s="1"/>
  <c r="W1482" i="29"/>
  <c r="V1482" i="29" s="1"/>
  <c r="X1482" i="29"/>
  <c r="Y1482" i="29" s="1"/>
  <c r="P1483" i="29"/>
  <c r="R1483" i="29"/>
  <c r="W1483" i="29"/>
  <c r="S1483" i="29" s="1"/>
  <c r="X1483" i="29"/>
  <c r="Y1483" i="29"/>
  <c r="P1484" i="29"/>
  <c r="R1484" i="29"/>
  <c r="W1484" i="29"/>
  <c r="V1484" i="29" s="1"/>
  <c r="X1484" i="29"/>
  <c r="Y1484" i="29" s="1"/>
  <c r="R1485" i="29"/>
  <c r="W1485" i="29"/>
  <c r="V1485" i="29" s="1"/>
  <c r="X1485" i="29"/>
  <c r="Y1485" i="29" s="1"/>
  <c r="R1522" i="29"/>
  <c r="P1522" i="29" s="1"/>
  <c r="W1522" i="29"/>
  <c r="V1522" i="29" s="1"/>
  <c r="X1522" i="29"/>
  <c r="Y1522" i="29"/>
  <c r="P1523" i="29"/>
  <c r="R1523" i="29"/>
  <c r="S1523" i="29"/>
  <c r="W1523" i="29"/>
  <c r="V1523" i="29" s="1"/>
  <c r="X1523" i="29"/>
  <c r="Y1523" i="29"/>
  <c r="P1524" i="29"/>
  <c r="R1524" i="29"/>
  <c r="W1524" i="29"/>
  <c r="V1524" i="29" s="1"/>
  <c r="X1524" i="29"/>
  <c r="Y1524" i="29" s="1"/>
  <c r="P1525" i="29"/>
  <c r="R1525" i="29"/>
  <c r="W1525" i="29"/>
  <c r="V1525" i="29" s="1"/>
  <c r="X1525" i="29"/>
  <c r="Y1525" i="29" s="1"/>
  <c r="R1526" i="29"/>
  <c r="W1526" i="29"/>
  <c r="V1526" i="29" s="1"/>
  <c r="X1526" i="29"/>
  <c r="Y1526" i="29" s="1"/>
  <c r="P1527" i="29"/>
  <c r="R1527" i="29"/>
  <c r="V1527" i="29"/>
  <c r="W1527" i="29"/>
  <c r="S1527" i="29" s="1"/>
  <c r="X1527" i="29"/>
  <c r="Y1527" i="29"/>
  <c r="P1139" i="29"/>
  <c r="R1139" i="29"/>
  <c r="W1139" i="29"/>
  <c r="V1139" i="29" s="1"/>
  <c r="X1139" i="29"/>
  <c r="Y1139" i="29" s="1"/>
  <c r="R1140" i="29"/>
  <c r="W1140" i="29"/>
  <c r="V1140" i="29" s="1"/>
  <c r="X1140" i="29"/>
  <c r="Y1140" i="29" s="1"/>
  <c r="R1141" i="29"/>
  <c r="P1141" i="29" s="1"/>
  <c r="W1141" i="29"/>
  <c r="V1141" i="29" s="1"/>
  <c r="X1141" i="29"/>
  <c r="Y1141" i="29"/>
  <c r="P1142" i="29"/>
  <c r="R1142" i="29"/>
  <c r="S1142" i="29"/>
  <c r="W1142" i="29"/>
  <c r="V1142" i="29" s="1"/>
  <c r="X1142" i="29"/>
  <c r="Y1142" i="29"/>
  <c r="P1143" i="29"/>
  <c r="R1143" i="29"/>
  <c r="V1143" i="29"/>
  <c r="W1143" i="29"/>
  <c r="X1143" i="29"/>
  <c r="Y1143" i="29" s="1"/>
  <c r="P1144" i="29"/>
  <c r="R1144" i="29"/>
  <c r="S1144" i="29" s="1"/>
  <c r="W1144" i="29"/>
  <c r="V1144" i="29" s="1"/>
  <c r="X1144" i="29"/>
  <c r="Y1144" i="29" s="1"/>
  <c r="R1486" i="29"/>
  <c r="V1486" i="29"/>
  <c r="W1486" i="29"/>
  <c r="X1486" i="29"/>
  <c r="Y1486" i="29" s="1"/>
  <c r="P1487" i="29"/>
  <c r="R1487" i="29"/>
  <c r="S1487" i="29"/>
  <c r="W1487" i="29"/>
  <c r="V1487" i="29" s="1"/>
  <c r="X1487" i="29"/>
  <c r="Y1487" i="29"/>
  <c r="P1488" i="29"/>
  <c r="R1488" i="29"/>
  <c r="W1488" i="29"/>
  <c r="V1488" i="29" s="1"/>
  <c r="X1488" i="29"/>
  <c r="Y1488" i="29" s="1"/>
  <c r="R1489" i="29"/>
  <c r="W1489" i="29"/>
  <c r="V1489" i="29" s="1"/>
  <c r="X1489" i="29"/>
  <c r="Y1489" i="29" s="1"/>
  <c r="R1490" i="29"/>
  <c r="P1490" i="29" s="1"/>
  <c r="W1490" i="29"/>
  <c r="V1490" i="29" s="1"/>
  <c r="X1490" i="29"/>
  <c r="Y1490" i="29"/>
  <c r="P1491" i="29"/>
  <c r="R1491" i="29"/>
  <c r="S1491" i="29"/>
  <c r="V1491" i="29"/>
  <c r="W1491" i="29"/>
  <c r="X1491" i="29"/>
  <c r="Y1491" i="29"/>
  <c r="P2040" i="29"/>
  <c r="R2040" i="29"/>
  <c r="W2040" i="29"/>
  <c r="V2040" i="29" s="1"/>
  <c r="X2040" i="29"/>
  <c r="Y2040" i="29" s="1"/>
  <c r="P2041" i="29"/>
  <c r="R2041" i="29"/>
  <c r="W2041" i="29"/>
  <c r="V2041" i="29" s="1"/>
  <c r="X2041" i="29"/>
  <c r="Y2041" i="29" s="1"/>
  <c r="R2042" i="29"/>
  <c r="W2042" i="29"/>
  <c r="V2042" i="29" s="1"/>
  <c r="X2042" i="29"/>
  <c r="Y2042" i="29" s="1"/>
  <c r="P2043" i="29"/>
  <c r="R2043" i="29"/>
  <c r="W2043" i="29"/>
  <c r="S2043" i="29" s="1"/>
  <c r="X2043" i="29"/>
  <c r="Y2043" i="29"/>
  <c r="P2044" i="29"/>
  <c r="R2044" i="29"/>
  <c r="W2044" i="29"/>
  <c r="V2044" i="29" s="1"/>
  <c r="X2044" i="29"/>
  <c r="Y2044" i="29" s="1"/>
  <c r="R1145" i="29"/>
  <c r="W1145" i="29"/>
  <c r="V1145" i="29" s="1"/>
  <c r="X1145" i="29"/>
  <c r="Y1145" i="29" s="1"/>
  <c r="R1146" i="29"/>
  <c r="P1146" i="29" s="1"/>
  <c r="W1146" i="29"/>
  <c r="V1146" i="29" s="1"/>
  <c r="X1146" i="29"/>
  <c r="Y1146" i="29"/>
  <c r="P1147" i="29"/>
  <c r="R1147" i="29"/>
  <c r="S1147" i="29"/>
  <c r="V1147" i="29"/>
  <c r="W1147" i="29"/>
  <c r="X1147" i="29"/>
  <c r="Y1147" i="29"/>
  <c r="P1148" i="29"/>
  <c r="R1148" i="29"/>
  <c r="W1148" i="29"/>
  <c r="V1148" i="29" s="1"/>
  <c r="X1148" i="29"/>
  <c r="Y1148" i="29" s="1"/>
  <c r="P1149" i="29"/>
  <c r="R1149" i="29"/>
  <c r="W1149" i="29"/>
  <c r="V1149" i="29" s="1"/>
  <c r="X1149" i="29"/>
  <c r="Y1149" i="29" s="1"/>
  <c r="R2045" i="29"/>
  <c r="W2045" i="29"/>
  <c r="V2045" i="29" s="1"/>
  <c r="X2045" i="29"/>
  <c r="Y2045" i="29" s="1"/>
  <c r="P2046" i="29"/>
  <c r="R2046" i="29"/>
  <c r="V2046" i="29"/>
  <c r="W2046" i="29"/>
  <c r="S2046" i="29" s="1"/>
  <c r="X2046" i="29"/>
  <c r="Y2046" i="29"/>
  <c r="P2047" i="29"/>
  <c r="R2047" i="29"/>
  <c r="W2047" i="29"/>
  <c r="V2047" i="29" s="1"/>
  <c r="X2047" i="29"/>
  <c r="Y2047" i="29" s="1"/>
  <c r="R2048" i="29"/>
  <c r="W2048" i="29"/>
  <c r="V2048" i="29" s="1"/>
  <c r="X2048" i="29"/>
  <c r="Y2048" i="29" s="1"/>
  <c r="R2049" i="29"/>
  <c r="P2049" i="29" s="1"/>
  <c r="S2049" i="29"/>
  <c r="W2049" i="29"/>
  <c r="V2049" i="29" s="1"/>
  <c r="X2049" i="29"/>
  <c r="Y2049" i="29"/>
  <c r="P1150" i="29"/>
  <c r="R1150" i="29"/>
  <c r="S1150" i="29"/>
  <c r="W1150" i="29"/>
  <c r="V1150" i="29" s="1"/>
  <c r="X1150" i="29"/>
  <c r="Y1150" i="29"/>
  <c r="P1151" i="29"/>
  <c r="R1151" i="29"/>
  <c r="W1151" i="29"/>
  <c r="V1151" i="29" s="1"/>
  <c r="X1151" i="29"/>
  <c r="Y1151" i="29" s="1"/>
  <c r="P1152" i="29"/>
  <c r="R1152" i="29"/>
  <c r="W1152" i="29"/>
  <c r="V1152" i="29" s="1"/>
  <c r="X1152" i="29"/>
  <c r="Y1152" i="29" s="1"/>
  <c r="R1153" i="29"/>
  <c r="W1153" i="29"/>
  <c r="V1153" i="29" s="1"/>
  <c r="X1153" i="29"/>
  <c r="Y1153" i="29" s="1"/>
  <c r="P1154" i="29"/>
  <c r="R1154" i="29"/>
  <c r="S1154" i="29"/>
  <c r="W1154" i="29"/>
  <c r="V1154" i="29" s="1"/>
  <c r="X1154" i="29"/>
  <c r="Y1154" i="29"/>
  <c r="P1155" i="29"/>
  <c r="R1155" i="29"/>
  <c r="W1155" i="29"/>
  <c r="V1155" i="29" s="1"/>
  <c r="X1155" i="29"/>
  <c r="Y1155" i="29" s="1"/>
  <c r="R1156" i="29"/>
  <c r="W1156" i="29"/>
  <c r="V1156" i="29" s="1"/>
  <c r="X1156" i="29"/>
  <c r="Y1156" i="29" s="1"/>
  <c r="R1157" i="29"/>
  <c r="P1157" i="29" s="1"/>
  <c r="S1157" i="29"/>
  <c r="W1157" i="29"/>
  <c r="V1157" i="29" s="1"/>
  <c r="X1157" i="29"/>
  <c r="Y1157" i="29"/>
  <c r="P1158" i="29"/>
  <c r="R1158" i="29"/>
  <c r="S1158" i="29"/>
  <c r="W1158" i="29"/>
  <c r="V1158" i="29" s="1"/>
  <c r="X1158" i="29"/>
  <c r="Y1158" i="29"/>
  <c r="P1159" i="29"/>
  <c r="R1159" i="29"/>
  <c r="W1159" i="29"/>
  <c r="V1159" i="29" s="1"/>
  <c r="X1159" i="29"/>
  <c r="Y1159" i="29" s="1"/>
  <c r="P2050" i="29"/>
  <c r="R2050" i="29"/>
  <c r="W2050" i="29"/>
  <c r="V2050" i="29" s="1"/>
  <c r="X2050" i="29"/>
  <c r="Y2050" i="29" s="1"/>
  <c r="R2051" i="29"/>
  <c r="W2051" i="29"/>
  <c r="V2051" i="29" s="1"/>
  <c r="X2051" i="29"/>
  <c r="Y2051" i="29" s="1"/>
  <c r="P2052" i="29"/>
  <c r="R2052" i="29"/>
  <c r="S2052" i="29"/>
  <c r="W2052" i="29"/>
  <c r="V2052" i="29" s="1"/>
  <c r="X2052" i="29"/>
  <c r="Y2052" i="29"/>
  <c r="P2053" i="29"/>
  <c r="R2053" i="29"/>
  <c r="W2053" i="29"/>
  <c r="V2053" i="29" s="1"/>
  <c r="X2053" i="29"/>
  <c r="Y2053" i="29" s="1"/>
  <c r="R2054" i="29"/>
  <c r="W2054" i="29"/>
  <c r="V2054" i="29" s="1"/>
  <c r="X2054" i="29"/>
  <c r="Y2054" i="29" s="1"/>
  <c r="R1160" i="29"/>
  <c r="P1160" i="29" s="1"/>
  <c r="S1160" i="29"/>
  <c r="W1160" i="29"/>
  <c r="V1160" i="29" s="1"/>
  <c r="X1160" i="29"/>
  <c r="Y1160" i="29"/>
  <c r="P1161" i="29"/>
  <c r="R1161" i="29"/>
  <c r="W1161" i="29"/>
  <c r="V1161" i="29" s="1"/>
  <c r="X1161" i="29"/>
  <c r="Y1161" i="29"/>
  <c r="P1162" i="29"/>
  <c r="R1162" i="29"/>
  <c r="W1162" i="29"/>
  <c r="V1162" i="29" s="1"/>
  <c r="X1162" i="29"/>
  <c r="Y1162" i="29" s="1"/>
  <c r="P1163" i="29"/>
  <c r="R1163" i="29"/>
  <c r="W1163" i="29"/>
  <c r="V1163" i="29" s="1"/>
  <c r="X1163" i="29"/>
  <c r="Y1163" i="29" s="1"/>
  <c r="R1164" i="29"/>
  <c r="W1164" i="29"/>
  <c r="V1164" i="29" s="1"/>
  <c r="X1164" i="29"/>
  <c r="Y1164" i="29" s="1"/>
  <c r="P1165" i="29"/>
  <c r="R1165" i="29"/>
  <c r="S1165" i="29"/>
  <c r="W1165" i="29"/>
  <c r="V1165" i="29" s="1"/>
  <c r="X1165" i="29"/>
  <c r="Y1165" i="29"/>
  <c r="P1166" i="29"/>
  <c r="R1166" i="29"/>
  <c r="W1166" i="29"/>
  <c r="V1166" i="29" s="1"/>
  <c r="X1166" i="29"/>
  <c r="Y1166" i="29" s="1"/>
  <c r="R1167" i="29"/>
  <c r="W1167" i="29"/>
  <c r="V1167" i="29" s="1"/>
  <c r="X1167" i="29"/>
  <c r="Y1167" i="29" s="1"/>
  <c r="R1168" i="29"/>
  <c r="P1168" i="29" s="1"/>
  <c r="S1168" i="29"/>
  <c r="W1168" i="29"/>
  <c r="V1168" i="29" s="1"/>
  <c r="X1168" i="29"/>
  <c r="Y1168" i="29"/>
  <c r="P1169" i="29"/>
  <c r="R1169" i="29"/>
  <c r="W1169" i="29"/>
  <c r="V1169" i="29" s="1"/>
  <c r="X1169" i="29"/>
  <c r="Y1169" i="29"/>
  <c r="P2258" i="29"/>
  <c r="R2258" i="29"/>
  <c r="W2258" i="29"/>
  <c r="V2258" i="29" s="1"/>
  <c r="X2258" i="29"/>
  <c r="Y2258" i="29" s="1"/>
  <c r="P2259" i="29"/>
  <c r="R2259" i="29"/>
  <c r="W2259" i="29"/>
  <c r="V2259" i="29" s="1"/>
  <c r="X2259" i="29"/>
  <c r="Y2259" i="29" s="1"/>
  <c r="R2260" i="29"/>
  <c r="W2260" i="29"/>
  <c r="V2260" i="29" s="1"/>
  <c r="X2260" i="29"/>
  <c r="Y2260" i="29" s="1"/>
  <c r="P2261" i="29"/>
  <c r="R2261" i="29"/>
  <c r="S2261" i="29"/>
  <c r="W2261" i="29"/>
  <c r="V2261" i="29" s="1"/>
  <c r="X2261" i="29"/>
  <c r="Y2261" i="29"/>
  <c r="P2262" i="29"/>
  <c r="R2262" i="29"/>
  <c r="W2262" i="29"/>
  <c r="V2262" i="29" s="1"/>
  <c r="X2262" i="29"/>
  <c r="Y2262" i="29" s="1"/>
  <c r="R2055" i="29"/>
  <c r="W2055" i="29"/>
  <c r="V2055" i="29" s="1"/>
  <c r="X2055" i="29"/>
  <c r="Y2055" i="29" s="1"/>
  <c r="R2056" i="29"/>
  <c r="P2056" i="29" s="1"/>
  <c r="W2056" i="29"/>
  <c r="S2056" i="29" s="1"/>
  <c r="X2056" i="29"/>
  <c r="Y2056" i="29"/>
  <c r="P2057" i="29"/>
  <c r="R2057" i="29"/>
  <c r="W2057" i="29"/>
  <c r="X2057" i="29"/>
  <c r="Y2057" i="29"/>
  <c r="P2058" i="29"/>
  <c r="R2058" i="29"/>
  <c r="V2058" i="29"/>
  <c r="W2058" i="29"/>
  <c r="X2058" i="29"/>
  <c r="Y2058" i="29" s="1"/>
  <c r="P2059" i="29"/>
  <c r="R2059" i="29"/>
  <c r="S2059" i="29" s="1"/>
  <c r="W2059" i="29"/>
  <c r="V2059" i="29" s="1"/>
  <c r="X2059" i="29"/>
  <c r="Y2059" i="29" s="1"/>
  <c r="R1170" i="29"/>
  <c r="V1170" i="29"/>
  <c r="W1170" i="29"/>
  <c r="X1170" i="29"/>
  <c r="Y1170" i="29" s="1"/>
  <c r="P1171" i="29"/>
  <c r="R1171" i="29"/>
  <c r="W1171" i="29"/>
  <c r="S1171" i="29" s="1"/>
  <c r="X1171" i="29"/>
  <c r="Y1171" i="29"/>
  <c r="P1172" i="29"/>
  <c r="R1172" i="29"/>
  <c r="W1172" i="29"/>
  <c r="V1172" i="29" s="1"/>
  <c r="X1172" i="29"/>
  <c r="Y1172" i="29" s="1"/>
  <c r="R1173" i="29"/>
  <c r="W1173" i="29"/>
  <c r="V1173" i="29" s="1"/>
  <c r="X1173" i="29"/>
  <c r="Y1173" i="29" s="1"/>
  <c r="R1174" i="29"/>
  <c r="P1174" i="29" s="1"/>
  <c r="W1174" i="29"/>
  <c r="S1174" i="29" s="1"/>
  <c r="X1174" i="29"/>
  <c r="Y1174" i="29"/>
  <c r="P1175" i="29"/>
  <c r="R1175" i="29"/>
  <c r="S1175" i="29"/>
  <c r="V1175" i="29"/>
  <c r="W1175" i="29"/>
  <c r="X1175" i="29"/>
  <c r="Y1175" i="29"/>
  <c r="P1176" i="29"/>
  <c r="R1176" i="29"/>
  <c r="W1176" i="29"/>
  <c r="V1176" i="29" s="1"/>
  <c r="X1176" i="29"/>
  <c r="Y1176" i="29" s="1"/>
  <c r="P1177" i="29"/>
  <c r="R1177" i="29"/>
  <c r="W1177" i="29"/>
  <c r="V1177" i="29" s="1"/>
  <c r="X1177" i="29"/>
  <c r="Y1177" i="29" s="1"/>
  <c r="R1178" i="29"/>
  <c r="W1178" i="29"/>
  <c r="V1178" i="29" s="1"/>
  <c r="X1178" i="29"/>
  <c r="Y1178" i="29" s="1"/>
  <c r="P1179" i="29"/>
  <c r="R1179" i="29"/>
  <c r="S1179" i="29"/>
  <c r="V1179" i="29"/>
  <c r="W1179" i="29"/>
  <c r="X1179" i="29"/>
  <c r="Y1179" i="29"/>
  <c r="P2060" i="29"/>
  <c r="R2060" i="29"/>
  <c r="W2060" i="29"/>
  <c r="V2060" i="29" s="1"/>
  <c r="X2060" i="29"/>
  <c r="Y2060" i="29" s="1"/>
  <c r="R2061" i="29"/>
  <c r="W2061" i="29"/>
  <c r="V2061" i="29" s="1"/>
  <c r="X2061" i="29"/>
  <c r="Y2061" i="29" s="1"/>
  <c r="R2062" i="29"/>
  <c r="P2062" i="29" s="1"/>
  <c r="W2062" i="29"/>
  <c r="S2062" i="29" s="1"/>
  <c r="X2062" i="29"/>
  <c r="Y2062" i="29"/>
  <c r="P2063" i="29"/>
  <c r="R2063" i="29"/>
  <c r="W2063" i="29"/>
  <c r="S2063" i="29" s="1"/>
  <c r="X2063" i="29"/>
  <c r="Y2063" i="29"/>
  <c r="P2064" i="29"/>
  <c r="R2064" i="29"/>
  <c r="V2064" i="29"/>
  <c r="W2064" i="29"/>
  <c r="X2064" i="29"/>
  <c r="Y2064" i="29" s="1"/>
  <c r="P1180" i="29"/>
  <c r="R1180" i="29"/>
  <c r="S1180" i="29" s="1"/>
  <c r="W1180" i="29"/>
  <c r="V1180" i="29" s="1"/>
  <c r="X1180" i="29"/>
  <c r="Y1180" i="29" s="1"/>
  <c r="R1181" i="29"/>
  <c r="W1181" i="29"/>
  <c r="V1181" i="29" s="1"/>
  <c r="X1181" i="29"/>
  <c r="Y1181" i="29" s="1"/>
  <c r="P1182" i="29"/>
  <c r="R1182" i="29"/>
  <c r="W1182" i="29"/>
  <c r="S1182" i="29" s="1"/>
  <c r="X1182" i="29"/>
  <c r="Y1182" i="29"/>
  <c r="P1183" i="29"/>
  <c r="R1183" i="29"/>
  <c r="W1183" i="29"/>
  <c r="V1183" i="29" s="1"/>
  <c r="X1183" i="29"/>
  <c r="Y1183" i="29" s="1"/>
  <c r="R1184" i="29"/>
  <c r="W1184" i="29"/>
  <c r="V1184" i="29" s="1"/>
  <c r="X1184" i="29"/>
  <c r="Y1184" i="29" s="1"/>
  <c r="R2065" i="29"/>
  <c r="P2065" i="29" s="1"/>
  <c r="W2065" i="29"/>
  <c r="S2065" i="29" s="1"/>
  <c r="X2065" i="29"/>
  <c r="Y2065" i="29"/>
  <c r="P2066" i="29"/>
  <c r="R2066" i="29"/>
  <c r="S2066" i="29"/>
  <c r="W2066" i="29"/>
  <c r="V2066" i="29" s="1"/>
  <c r="X2066" i="29"/>
  <c r="Y2066" i="29"/>
  <c r="P1585" i="29"/>
  <c r="R1585" i="29"/>
  <c r="W1585" i="29"/>
  <c r="V1585" i="29" s="1"/>
  <c r="X1585" i="29"/>
  <c r="Y1585" i="29" s="1"/>
  <c r="P1586" i="29"/>
  <c r="R1586" i="29"/>
  <c r="W1586" i="29"/>
  <c r="V1586" i="29" s="1"/>
  <c r="X1586" i="29"/>
  <c r="Y1586" i="29" s="1"/>
  <c r="R2067" i="29"/>
  <c r="W2067" i="29"/>
  <c r="V2067" i="29" s="1"/>
  <c r="X2067" i="29"/>
  <c r="Y2067" i="29" s="1"/>
  <c r="P2068" i="29"/>
  <c r="R2068" i="29"/>
  <c r="S2068" i="29"/>
  <c r="V2068" i="29"/>
  <c r="W2068" i="29"/>
  <c r="X2068" i="29"/>
  <c r="Y2068" i="29"/>
  <c r="P1702" i="29"/>
  <c r="R1702" i="29"/>
  <c r="W1702" i="29"/>
  <c r="V1702" i="29" s="1"/>
  <c r="X1702" i="29"/>
  <c r="Y1702" i="29" s="1"/>
  <c r="R1703" i="29"/>
  <c r="W1703" i="29"/>
  <c r="V1703" i="29" s="1"/>
  <c r="X1703" i="29"/>
  <c r="Y1703" i="29" s="1"/>
  <c r="R1185" i="29"/>
  <c r="P1185" i="29" s="1"/>
  <c r="W1185" i="29"/>
  <c r="S1185" i="29" s="1"/>
  <c r="X1185" i="29"/>
  <c r="Y1185" i="29"/>
  <c r="P1186" i="29"/>
  <c r="R1186" i="29"/>
  <c r="W1186" i="29"/>
  <c r="S1186" i="29" s="1"/>
  <c r="X1186" i="29"/>
  <c r="Y1186" i="29"/>
  <c r="P1187" i="29"/>
  <c r="R1187" i="29"/>
  <c r="S1187" i="29" s="1"/>
  <c r="W1187" i="29"/>
  <c r="V1187" i="29" s="1"/>
  <c r="X1187" i="29"/>
  <c r="Y1187" i="29" s="1"/>
  <c r="P1188" i="29"/>
  <c r="R1188" i="29"/>
  <c r="W1188" i="29"/>
  <c r="V1188" i="29" s="1"/>
  <c r="X1188" i="29"/>
  <c r="Y1188" i="29" s="1"/>
  <c r="R1189" i="29"/>
  <c r="V1189" i="29"/>
  <c r="W1189" i="29"/>
  <c r="X1189" i="29"/>
  <c r="Y1189" i="29" s="1"/>
  <c r="P2263" i="29"/>
  <c r="R2263" i="29"/>
  <c r="S2263" i="29"/>
  <c r="W2263" i="29"/>
  <c r="V2263" i="29" s="1"/>
  <c r="X2263" i="29"/>
  <c r="Y2263" i="29"/>
  <c r="P2264" i="29"/>
  <c r="R2264" i="29"/>
  <c r="V2264" i="29"/>
  <c r="W2264" i="29"/>
  <c r="X2264" i="29"/>
  <c r="Y2264" i="29" s="1"/>
  <c r="R2265" i="29"/>
  <c r="W2265" i="29"/>
  <c r="V2265" i="29" s="1"/>
  <c r="X2265" i="29"/>
  <c r="Y2265" i="29" s="1"/>
  <c r="R2266" i="29"/>
  <c r="P2266" i="29" s="1"/>
  <c r="W2266" i="29"/>
  <c r="S2266" i="29" s="1"/>
  <c r="X2266" i="29"/>
  <c r="Y2266" i="29"/>
  <c r="P2267" i="29"/>
  <c r="R2267" i="29"/>
  <c r="W2267" i="29"/>
  <c r="S2267" i="29" s="1"/>
  <c r="X2267" i="29"/>
  <c r="Y2267" i="29"/>
  <c r="P2069" i="29"/>
  <c r="R2069" i="29"/>
  <c r="S2069" i="29" s="1"/>
  <c r="W2069" i="29"/>
  <c r="V2069" i="29" s="1"/>
  <c r="X2069" i="29"/>
  <c r="Y2069" i="29" s="1"/>
  <c r="P2070" i="29"/>
  <c r="R2070" i="29"/>
  <c r="W2070" i="29"/>
  <c r="V2070" i="29" s="1"/>
  <c r="X2070" i="29"/>
  <c r="Y2070" i="29" s="1"/>
  <c r="R2071" i="29"/>
  <c r="V2071" i="29"/>
  <c r="W2071" i="29"/>
  <c r="X2071" i="29"/>
  <c r="Y2071" i="29" s="1"/>
  <c r="P2072" i="29"/>
  <c r="R2072" i="29"/>
  <c r="W2072" i="29"/>
  <c r="S2072" i="29" s="1"/>
  <c r="X2072" i="29"/>
  <c r="Y2072" i="29"/>
  <c r="P2073" i="29"/>
  <c r="R2073" i="29"/>
  <c r="V2073" i="29"/>
  <c r="W2073" i="29"/>
  <c r="X2073" i="29"/>
  <c r="Y2073" i="29" s="1"/>
  <c r="R1190" i="29"/>
  <c r="W1190" i="29"/>
  <c r="V1190" i="29" s="1"/>
  <c r="X1190" i="29"/>
  <c r="Y1190" i="29" s="1"/>
  <c r="R1191" i="29"/>
  <c r="P1191" i="29" s="1"/>
  <c r="V1191" i="29"/>
  <c r="W1191" i="29"/>
  <c r="S1191" i="29" s="1"/>
  <c r="X1191" i="29"/>
  <c r="Y1191" i="29"/>
  <c r="P1192" i="29"/>
  <c r="R1192" i="29"/>
  <c r="W1192" i="29"/>
  <c r="S1192" i="29" s="1"/>
  <c r="X1192" i="29"/>
  <c r="Y1192" i="29"/>
  <c r="P1193" i="29"/>
  <c r="R1193" i="29"/>
  <c r="S1193" i="29" s="1"/>
  <c r="W1193" i="29"/>
  <c r="V1193" i="29" s="1"/>
  <c r="X1193" i="29"/>
  <c r="Y1193" i="29" s="1"/>
  <c r="P1194" i="29"/>
  <c r="R1194" i="29"/>
  <c r="W1194" i="29"/>
  <c r="V1194" i="29" s="1"/>
  <c r="X1194" i="29"/>
  <c r="Y1194" i="29" s="1"/>
  <c r="R1195" i="29"/>
  <c r="V1195" i="29"/>
  <c r="W1195" i="29"/>
  <c r="X1195" i="29"/>
  <c r="Y1195" i="29" s="1"/>
  <c r="P1196" i="29"/>
  <c r="R1196" i="29"/>
  <c r="V1196" i="29"/>
  <c r="W1196" i="29"/>
  <c r="S1196" i="29" s="1"/>
  <c r="X1196" i="29"/>
  <c r="Y1196" i="29"/>
  <c r="P1197" i="29"/>
  <c r="R1197" i="29"/>
  <c r="V1197" i="29"/>
  <c r="W1197" i="29"/>
  <c r="X1197" i="29"/>
  <c r="Y1197" i="29" s="1"/>
  <c r="R1198" i="29"/>
  <c r="W1198" i="29"/>
  <c r="V1198" i="29" s="1"/>
  <c r="X1198" i="29"/>
  <c r="Y1198" i="29" s="1"/>
  <c r="R1199" i="29"/>
  <c r="P1199" i="29" s="1"/>
  <c r="W1199" i="29"/>
  <c r="S1199" i="29" s="1"/>
  <c r="X1199" i="29"/>
  <c r="Y1199" i="29"/>
  <c r="P2074" i="29"/>
  <c r="R2074" i="29"/>
  <c r="W2074" i="29"/>
  <c r="S2074" i="29" s="1"/>
  <c r="X2074" i="29"/>
  <c r="Y2074" i="29"/>
  <c r="P2075" i="29"/>
  <c r="R2075" i="29"/>
  <c r="W2075" i="29"/>
  <c r="V2075" i="29" s="1"/>
  <c r="X2075" i="29"/>
  <c r="Y2075" i="29" s="1"/>
  <c r="P2076" i="29"/>
  <c r="R2076" i="29"/>
  <c r="W2076" i="29"/>
  <c r="V2076" i="29" s="1"/>
  <c r="X2076" i="29"/>
  <c r="Y2076" i="29" s="1"/>
  <c r="R2077" i="29"/>
  <c r="W2077" i="29"/>
  <c r="V2077" i="29" s="1"/>
  <c r="X2077" i="29"/>
  <c r="Y2077" i="29" s="1"/>
  <c r="P2078" i="29"/>
  <c r="R2078" i="29"/>
  <c r="S2078" i="29"/>
  <c r="W2078" i="29"/>
  <c r="V2078" i="29" s="1"/>
  <c r="X2078" i="29"/>
  <c r="Y2078" i="29"/>
  <c r="P1200" i="29"/>
  <c r="R1200" i="29"/>
  <c r="W1200" i="29"/>
  <c r="V1200" i="29" s="1"/>
  <c r="X1200" i="29"/>
  <c r="Y1200" i="29" s="1"/>
  <c r="R1201" i="29"/>
  <c r="W1201" i="29"/>
  <c r="V1201" i="29" s="1"/>
  <c r="X1201" i="29"/>
  <c r="Y1201" i="29" s="1"/>
  <c r="R1202" i="29"/>
  <c r="P1202" i="29" s="1"/>
  <c r="V1202" i="29"/>
  <c r="W1202" i="29"/>
  <c r="S1202" i="29" s="1"/>
  <c r="X1202" i="29"/>
  <c r="Y1202" i="29"/>
  <c r="P1203" i="29"/>
  <c r="R1203" i="29"/>
  <c r="W1203" i="29"/>
  <c r="S1203" i="29" s="1"/>
  <c r="X1203" i="29"/>
  <c r="Y1203" i="29"/>
  <c r="P1204" i="29"/>
  <c r="R1204" i="29"/>
  <c r="S1204" i="29" s="1"/>
  <c r="W1204" i="29"/>
  <c r="V1204" i="29" s="1"/>
  <c r="X1204" i="29"/>
  <c r="Y1204" i="29" s="1"/>
  <c r="P1205" i="29"/>
  <c r="R1205" i="29"/>
  <c r="W1205" i="29"/>
  <c r="V1205" i="29" s="1"/>
  <c r="X1205" i="29"/>
  <c r="Y1205" i="29" s="1"/>
  <c r="R1206" i="29"/>
  <c r="V1206" i="29"/>
  <c r="W1206" i="29"/>
  <c r="X1206" i="29"/>
  <c r="Y1206" i="29" s="1"/>
  <c r="P1207" i="29"/>
  <c r="R1207" i="29"/>
  <c r="S1207" i="29"/>
  <c r="V1207" i="29"/>
  <c r="W1207" i="29"/>
  <c r="X1207" i="29"/>
  <c r="Y1207" i="29"/>
  <c r="P1208" i="29"/>
  <c r="R1208" i="29"/>
  <c r="V1208" i="29"/>
  <c r="W1208" i="29"/>
  <c r="X1208" i="29"/>
  <c r="Y1208" i="29" s="1"/>
  <c r="R1209" i="29"/>
  <c r="W1209" i="29"/>
  <c r="V1209" i="29" s="1"/>
  <c r="X1209" i="29"/>
  <c r="Y1209" i="29" s="1"/>
  <c r="Y1210" i="29"/>
  <c r="R1211" i="29"/>
  <c r="W1211" i="29"/>
  <c r="V1211" i="29" s="1"/>
  <c r="X1211" i="29"/>
  <c r="Y1211" i="29" s="1"/>
  <c r="R1212" i="29"/>
  <c r="P1212" i="29" s="1"/>
  <c r="W1212" i="29"/>
  <c r="S1212" i="29" s="1"/>
  <c r="X1212" i="29"/>
  <c r="Y1212" i="29"/>
  <c r="P1213" i="29"/>
  <c r="R1213" i="29"/>
  <c r="W1213" i="29"/>
  <c r="S1213" i="29" s="1"/>
  <c r="X1213" i="29"/>
  <c r="Y1213" i="29"/>
  <c r="P1214" i="29"/>
  <c r="R1214" i="29"/>
  <c r="W1214" i="29"/>
  <c r="V1214" i="29" s="1"/>
  <c r="X1214" i="29"/>
  <c r="Y1214" i="29" s="1"/>
  <c r="R1215" i="29"/>
  <c r="W1215" i="29"/>
  <c r="V1215" i="29" s="1"/>
  <c r="X1215" i="29"/>
  <c r="Y1215" i="29" s="1"/>
  <c r="Y1216" i="29"/>
  <c r="R1217" i="29"/>
  <c r="W1217" i="29"/>
  <c r="V1217" i="29" s="1"/>
  <c r="X1217" i="29"/>
  <c r="Y1217" i="29" s="1"/>
  <c r="R1218" i="29"/>
  <c r="P1218" i="29" s="1"/>
  <c r="V1218" i="29"/>
  <c r="W1218" i="29"/>
  <c r="S1218" i="29" s="1"/>
  <c r="X1218" i="29"/>
  <c r="Y1218" i="29"/>
  <c r="P1219" i="29"/>
  <c r="R1219" i="29"/>
  <c r="W1219" i="29"/>
  <c r="S1219" i="29" s="1"/>
  <c r="X1219" i="29"/>
  <c r="Y1219" i="29"/>
  <c r="P1220" i="29"/>
  <c r="R1220" i="29"/>
  <c r="S1220" i="29" s="1"/>
  <c r="W1220" i="29"/>
  <c r="V1220" i="29" s="1"/>
  <c r="X1220" i="29"/>
  <c r="Y1220" i="29" s="1"/>
  <c r="P1221" i="29"/>
  <c r="R1221" i="29"/>
  <c r="W1221" i="29"/>
  <c r="V1221" i="29" s="1"/>
  <c r="X1221" i="29"/>
  <c r="Y1221" i="29" s="1"/>
  <c r="R1222" i="29"/>
  <c r="V1222" i="29"/>
  <c r="W1222" i="29"/>
  <c r="X1222" i="29"/>
  <c r="Y1222" i="29" s="1"/>
  <c r="P1223" i="29"/>
  <c r="R1223" i="29"/>
  <c r="V1223" i="29"/>
  <c r="W1223" i="29"/>
  <c r="S1223" i="29" s="1"/>
  <c r="X1223" i="29"/>
  <c r="Y1223" i="29"/>
  <c r="P1224" i="29"/>
  <c r="R1224" i="29"/>
  <c r="W1224" i="29"/>
  <c r="V1224" i="29" s="1"/>
  <c r="X1224" i="29"/>
  <c r="Y1224" i="29" s="1"/>
  <c r="R1225" i="29"/>
  <c r="W1225" i="29"/>
  <c r="V1225" i="29" s="1"/>
  <c r="X1225" i="29"/>
  <c r="Y1225" i="29" s="1"/>
  <c r="R1226" i="29"/>
  <c r="P1226" i="29" s="1"/>
  <c r="W1226" i="29"/>
  <c r="S1226" i="29" s="1"/>
  <c r="X1226" i="29"/>
  <c r="Y1226" i="29"/>
  <c r="P1227" i="29"/>
  <c r="R1227" i="29"/>
  <c r="S1227" i="29"/>
  <c r="V1227" i="29"/>
  <c r="W1227" i="29"/>
  <c r="X1227" i="29"/>
  <c r="Y1227" i="29"/>
  <c r="P1228" i="29"/>
  <c r="R1228" i="29"/>
  <c r="W1228" i="29"/>
  <c r="V1228" i="29" s="1"/>
  <c r="X1228" i="29"/>
  <c r="Y1228" i="29" s="1"/>
  <c r="P1229" i="29"/>
  <c r="R1229" i="29"/>
  <c r="W1229" i="29"/>
  <c r="V1229" i="29" s="1"/>
  <c r="X1229" i="29"/>
  <c r="Y1229" i="29" s="1"/>
  <c r="R1230" i="29"/>
  <c r="W1230" i="29"/>
  <c r="V1230" i="29" s="1"/>
  <c r="X1230" i="29"/>
  <c r="Y1230" i="29" s="1"/>
  <c r="P1231" i="29"/>
  <c r="R1231" i="29"/>
  <c r="W1231" i="29"/>
  <c r="V1231" i="29" s="1"/>
  <c r="X1231" i="29"/>
  <c r="Y1231" i="29"/>
  <c r="P1232" i="29"/>
  <c r="R1232" i="29"/>
  <c r="W1232" i="29"/>
  <c r="V1232" i="29" s="1"/>
  <c r="X1232" i="29"/>
  <c r="Y1232" i="29" s="1"/>
  <c r="R1233" i="29"/>
  <c r="W1233" i="29"/>
  <c r="V1233" i="29" s="1"/>
  <c r="X1233" i="29"/>
  <c r="Y1233" i="29" s="1"/>
  <c r="R1234" i="29"/>
  <c r="P1234" i="29" s="1"/>
  <c r="V1234" i="29"/>
  <c r="W1234" i="29"/>
  <c r="S1234" i="29" s="1"/>
  <c r="X1234" i="29"/>
  <c r="Y1234" i="29"/>
  <c r="P1235" i="29"/>
  <c r="R1235" i="29"/>
  <c r="S1235" i="29"/>
  <c r="W1235" i="29"/>
  <c r="V1235" i="29" s="1"/>
  <c r="X1235" i="29"/>
  <c r="Y1235" i="29"/>
  <c r="P1236" i="29"/>
  <c r="R1236" i="29"/>
  <c r="W1236" i="29"/>
  <c r="V1236" i="29" s="1"/>
  <c r="X1236" i="29"/>
  <c r="Y1236" i="29" s="1"/>
  <c r="P1237" i="29"/>
  <c r="R1237" i="29"/>
  <c r="W1237" i="29"/>
  <c r="V1237" i="29" s="1"/>
  <c r="X1237" i="29"/>
  <c r="Y1237" i="29" s="1"/>
  <c r="R1238" i="29"/>
  <c r="W1238" i="29"/>
  <c r="V1238" i="29" s="1"/>
  <c r="X1238" i="29"/>
  <c r="Y1238" i="29" s="1"/>
  <c r="P1239" i="29"/>
  <c r="R1239" i="29"/>
  <c r="V1239" i="29"/>
  <c r="W1239" i="29"/>
  <c r="S1239" i="29" s="1"/>
  <c r="X1239" i="29"/>
  <c r="Y1239" i="29"/>
  <c r="P1240" i="29"/>
  <c r="R1240" i="29"/>
  <c r="W1240" i="29"/>
  <c r="V1240" i="29" s="1"/>
  <c r="X1240" i="29"/>
  <c r="Y1240" i="29" s="1"/>
  <c r="R1241" i="29"/>
  <c r="W1241" i="29"/>
  <c r="V1241" i="29" s="1"/>
  <c r="X1241" i="29"/>
  <c r="Y1241" i="29" s="1"/>
  <c r="R1242" i="29"/>
  <c r="P1242" i="29" s="1"/>
  <c r="S1242" i="29"/>
  <c r="W1242" i="29"/>
  <c r="V1242" i="29" s="1"/>
  <c r="X1242" i="29"/>
  <c r="Y1242" i="29"/>
  <c r="P1243" i="29"/>
  <c r="R1243" i="29"/>
  <c r="W1243" i="29"/>
  <c r="X1243" i="29"/>
  <c r="Y1243" i="29"/>
  <c r="R1244" i="29"/>
  <c r="W1244" i="29"/>
  <c r="V1244" i="29" s="1"/>
  <c r="X1244" i="29"/>
  <c r="Y1244" i="29" s="1"/>
  <c r="P1245" i="29"/>
  <c r="R1245" i="29"/>
  <c r="W1245" i="29"/>
  <c r="X1245" i="29"/>
  <c r="Y1245" i="29" s="1"/>
  <c r="R1246" i="29"/>
  <c r="P1246" i="29" s="1"/>
  <c r="W1246" i="29"/>
  <c r="S1246" i="29" s="1"/>
  <c r="X1246" i="29"/>
  <c r="Y1246" i="29"/>
  <c r="P1247" i="29"/>
  <c r="R1247" i="29"/>
  <c r="W1247" i="29"/>
  <c r="X1247" i="29"/>
  <c r="Y1247" i="29"/>
  <c r="R1248" i="29"/>
  <c r="W1248" i="29"/>
  <c r="V1248" i="29" s="1"/>
  <c r="X1248" i="29"/>
  <c r="Y1248" i="29" s="1"/>
  <c r="P310" i="29"/>
  <c r="R310" i="29"/>
  <c r="W310" i="29"/>
  <c r="X310" i="29"/>
  <c r="Y310" i="29" s="1"/>
  <c r="R311" i="29"/>
  <c r="P311" i="29" s="1"/>
  <c r="S311" i="29"/>
  <c r="W311" i="29"/>
  <c r="V311" i="29" s="1"/>
  <c r="X311" i="29"/>
  <c r="Y311" i="29"/>
  <c r="P312" i="29"/>
  <c r="R312" i="29"/>
  <c r="W312" i="29"/>
  <c r="X312" i="29"/>
  <c r="Y312" i="29"/>
  <c r="R313" i="29"/>
  <c r="W313" i="29"/>
  <c r="V313" i="29" s="1"/>
  <c r="X313" i="29"/>
  <c r="Y313" i="29" s="1"/>
  <c r="P314" i="29"/>
  <c r="R314" i="29"/>
  <c r="W314" i="29"/>
  <c r="X314" i="29"/>
  <c r="Y314" i="29" s="1"/>
  <c r="R315" i="29"/>
  <c r="P315" i="29" s="1"/>
  <c r="W315" i="29"/>
  <c r="S315" i="29" s="1"/>
  <c r="X315" i="29"/>
  <c r="Y315" i="29"/>
  <c r="P316" i="29"/>
  <c r="R316" i="29"/>
  <c r="W316" i="29"/>
  <c r="X316" i="29"/>
  <c r="Y316" i="29"/>
  <c r="R317" i="29"/>
  <c r="W317" i="29"/>
  <c r="V317" i="29" s="1"/>
  <c r="X317" i="29"/>
  <c r="Y317" i="29" s="1"/>
  <c r="P318" i="29"/>
  <c r="R318" i="29"/>
  <c r="W318" i="29"/>
  <c r="X318" i="29"/>
  <c r="Y318" i="29" s="1"/>
  <c r="R319" i="29"/>
  <c r="P319" i="29" s="1"/>
  <c r="S319" i="29"/>
  <c r="W319" i="29"/>
  <c r="V319" i="29" s="1"/>
  <c r="X319" i="29"/>
  <c r="Y319" i="29"/>
  <c r="P320" i="29"/>
  <c r="R320" i="29"/>
  <c r="W320" i="29"/>
  <c r="X320" i="29"/>
  <c r="Y320" i="29"/>
  <c r="R321" i="29"/>
  <c r="W321" i="29"/>
  <c r="V321" i="29" s="1"/>
  <c r="X321" i="29"/>
  <c r="Y321" i="29" s="1"/>
  <c r="P322" i="29"/>
  <c r="R322" i="29"/>
  <c r="W322" i="29"/>
  <c r="X322" i="29"/>
  <c r="Y322" i="29" s="1"/>
  <c r="R323" i="29"/>
  <c r="P323" i="29" s="1"/>
  <c r="W323" i="29"/>
  <c r="S323" i="29" s="1"/>
  <c r="X323" i="29"/>
  <c r="Y323" i="29"/>
  <c r="P324" i="29"/>
  <c r="R324" i="29"/>
  <c r="W324" i="29"/>
  <c r="X324" i="29"/>
  <c r="Y324" i="29"/>
  <c r="R325" i="29"/>
  <c r="W325" i="29"/>
  <c r="V325" i="29" s="1"/>
  <c r="X325" i="29"/>
  <c r="Y325" i="29" s="1"/>
  <c r="P326" i="29"/>
  <c r="R326" i="29"/>
  <c r="W326" i="29"/>
  <c r="X326" i="29"/>
  <c r="Y326" i="29" s="1"/>
  <c r="R327" i="29"/>
  <c r="P327" i="29" s="1"/>
  <c r="W327" i="29"/>
  <c r="V327" i="29" s="1"/>
  <c r="X327" i="29"/>
  <c r="Y327" i="29"/>
  <c r="P328" i="29"/>
  <c r="R328" i="29"/>
  <c r="W328" i="29"/>
  <c r="X328" i="29"/>
  <c r="Y328" i="29"/>
  <c r="R329" i="29"/>
  <c r="W329" i="29"/>
  <c r="V329" i="29" s="1"/>
  <c r="X329" i="29"/>
  <c r="Y329" i="29" s="1"/>
  <c r="P330" i="29"/>
  <c r="R330" i="29"/>
  <c r="W330" i="29"/>
  <c r="X330" i="29"/>
  <c r="Y330" i="29" s="1"/>
  <c r="R331" i="29"/>
  <c r="P331" i="29" s="1"/>
  <c r="W331" i="29"/>
  <c r="S331" i="29" s="1"/>
  <c r="X331" i="29"/>
  <c r="Y331" i="29"/>
  <c r="P332" i="29"/>
  <c r="R332" i="29"/>
  <c r="W332" i="29"/>
  <c r="X332" i="29"/>
  <c r="Y332" i="29"/>
  <c r="R333" i="29"/>
  <c r="W333" i="29"/>
  <c r="V333" i="29" s="1"/>
  <c r="X333" i="29"/>
  <c r="Y333" i="29" s="1"/>
  <c r="P334" i="29"/>
  <c r="R334" i="29"/>
  <c r="W334" i="29"/>
  <c r="X334" i="29"/>
  <c r="Y334" i="29" s="1"/>
  <c r="R335" i="29"/>
  <c r="P335" i="29" s="1"/>
  <c r="S335" i="29"/>
  <c r="W335" i="29"/>
  <c r="V335" i="29" s="1"/>
  <c r="X335" i="29"/>
  <c r="Y335" i="29"/>
  <c r="P336" i="29"/>
  <c r="R336" i="29"/>
  <c r="W336" i="29"/>
  <c r="X336" i="29"/>
  <c r="Y336" i="29"/>
  <c r="R337" i="29"/>
  <c r="W337" i="29"/>
  <c r="V337" i="29" s="1"/>
  <c r="X337" i="29"/>
  <c r="Y337" i="29" s="1"/>
  <c r="P338" i="29"/>
  <c r="R338" i="29"/>
  <c r="W338" i="29"/>
  <c r="X338" i="29"/>
  <c r="Y338" i="29" s="1"/>
  <c r="R339" i="29"/>
  <c r="P339" i="29" s="1"/>
  <c r="W339" i="29"/>
  <c r="S339" i="29" s="1"/>
  <c r="X339" i="29"/>
  <c r="Y339" i="29"/>
  <c r="P340" i="29"/>
  <c r="R340" i="29"/>
  <c r="W340" i="29"/>
  <c r="X340" i="29"/>
  <c r="Y340" i="29"/>
  <c r="R341" i="29"/>
  <c r="W341" i="29"/>
  <c r="V341" i="29" s="1"/>
  <c r="X341" i="29"/>
  <c r="Y341" i="29" s="1"/>
  <c r="P342" i="29"/>
  <c r="R342" i="29"/>
  <c r="W342" i="29"/>
  <c r="X342" i="29"/>
  <c r="Y342" i="29" s="1"/>
  <c r="R343" i="29"/>
  <c r="P343" i="29" s="1"/>
  <c r="S343" i="29"/>
  <c r="W343" i="29"/>
  <c r="V343" i="29" s="1"/>
  <c r="X343" i="29"/>
  <c r="Y343" i="29"/>
  <c r="P344" i="29"/>
  <c r="R344" i="29"/>
  <c r="W344" i="29"/>
  <c r="X344" i="29"/>
  <c r="Y344" i="29"/>
  <c r="R345" i="29"/>
  <c r="W345" i="29"/>
  <c r="V345" i="29" s="1"/>
  <c r="X345" i="29"/>
  <c r="Y345" i="29" s="1"/>
  <c r="P346" i="29"/>
  <c r="R346" i="29"/>
  <c r="W346" i="29"/>
  <c r="X346" i="29"/>
  <c r="Y346" i="29" s="1"/>
  <c r="R347" i="29"/>
  <c r="P347" i="29" s="1"/>
  <c r="W347" i="29"/>
  <c r="S347" i="29" s="1"/>
  <c r="X347" i="29"/>
  <c r="Y347" i="29"/>
  <c r="P348" i="29"/>
  <c r="R348" i="29"/>
  <c r="W348" i="29"/>
  <c r="X348" i="29"/>
  <c r="Y348" i="29"/>
  <c r="R349" i="29"/>
  <c r="W349" i="29"/>
  <c r="V349" i="29" s="1"/>
  <c r="X349" i="29"/>
  <c r="Y349" i="29" s="1"/>
  <c r="P350" i="29"/>
  <c r="R350" i="29"/>
  <c r="W350" i="29"/>
  <c r="X350" i="29"/>
  <c r="Y350" i="29" s="1"/>
  <c r="R351" i="29"/>
  <c r="P351" i="29" s="1"/>
  <c r="W351" i="29"/>
  <c r="S351" i="29" s="1"/>
  <c r="X351" i="29"/>
  <c r="Y351" i="29"/>
  <c r="P352" i="29"/>
  <c r="R352" i="29"/>
  <c r="W352" i="29"/>
  <c r="X352" i="29"/>
  <c r="Y352" i="29"/>
  <c r="R353" i="29"/>
  <c r="W353" i="29"/>
  <c r="V353" i="29" s="1"/>
  <c r="X353" i="29"/>
  <c r="Y353" i="29" s="1"/>
  <c r="P1587" i="29"/>
  <c r="R1587" i="29"/>
  <c r="W1587" i="29"/>
  <c r="X1587" i="29"/>
  <c r="Y1587" i="29" s="1"/>
  <c r="R1588" i="29"/>
  <c r="P1588" i="29" s="1"/>
  <c r="W1588" i="29"/>
  <c r="S1588" i="29" s="1"/>
  <c r="X1588" i="29"/>
  <c r="Y1588" i="29"/>
  <c r="P1589" i="29"/>
  <c r="R1589" i="29"/>
  <c r="W1589" i="29"/>
  <c r="X1589" i="29"/>
  <c r="Y1589" i="29"/>
  <c r="R1590" i="29"/>
  <c r="W1590" i="29"/>
  <c r="V1590" i="29" s="1"/>
  <c r="X1590" i="29"/>
  <c r="Y1590" i="29" s="1"/>
  <c r="P1591" i="29"/>
  <c r="R1591" i="29"/>
  <c r="W1591" i="29"/>
  <c r="X1591" i="29"/>
  <c r="Y1591" i="29" s="1"/>
  <c r="R1592" i="29"/>
  <c r="P1592" i="29" s="1"/>
  <c r="S1592" i="29"/>
  <c r="V1592" i="29"/>
  <c r="W1592" i="29"/>
  <c r="X1592" i="29"/>
  <c r="Y1592" i="29"/>
  <c r="P354" i="29"/>
  <c r="R354" i="29"/>
  <c r="W354" i="29"/>
  <c r="X354" i="29"/>
  <c r="Y354" i="29"/>
  <c r="R355" i="29"/>
  <c r="W355" i="29"/>
  <c r="V355" i="29" s="1"/>
  <c r="X355" i="29"/>
  <c r="Y355" i="29" s="1"/>
  <c r="P356" i="29"/>
  <c r="R356" i="29"/>
  <c r="W356" i="29"/>
  <c r="X356" i="29"/>
  <c r="Y356" i="29" s="1"/>
  <c r="R357" i="29"/>
  <c r="P357" i="29" s="1"/>
  <c r="W357" i="29"/>
  <c r="S357" i="29" s="1"/>
  <c r="X357" i="29"/>
  <c r="Y357" i="29"/>
  <c r="P358" i="29"/>
  <c r="R358" i="29"/>
  <c r="W358" i="29"/>
  <c r="X358" i="29"/>
  <c r="Y358" i="29"/>
  <c r="R601" i="29"/>
  <c r="W601" i="29"/>
  <c r="V601" i="29" s="1"/>
  <c r="X601" i="29"/>
  <c r="Y601" i="29" s="1"/>
  <c r="P602" i="29"/>
  <c r="R602" i="29"/>
  <c r="W602" i="29"/>
  <c r="X602" i="29"/>
  <c r="Y602" i="29" s="1"/>
  <c r="R2079" i="29"/>
  <c r="P2079" i="29" s="1"/>
  <c r="W2079" i="29"/>
  <c r="S2079" i="29" s="1"/>
  <c r="X2079" i="29"/>
  <c r="Y2079" i="29"/>
  <c r="P2080" i="29"/>
  <c r="R2080" i="29"/>
  <c r="W2080" i="29"/>
  <c r="X2080" i="29"/>
  <c r="Y2080" i="29"/>
  <c r="R1249" i="29"/>
  <c r="W1249" i="29"/>
  <c r="V1249" i="29" s="1"/>
  <c r="X1249" i="29"/>
  <c r="Y1249" i="29" s="1"/>
  <c r="P1250" i="29"/>
  <c r="R1250" i="29"/>
  <c r="W1250" i="29"/>
  <c r="X1250" i="29"/>
  <c r="Y1250" i="29" s="1"/>
  <c r="R603" i="29"/>
  <c r="P603" i="29" s="1"/>
  <c r="W603" i="29"/>
  <c r="S603" i="29" s="1"/>
  <c r="X603" i="29"/>
  <c r="Y603" i="29"/>
  <c r="P604" i="29"/>
  <c r="R604" i="29"/>
  <c r="W604" i="29"/>
  <c r="X604" i="29"/>
  <c r="Y604" i="29"/>
  <c r="R2081" i="29"/>
  <c r="W2081" i="29"/>
  <c r="V2081" i="29" s="1"/>
  <c r="X2081" i="29"/>
  <c r="Y2081" i="29" s="1"/>
  <c r="P2082" i="29"/>
  <c r="R2082" i="29"/>
  <c r="W2082" i="29"/>
  <c r="X2082" i="29"/>
  <c r="Y2082" i="29" s="1"/>
  <c r="R1251" i="29"/>
  <c r="P1251" i="29" s="1"/>
  <c r="S1251" i="29"/>
  <c r="V1251" i="29"/>
  <c r="W1251" i="29"/>
  <c r="X1251" i="29"/>
  <c r="Y1251" i="29"/>
  <c r="P1252" i="29"/>
  <c r="R1252" i="29"/>
  <c r="W1252" i="29"/>
  <c r="X1252" i="29"/>
  <c r="Y1252" i="29"/>
  <c r="R605" i="29"/>
  <c r="W605" i="29"/>
  <c r="V605" i="29" s="1"/>
  <c r="X605" i="29"/>
  <c r="Y605" i="29" s="1"/>
  <c r="P606" i="29"/>
  <c r="R606" i="29"/>
  <c r="W606" i="29"/>
  <c r="X606" i="29"/>
  <c r="Y606" i="29" s="1"/>
  <c r="R359" i="29"/>
  <c r="P359" i="29" s="1"/>
  <c r="W359" i="29"/>
  <c r="S359" i="29" s="1"/>
  <c r="X359" i="29"/>
  <c r="Y359" i="29"/>
  <c r="P360" i="29"/>
  <c r="R360" i="29"/>
  <c r="W360" i="29"/>
  <c r="X360" i="29"/>
  <c r="Y360" i="29"/>
  <c r="R607" i="29"/>
  <c r="W607" i="29"/>
  <c r="V607" i="29" s="1"/>
  <c r="X607" i="29"/>
  <c r="Y607" i="29" s="1"/>
  <c r="P608" i="29"/>
  <c r="R608" i="29"/>
  <c r="W608" i="29"/>
  <c r="X608" i="29"/>
  <c r="Y608" i="29" s="1"/>
  <c r="R361" i="29"/>
  <c r="P361" i="29" s="1"/>
  <c r="W361" i="29"/>
  <c r="S361" i="29" s="1"/>
  <c r="X361" i="29"/>
  <c r="Y361" i="29"/>
  <c r="P362" i="29"/>
  <c r="R362" i="29"/>
  <c r="W362" i="29"/>
  <c r="X362" i="29"/>
  <c r="Y362" i="29"/>
  <c r="R1528" i="29"/>
  <c r="W1528" i="29"/>
  <c r="V1528" i="29" s="1"/>
  <c r="X1528" i="29"/>
  <c r="Y1528" i="29" s="1"/>
  <c r="P1529" i="29"/>
  <c r="R1529" i="29"/>
  <c r="W1529" i="29"/>
  <c r="X1529" i="29"/>
  <c r="Y1529" i="29" s="1"/>
  <c r="R2126" i="29"/>
  <c r="P2126" i="29" s="1"/>
  <c r="W2126" i="29"/>
  <c r="S2126" i="29" s="1"/>
  <c r="X2126" i="29"/>
  <c r="Y2126" i="29"/>
  <c r="P2127" i="29"/>
  <c r="R2127" i="29"/>
  <c r="W2127" i="29"/>
  <c r="X2127" i="29"/>
  <c r="Y2127" i="29"/>
  <c r="R1924" i="29"/>
  <c r="W1924" i="29"/>
  <c r="V1924" i="29" s="1"/>
  <c r="X1924" i="29"/>
  <c r="Y1924" i="29" s="1"/>
  <c r="P1925" i="29"/>
  <c r="R1925" i="29"/>
  <c r="W1925" i="29"/>
  <c r="X1925" i="29"/>
  <c r="Y1925" i="29" s="1"/>
  <c r="R1456" i="29"/>
  <c r="P1456" i="29" s="1"/>
  <c r="S1456" i="29"/>
  <c r="V1456" i="29"/>
  <c r="W1456" i="29"/>
  <c r="X1456" i="29"/>
  <c r="Y1456" i="29"/>
  <c r="P1457" i="29"/>
  <c r="R1457" i="29"/>
  <c r="W1457" i="29"/>
  <c r="X1457" i="29"/>
  <c r="Y1457" i="29"/>
  <c r="R513" i="29"/>
  <c r="W513" i="29"/>
  <c r="V513" i="29" s="1"/>
  <c r="X513" i="29"/>
  <c r="Y513" i="29" s="1"/>
  <c r="P514" i="29"/>
  <c r="R514" i="29"/>
  <c r="W514" i="29"/>
  <c r="X514" i="29"/>
  <c r="Y514" i="29" s="1"/>
  <c r="R1253" i="29"/>
  <c r="P1253" i="29" s="1"/>
  <c r="W1253" i="29"/>
  <c r="S1253" i="29" s="1"/>
  <c r="X1253" i="29"/>
  <c r="Y1253" i="29"/>
  <c r="P1254" i="29"/>
  <c r="R1254" i="29"/>
  <c r="W1254" i="29"/>
  <c r="X1254" i="29"/>
  <c r="Y1254" i="29"/>
  <c r="R1857" i="29"/>
  <c r="W1857" i="29"/>
  <c r="V1857" i="29" s="1"/>
  <c r="X1857" i="29"/>
  <c r="Y1857" i="29" s="1"/>
  <c r="P1858" i="29"/>
  <c r="R1858" i="29"/>
  <c r="W1858" i="29"/>
  <c r="X1858" i="29"/>
  <c r="Y1858" i="29" s="1"/>
  <c r="R732" i="29"/>
  <c r="P732" i="29" s="1"/>
  <c r="V732" i="29"/>
  <c r="W732" i="29"/>
  <c r="S732" i="29" s="1"/>
  <c r="X732" i="29"/>
  <c r="Y732" i="29"/>
  <c r="P733" i="29"/>
  <c r="R733" i="29"/>
  <c r="W733" i="29"/>
  <c r="X733" i="29"/>
  <c r="Y733" i="29"/>
  <c r="R1917" i="29"/>
  <c r="W1917" i="29"/>
  <c r="V1917" i="29" s="1"/>
  <c r="X1917" i="29"/>
  <c r="Y1917" i="29" s="1"/>
  <c r="P1918" i="29"/>
  <c r="R1918" i="29"/>
  <c r="W1918" i="29"/>
  <c r="X1918" i="29"/>
  <c r="Y1918" i="29" s="1"/>
  <c r="R1624" i="29"/>
  <c r="P1624" i="29" s="1"/>
  <c r="W1624" i="29"/>
  <c r="S1624" i="29" s="1"/>
  <c r="X1624" i="29"/>
  <c r="Y1624" i="29"/>
  <c r="P1625" i="29"/>
  <c r="R1625" i="29"/>
  <c r="W1625" i="29"/>
  <c r="X1625" i="29"/>
  <c r="Y1625" i="29"/>
  <c r="R609" i="29"/>
  <c r="W609" i="29"/>
  <c r="V609" i="29" s="1"/>
  <c r="X609" i="29"/>
  <c r="Y609" i="29" s="1"/>
  <c r="P610" i="29"/>
  <c r="R610" i="29"/>
  <c r="W610" i="29"/>
  <c r="X610" i="29"/>
  <c r="Y610" i="29" s="1"/>
  <c r="R363" i="29"/>
  <c r="P363" i="29" s="1"/>
  <c r="S363" i="29"/>
  <c r="V363" i="29"/>
  <c r="W363" i="29"/>
  <c r="X363" i="29"/>
  <c r="Y363" i="29"/>
  <c r="P364" i="29"/>
  <c r="R364" i="29"/>
  <c r="W364" i="29"/>
  <c r="X364" i="29"/>
  <c r="Y364" i="29"/>
  <c r="R1530" i="29"/>
  <c r="W1530" i="29"/>
  <c r="V1530" i="29" s="1"/>
  <c r="X1530" i="29"/>
  <c r="Y1530" i="29" s="1"/>
  <c r="P1531" i="29"/>
  <c r="R1531" i="29"/>
  <c r="W1531" i="29"/>
  <c r="X1531" i="29"/>
  <c r="Y1531" i="29" s="1"/>
  <c r="R1532" i="29"/>
  <c r="P1532" i="29" s="1"/>
  <c r="W1532" i="29"/>
  <c r="S1532" i="29" s="1"/>
  <c r="X1532" i="29"/>
  <c r="Y1532" i="29"/>
  <c r="P2128" i="29"/>
  <c r="R2128" i="29"/>
  <c r="W2128" i="29"/>
  <c r="X2128" i="29"/>
  <c r="Y2128" i="29"/>
  <c r="R2129" i="29"/>
  <c r="W2129" i="29"/>
  <c r="V2129" i="29" s="1"/>
  <c r="X2129" i="29"/>
  <c r="Y2129" i="29" s="1"/>
  <c r="P2130" i="29"/>
  <c r="R2130" i="29"/>
  <c r="V2130" i="29"/>
  <c r="W2130" i="29"/>
  <c r="S2130" i="29" s="1"/>
  <c r="X2130" i="29"/>
  <c r="Y2130" i="29"/>
  <c r="P1926" i="29"/>
  <c r="R1926" i="29"/>
  <c r="W1926" i="29"/>
  <c r="V1926" i="29" s="1"/>
  <c r="X1926" i="29"/>
  <c r="Y1926" i="29" s="1"/>
  <c r="R1927" i="29"/>
  <c r="P1927" i="29" s="1"/>
  <c r="W1927" i="29"/>
  <c r="V1927" i="29" s="1"/>
  <c r="X1927" i="29"/>
  <c r="Y1927" i="29" s="1"/>
  <c r="R1458" i="29"/>
  <c r="P1458" i="29" s="1"/>
  <c r="W1458" i="29"/>
  <c r="V1458" i="29" s="1"/>
  <c r="X1458" i="29"/>
  <c r="Y1458" i="29"/>
  <c r="P1459" i="29"/>
  <c r="R1459" i="29"/>
  <c r="W1459" i="29"/>
  <c r="S1459" i="29" s="1"/>
  <c r="X1459" i="29"/>
  <c r="Y1459" i="29"/>
  <c r="R1460" i="29"/>
  <c r="W1460" i="29"/>
  <c r="V1460" i="29" s="1"/>
  <c r="X1460" i="29"/>
  <c r="Y1460" i="29" s="1"/>
  <c r="R515" i="29"/>
  <c r="P515" i="29" s="1"/>
  <c r="W515" i="29"/>
  <c r="V515" i="29" s="1"/>
  <c r="X515" i="29"/>
  <c r="Y515" i="29" s="1"/>
  <c r="R516" i="29"/>
  <c r="P516" i="29" s="1"/>
  <c r="W516" i="29"/>
  <c r="S516" i="29" s="1"/>
  <c r="X516" i="29"/>
  <c r="Y516" i="29"/>
  <c r="P517" i="29"/>
  <c r="R517" i="29"/>
  <c r="W517" i="29"/>
  <c r="X517" i="29"/>
  <c r="Y517" i="29"/>
  <c r="R1255" i="29"/>
  <c r="W1255" i="29"/>
  <c r="V1255" i="29" s="1"/>
  <c r="X1255" i="29"/>
  <c r="Y1255" i="29" s="1"/>
  <c r="R1256" i="29"/>
  <c r="P1256" i="29" s="1"/>
  <c r="S1256" i="29"/>
  <c r="W1256" i="29"/>
  <c r="V1256" i="29" s="1"/>
  <c r="X1256" i="29"/>
  <c r="Y1256" i="29"/>
  <c r="R1257" i="29"/>
  <c r="P1257" i="29" s="1"/>
  <c r="W1257" i="29"/>
  <c r="S1257" i="29" s="1"/>
  <c r="X1257" i="29"/>
  <c r="Y1257" i="29"/>
  <c r="P1416" i="29"/>
  <c r="R1416" i="29"/>
  <c r="V1416" i="29"/>
  <c r="W1416" i="29"/>
  <c r="S1416" i="29" s="1"/>
  <c r="X1416" i="29"/>
  <c r="Y1416" i="29"/>
  <c r="P1417" i="29"/>
  <c r="R1417" i="29"/>
  <c r="W1417" i="29"/>
  <c r="V1417" i="29" s="1"/>
  <c r="X1417" i="29"/>
  <c r="Y1417" i="29" s="1"/>
  <c r="R1859" i="29"/>
  <c r="W1859" i="29"/>
  <c r="V1859" i="29" s="1"/>
  <c r="X1859" i="29"/>
  <c r="Y1859" i="29"/>
  <c r="R1860" i="29"/>
  <c r="P1860" i="29" s="1"/>
  <c r="W1860" i="29"/>
  <c r="S1860" i="29" s="1"/>
  <c r="X1860" i="29"/>
  <c r="Y1860" i="29"/>
  <c r="P734" i="29"/>
  <c r="R734" i="29"/>
  <c r="V734" i="29"/>
  <c r="W734" i="29"/>
  <c r="S734" i="29" s="1"/>
  <c r="X734" i="29"/>
  <c r="Y734" i="29"/>
  <c r="P735" i="29"/>
  <c r="R735" i="29"/>
  <c r="W735" i="29"/>
  <c r="V735" i="29" s="1"/>
  <c r="X735" i="29"/>
  <c r="Y735" i="29" s="1"/>
  <c r="P736" i="29"/>
  <c r="R736" i="29"/>
  <c r="W736" i="29"/>
  <c r="X736" i="29"/>
  <c r="Y736" i="29" s="1"/>
  <c r="R1919" i="29"/>
  <c r="P1919" i="29" s="1"/>
  <c r="W1919" i="29"/>
  <c r="S1919" i="29" s="1"/>
  <c r="X1919" i="29"/>
  <c r="Y1919" i="29"/>
  <c r="P1920" i="29"/>
  <c r="R1920" i="29"/>
  <c r="W1920" i="29"/>
  <c r="V1920" i="29" s="1"/>
  <c r="X1920" i="29"/>
  <c r="Y1920" i="29"/>
  <c r="P1921" i="29"/>
  <c r="R1921" i="29"/>
  <c r="W1921" i="29"/>
  <c r="V1921" i="29" s="1"/>
  <c r="X1921" i="29"/>
  <c r="Y1921" i="29" s="1"/>
  <c r="P1626" i="29"/>
  <c r="R1626" i="29"/>
  <c r="W1626" i="29"/>
  <c r="X1626" i="29"/>
  <c r="Y1626" i="29" s="1"/>
  <c r="R1627" i="29"/>
  <c r="P1627" i="29" s="1"/>
  <c r="V1627" i="29"/>
  <c r="W1627" i="29"/>
  <c r="S1627" i="29" s="1"/>
  <c r="X1627" i="29"/>
  <c r="Y1627" i="29"/>
  <c r="P1628" i="29"/>
  <c r="R1628" i="29"/>
  <c r="W1628" i="29"/>
  <c r="S1628" i="29" s="1"/>
  <c r="X1628" i="29"/>
  <c r="Y1628" i="29"/>
  <c r="P1861" i="29"/>
  <c r="R1861" i="29"/>
  <c r="W1861" i="29"/>
  <c r="V1861" i="29" s="1"/>
  <c r="X1861" i="29"/>
  <c r="Y1861" i="29" s="1"/>
  <c r="P1862" i="29"/>
  <c r="R1862" i="29"/>
  <c r="W1862" i="29"/>
  <c r="X1862" i="29"/>
  <c r="Y1862" i="29" s="1"/>
  <c r="R1863" i="29"/>
  <c r="P1863" i="29" s="1"/>
  <c r="V1863" i="29"/>
  <c r="W1863" i="29"/>
  <c r="S1863" i="29" s="1"/>
  <c r="X1863" i="29"/>
  <c r="Y1863" i="29"/>
  <c r="P1864" i="29"/>
  <c r="R1864" i="29"/>
  <c r="W1864" i="29"/>
  <c r="S1864" i="29" s="1"/>
  <c r="X1864" i="29"/>
  <c r="Y1864" i="29"/>
  <c r="P1640" i="29"/>
  <c r="R1640" i="29"/>
  <c r="W1640" i="29"/>
  <c r="V1640" i="29" s="1"/>
  <c r="X1640" i="29"/>
  <c r="Y1640" i="29" s="1"/>
  <c r="P1641" i="29"/>
  <c r="R1641" i="29"/>
  <c r="W1641" i="29"/>
  <c r="X1641" i="29"/>
  <c r="Y1641" i="29" s="1"/>
  <c r="R1621" i="29"/>
  <c r="P1621" i="29" s="1"/>
  <c r="V1621" i="29"/>
  <c r="W1621" i="29"/>
  <c r="S1621" i="29" s="1"/>
  <c r="X1621" i="29"/>
  <c r="Y1621" i="29"/>
  <c r="P1622" i="29"/>
  <c r="R1622" i="29"/>
  <c r="W1622" i="29"/>
  <c r="S1622" i="29" s="1"/>
  <c r="X1622" i="29"/>
  <c r="Y1622" i="29"/>
  <c r="P1865" i="29"/>
  <c r="R1865" i="29"/>
  <c r="W1865" i="29"/>
  <c r="V1865" i="29" s="1"/>
  <c r="X1865" i="29"/>
  <c r="Y1865" i="29" s="1"/>
  <c r="P1866" i="29"/>
  <c r="R1866" i="29"/>
  <c r="W1866" i="29"/>
  <c r="X1866" i="29"/>
  <c r="Y1866" i="29" s="1"/>
  <c r="R365" i="29"/>
  <c r="P365" i="29" s="1"/>
  <c r="W365" i="29"/>
  <c r="S365" i="29" s="1"/>
  <c r="X365" i="29"/>
  <c r="Y365" i="29"/>
  <c r="P366" i="29"/>
  <c r="R366" i="29"/>
  <c r="S366" i="29"/>
  <c r="W366" i="29"/>
  <c r="V366" i="29" s="1"/>
  <c r="X366" i="29"/>
  <c r="Y366" i="29"/>
  <c r="P367" i="29"/>
  <c r="R367" i="29"/>
  <c r="W367" i="29"/>
  <c r="V367" i="29" s="1"/>
  <c r="X367" i="29"/>
  <c r="Y367" i="29" s="1"/>
  <c r="P368" i="29"/>
  <c r="R368" i="29"/>
  <c r="W368" i="29"/>
  <c r="X368" i="29"/>
  <c r="Y368" i="29" s="1"/>
  <c r="R369" i="29"/>
  <c r="P369" i="29" s="1"/>
  <c r="W369" i="29"/>
  <c r="S369" i="29" s="1"/>
  <c r="X369" i="29"/>
  <c r="Y369" i="29"/>
  <c r="P370" i="29"/>
  <c r="R370" i="29"/>
  <c r="W370" i="29"/>
  <c r="S370" i="29" s="1"/>
  <c r="X370" i="29"/>
  <c r="Y370" i="29"/>
  <c r="P2330" i="29"/>
  <c r="R2330" i="29"/>
  <c r="W2330" i="29"/>
  <c r="V2330" i="29" s="1"/>
  <c r="X2330" i="29"/>
  <c r="Y2330" i="29" s="1"/>
  <c r="P2083" i="29"/>
  <c r="R2083" i="29"/>
  <c r="W2083" i="29"/>
  <c r="X2083" i="29"/>
  <c r="Y2083" i="29" s="1"/>
  <c r="R2084" i="29"/>
  <c r="P2084" i="29" s="1"/>
  <c r="S2084" i="29"/>
  <c r="V2084" i="29"/>
  <c r="W2084" i="29"/>
  <c r="X2084" i="29"/>
  <c r="Y2084" i="29"/>
  <c r="P1258" i="29"/>
  <c r="R1258" i="29"/>
  <c r="V1258" i="29"/>
  <c r="W1258" i="29"/>
  <c r="S1258" i="29" s="1"/>
  <c r="X1258" i="29"/>
  <c r="Y1258" i="29"/>
  <c r="P1259" i="29"/>
  <c r="R1259" i="29"/>
  <c r="W1259" i="29"/>
  <c r="V1259" i="29" s="1"/>
  <c r="X1259" i="29"/>
  <c r="Y1259" i="29" s="1"/>
  <c r="P494" i="29"/>
  <c r="R494" i="29"/>
  <c r="W494" i="29"/>
  <c r="X494" i="29"/>
  <c r="Y494" i="29" s="1"/>
  <c r="R495" i="29"/>
  <c r="P495" i="29" s="1"/>
  <c r="S495" i="29"/>
  <c r="V495" i="29"/>
  <c r="W495" i="29"/>
  <c r="X495" i="29"/>
  <c r="Y495" i="29"/>
  <c r="P496" i="29"/>
  <c r="R496" i="29"/>
  <c r="S496" i="29"/>
  <c r="V496" i="29"/>
  <c r="W496" i="29"/>
  <c r="X496" i="29"/>
  <c r="Y496" i="29"/>
  <c r="P497" i="29"/>
  <c r="R497" i="29"/>
  <c r="W497" i="29"/>
  <c r="V497" i="29" s="1"/>
  <c r="X497" i="29"/>
  <c r="Y497" i="29" s="1"/>
  <c r="P498" i="29"/>
  <c r="R498" i="29"/>
  <c r="W498" i="29"/>
  <c r="X498" i="29"/>
  <c r="Y498" i="29" s="1"/>
  <c r="R1704" i="29"/>
  <c r="P1704" i="29" s="1"/>
  <c r="W1704" i="29"/>
  <c r="S1704" i="29" s="1"/>
  <c r="X1704" i="29"/>
  <c r="Y1704" i="29"/>
  <c r="P1705" i="29"/>
  <c r="R1705" i="29"/>
  <c r="V1705" i="29"/>
  <c r="W1705" i="29"/>
  <c r="S1705" i="29" s="1"/>
  <c r="X1705" i="29"/>
  <c r="Y1705" i="29"/>
  <c r="P1706" i="29"/>
  <c r="R1706" i="29"/>
  <c r="W1706" i="29"/>
  <c r="V1706" i="29" s="1"/>
  <c r="X1706" i="29"/>
  <c r="Y1706" i="29" s="1"/>
  <c r="P1707" i="29"/>
  <c r="R1707" i="29"/>
  <c r="W1707" i="29"/>
  <c r="X1707" i="29"/>
  <c r="Y1707" i="29" s="1"/>
  <c r="R1708" i="29"/>
  <c r="P1708" i="29" s="1"/>
  <c r="V1708" i="29"/>
  <c r="W1708" i="29"/>
  <c r="S1708" i="29" s="1"/>
  <c r="X1708" i="29"/>
  <c r="Y1708" i="29"/>
  <c r="P371" i="29"/>
  <c r="R371" i="29"/>
  <c r="W371" i="29"/>
  <c r="S371" i="29" s="1"/>
  <c r="X371" i="29"/>
  <c r="Y371" i="29"/>
  <c r="P372" i="29"/>
  <c r="R372" i="29"/>
  <c r="W372" i="29"/>
  <c r="V372" i="29" s="1"/>
  <c r="X372" i="29"/>
  <c r="Y372" i="29" s="1"/>
  <c r="P373" i="29"/>
  <c r="R373" i="29"/>
  <c r="W373" i="29"/>
  <c r="X373" i="29"/>
  <c r="Y373" i="29" s="1"/>
  <c r="R374" i="29"/>
  <c r="P374" i="29" s="1"/>
  <c r="V374" i="29"/>
  <c r="W374" i="29"/>
  <c r="S374" i="29" s="1"/>
  <c r="X374" i="29"/>
  <c r="Y374" i="29"/>
  <c r="P375" i="29"/>
  <c r="R375" i="29"/>
  <c r="V375" i="29"/>
  <c r="W375" i="29"/>
  <c r="S375" i="29" s="1"/>
  <c r="X375" i="29"/>
  <c r="Y375" i="29"/>
  <c r="P376" i="29"/>
  <c r="R376" i="29"/>
  <c r="W376" i="29"/>
  <c r="V376" i="29" s="1"/>
  <c r="X376" i="29"/>
  <c r="Y376" i="29" s="1"/>
  <c r="P377" i="29"/>
  <c r="R377" i="29"/>
  <c r="W377" i="29"/>
  <c r="X377" i="29"/>
  <c r="Y377" i="29" s="1"/>
  <c r="R378" i="29"/>
  <c r="P378" i="29" s="1"/>
  <c r="V378" i="29"/>
  <c r="W378" i="29"/>
  <c r="S378" i="29" s="1"/>
  <c r="X378" i="29"/>
  <c r="Y378" i="29"/>
  <c r="P379" i="29"/>
  <c r="R379" i="29"/>
  <c r="W379" i="29"/>
  <c r="S379" i="29" s="1"/>
  <c r="X379" i="29"/>
  <c r="Y379" i="29"/>
  <c r="P380" i="29"/>
  <c r="R380" i="29"/>
  <c r="W380" i="29"/>
  <c r="V380" i="29" s="1"/>
  <c r="X380" i="29"/>
  <c r="Y380" i="29" s="1"/>
  <c r="P381" i="29"/>
  <c r="R381" i="29"/>
  <c r="W381" i="29"/>
  <c r="X381" i="29"/>
  <c r="Y381" i="29" s="1"/>
  <c r="R499" i="29"/>
  <c r="P499" i="29" s="1"/>
  <c r="W499" i="29"/>
  <c r="S499" i="29" s="1"/>
  <c r="X499" i="29"/>
  <c r="Y499" i="29"/>
  <c r="P500" i="29"/>
  <c r="R500" i="29"/>
  <c r="S500" i="29"/>
  <c r="V500" i="29"/>
  <c r="W500" i="29"/>
  <c r="X500" i="29"/>
  <c r="Y500" i="29"/>
  <c r="P501" i="29"/>
  <c r="R501" i="29"/>
  <c r="W501" i="29"/>
  <c r="V501" i="29" s="1"/>
  <c r="X501" i="29"/>
  <c r="Y501" i="29" s="1"/>
  <c r="P502" i="29"/>
  <c r="R502" i="29"/>
  <c r="W502" i="29"/>
  <c r="X502" i="29"/>
  <c r="Y502" i="29" s="1"/>
  <c r="R1709" i="29"/>
  <c r="P1709" i="29" s="1"/>
  <c r="W1709" i="29"/>
  <c r="S1709" i="29" s="1"/>
  <c r="X1709" i="29"/>
  <c r="Y1709" i="29"/>
  <c r="P1710" i="29"/>
  <c r="R1710" i="29"/>
  <c r="W1710" i="29"/>
  <c r="S1710" i="29" s="1"/>
  <c r="X1710" i="29"/>
  <c r="Y1710" i="29"/>
  <c r="P1711" i="29"/>
  <c r="R1711" i="29"/>
  <c r="W1711" i="29"/>
  <c r="V1711" i="29" s="1"/>
  <c r="X1711" i="29"/>
  <c r="Y1711" i="29" s="1"/>
  <c r="P1712" i="29"/>
  <c r="R1712" i="29"/>
  <c r="W1712" i="29"/>
  <c r="X1712" i="29"/>
  <c r="Y1712" i="29" s="1"/>
  <c r="R382" i="29"/>
  <c r="P382" i="29" s="1"/>
  <c r="S382" i="29"/>
  <c r="V382" i="29"/>
  <c r="W382" i="29"/>
  <c r="X382" i="29"/>
  <c r="Y382" i="29"/>
  <c r="P383" i="29"/>
  <c r="R383" i="29"/>
  <c r="V383" i="29"/>
  <c r="W383" i="29"/>
  <c r="S383" i="29" s="1"/>
  <c r="X383" i="29"/>
  <c r="Y383" i="29"/>
  <c r="P384" i="29"/>
  <c r="R384" i="29"/>
  <c r="W384" i="29"/>
  <c r="V384" i="29" s="1"/>
  <c r="X384" i="29"/>
  <c r="Y384" i="29" s="1"/>
  <c r="P385" i="29"/>
  <c r="R385" i="29"/>
  <c r="W385" i="29"/>
  <c r="X385" i="29"/>
  <c r="Y385" i="29" s="1"/>
  <c r="R386" i="29"/>
  <c r="P386" i="29" s="1"/>
  <c r="S386" i="29"/>
  <c r="V386" i="29"/>
  <c r="W386" i="29"/>
  <c r="X386" i="29"/>
  <c r="Y386" i="29"/>
  <c r="P387" i="29"/>
  <c r="R387" i="29"/>
  <c r="S387" i="29"/>
  <c r="V387" i="29"/>
  <c r="W387" i="29"/>
  <c r="X387" i="29"/>
  <c r="Y387" i="29"/>
  <c r="P388" i="29"/>
  <c r="R388" i="29"/>
  <c r="W388" i="29"/>
  <c r="V388" i="29" s="1"/>
  <c r="X388" i="29"/>
  <c r="Y388" i="29" s="1"/>
  <c r="P389" i="29"/>
  <c r="R389" i="29"/>
  <c r="W389" i="29"/>
  <c r="X389" i="29"/>
  <c r="Y389" i="29" s="1"/>
  <c r="R390" i="29"/>
  <c r="P390" i="29" s="1"/>
  <c r="W390" i="29"/>
  <c r="S390" i="29" s="1"/>
  <c r="X390" i="29"/>
  <c r="Y390" i="29"/>
  <c r="P611" i="29"/>
  <c r="R611" i="29"/>
  <c r="V611" i="29"/>
  <c r="W611" i="29"/>
  <c r="S611" i="29" s="1"/>
  <c r="X611" i="29"/>
  <c r="Y611" i="29"/>
  <c r="P612" i="29"/>
  <c r="R612" i="29"/>
  <c r="W612" i="29"/>
  <c r="V612" i="29" s="1"/>
  <c r="X612" i="29"/>
  <c r="Y612" i="29" s="1"/>
  <c r="P613" i="29"/>
  <c r="R613" i="29"/>
  <c r="W613" i="29"/>
  <c r="X613" i="29"/>
  <c r="Y613" i="29" s="1"/>
  <c r="R614" i="29"/>
  <c r="P614" i="29" s="1"/>
  <c r="W614" i="29"/>
  <c r="S614" i="29" s="1"/>
  <c r="X614" i="29"/>
  <c r="Y614" i="29"/>
  <c r="P615" i="29"/>
  <c r="R615" i="29"/>
  <c r="W615" i="29"/>
  <c r="S615" i="29" s="1"/>
  <c r="X615" i="29"/>
  <c r="Y615" i="29"/>
  <c r="P391" i="29"/>
  <c r="R391" i="29"/>
  <c r="W391" i="29"/>
  <c r="V391" i="29" s="1"/>
  <c r="X391" i="29"/>
  <c r="Y391" i="29" s="1"/>
  <c r="P392" i="29"/>
  <c r="R392" i="29"/>
  <c r="W392" i="29"/>
  <c r="X392" i="29"/>
  <c r="Y392" i="29" s="1"/>
  <c r="R393" i="29"/>
  <c r="P393" i="29" s="1"/>
  <c r="V393" i="29"/>
  <c r="W393" i="29"/>
  <c r="S393" i="29" s="1"/>
  <c r="X393" i="29"/>
  <c r="Y393" i="29"/>
  <c r="P394" i="29"/>
  <c r="R394" i="29"/>
  <c r="V394" i="29"/>
  <c r="W394" i="29"/>
  <c r="S394" i="29" s="1"/>
  <c r="X394" i="29"/>
  <c r="Y394" i="29"/>
  <c r="P395" i="29"/>
  <c r="R395" i="29"/>
  <c r="W395" i="29"/>
  <c r="V395" i="29" s="1"/>
  <c r="X395" i="29"/>
  <c r="Y395" i="29" s="1"/>
  <c r="P616" i="29"/>
  <c r="R616" i="29"/>
  <c r="W616" i="29"/>
  <c r="X616" i="29"/>
  <c r="Y616" i="29" s="1"/>
  <c r="R617" i="29"/>
  <c r="P617" i="29" s="1"/>
  <c r="V617" i="29"/>
  <c r="W617" i="29"/>
  <c r="S617" i="29" s="1"/>
  <c r="X617" i="29"/>
  <c r="Y617" i="29"/>
  <c r="P618" i="29"/>
  <c r="R618" i="29"/>
  <c r="W618" i="29"/>
  <c r="S618" i="29" s="1"/>
  <c r="X618" i="29"/>
  <c r="Y618" i="29"/>
  <c r="P619" i="29"/>
  <c r="R619" i="29"/>
  <c r="W619" i="29"/>
  <c r="V619" i="29" s="1"/>
  <c r="X619" i="29"/>
  <c r="Y619" i="29" s="1"/>
  <c r="P620" i="29"/>
  <c r="R620" i="29"/>
  <c r="W620" i="29"/>
  <c r="X620" i="29"/>
  <c r="Y620" i="29" s="1"/>
  <c r="R396" i="29"/>
  <c r="P396" i="29" s="1"/>
  <c r="W396" i="29"/>
  <c r="S396" i="29" s="1"/>
  <c r="X396" i="29"/>
  <c r="Y396" i="29"/>
  <c r="P397" i="29"/>
  <c r="R397" i="29"/>
  <c r="S397" i="29"/>
  <c r="V397" i="29"/>
  <c r="W397" i="29"/>
  <c r="X397" i="29"/>
  <c r="Y397" i="29"/>
  <c r="P398" i="29"/>
  <c r="R398" i="29"/>
  <c r="W398" i="29"/>
  <c r="V398" i="29" s="1"/>
  <c r="X398" i="29"/>
  <c r="Y398" i="29" s="1"/>
  <c r="P399" i="29"/>
  <c r="R399" i="29"/>
  <c r="W399" i="29"/>
  <c r="X399" i="29"/>
  <c r="Y399" i="29" s="1"/>
  <c r="R400" i="29"/>
  <c r="P400" i="29" s="1"/>
  <c r="W400" i="29"/>
  <c r="S400" i="29" s="1"/>
  <c r="X400" i="29"/>
  <c r="Y400" i="29"/>
  <c r="P621" i="29"/>
  <c r="R621" i="29"/>
  <c r="W621" i="29"/>
  <c r="S621" i="29" s="1"/>
  <c r="X621" i="29"/>
  <c r="Y621" i="29"/>
  <c r="P622" i="29"/>
  <c r="R622" i="29"/>
  <c r="W622" i="29"/>
  <c r="V622" i="29" s="1"/>
  <c r="X622" i="29"/>
  <c r="Y622" i="29" s="1"/>
  <c r="P623" i="29"/>
  <c r="R623" i="29"/>
  <c r="W623" i="29"/>
  <c r="X623" i="29"/>
  <c r="Y623" i="29" s="1"/>
  <c r="R624" i="29"/>
  <c r="P624" i="29" s="1"/>
  <c r="S624" i="29"/>
  <c r="V624" i="29"/>
  <c r="W624" i="29"/>
  <c r="X624" i="29"/>
  <c r="Y624" i="29"/>
  <c r="P625" i="29"/>
  <c r="R625" i="29"/>
  <c r="V625" i="29"/>
  <c r="W625" i="29"/>
  <c r="S625" i="29" s="1"/>
  <c r="X625" i="29"/>
  <c r="Y625" i="29"/>
  <c r="P401" i="29"/>
  <c r="R401" i="29"/>
  <c r="W401" i="29"/>
  <c r="V401" i="29" s="1"/>
  <c r="X401" i="29"/>
  <c r="Y401" i="29" s="1"/>
  <c r="P402" i="29"/>
  <c r="R402" i="29"/>
  <c r="W402" i="29"/>
  <c r="X402" i="29"/>
  <c r="Y402" i="29" s="1"/>
  <c r="R403" i="29"/>
  <c r="P403" i="29" s="1"/>
  <c r="S403" i="29"/>
  <c r="V403" i="29"/>
  <c r="W403" i="29"/>
  <c r="X403" i="29"/>
  <c r="Y403" i="29"/>
  <c r="P404" i="29"/>
  <c r="R404" i="29"/>
  <c r="S404" i="29"/>
  <c r="W404" i="29"/>
  <c r="V404" i="29" s="1"/>
  <c r="X404" i="29"/>
  <c r="Y404" i="29"/>
  <c r="P405" i="29"/>
  <c r="R405" i="29"/>
  <c r="W405" i="29"/>
  <c r="V405" i="29" s="1"/>
  <c r="X405" i="29"/>
  <c r="Y405" i="29" s="1"/>
  <c r="P626" i="29"/>
  <c r="R626" i="29"/>
  <c r="W626" i="29"/>
  <c r="X626" i="29"/>
  <c r="Y626" i="29" s="1"/>
  <c r="R627" i="29"/>
  <c r="P627" i="29" s="1"/>
  <c r="W627" i="29"/>
  <c r="S627" i="29" s="1"/>
  <c r="X627" i="29"/>
  <c r="Y627" i="29"/>
  <c r="P628" i="29"/>
  <c r="R628" i="29"/>
  <c r="V628" i="29"/>
  <c r="W628" i="29"/>
  <c r="S628" i="29" s="1"/>
  <c r="X628" i="29"/>
  <c r="Y628" i="29"/>
  <c r="P629" i="29"/>
  <c r="R629" i="29"/>
  <c r="W629" i="29"/>
  <c r="V629" i="29" s="1"/>
  <c r="X629" i="29"/>
  <c r="Y629" i="29" s="1"/>
  <c r="R630" i="29"/>
  <c r="W630" i="29"/>
  <c r="V630" i="29" s="1"/>
  <c r="X630" i="29"/>
  <c r="Y630" i="29" s="1"/>
  <c r="R406" i="29"/>
  <c r="P406" i="29" s="1"/>
  <c r="W406" i="29"/>
  <c r="S406" i="29" s="1"/>
  <c r="X406" i="29"/>
  <c r="Y406" i="29"/>
  <c r="P407" i="29"/>
  <c r="R407" i="29"/>
  <c r="S407" i="29"/>
  <c r="V407" i="29"/>
  <c r="W407" i="29"/>
  <c r="X407" i="29"/>
  <c r="Y407" i="29"/>
  <c r="P408" i="29"/>
  <c r="R408" i="29"/>
  <c r="W408" i="29"/>
  <c r="V408" i="29" s="1"/>
  <c r="X408" i="29"/>
  <c r="Y408" i="29" s="1"/>
  <c r="R409" i="29"/>
  <c r="W409" i="29"/>
  <c r="V409" i="29" s="1"/>
  <c r="X409" i="29"/>
  <c r="Y409" i="29" s="1"/>
  <c r="R410" i="29"/>
  <c r="P410" i="29" s="1"/>
  <c r="W410" i="29"/>
  <c r="S410" i="29" s="1"/>
  <c r="X410" i="29"/>
  <c r="Y410" i="29"/>
  <c r="P631" i="29"/>
  <c r="R631" i="29"/>
  <c r="V631" i="29"/>
  <c r="W631" i="29"/>
  <c r="S631" i="29" s="1"/>
  <c r="X631" i="29"/>
  <c r="Y631" i="29"/>
  <c r="P632" i="29"/>
  <c r="R632" i="29"/>
  <c r="W632" i="29"/>
  <c r="V632" i="29" s="1"/>
  <c r="X632" i="29"/>
  <c r="Y632" i="29" s="1"/>
  <c r="R633" i="29"/>
  <c r="W633" i="29"/>
  <c r="V633" i="29" s="1"/>
  <c r="X633" i="29"/>
  <c r="Y633" i="29" s="1"/>
  <c r="R634" i="29"/>
  <c r="P634" i="29" s="1"/>
  <c r="W634" i="29"/>
  <c r="S634" i="29" s="1"/>
  <c r="X634" i="29"/>
  <c r="Y634" i="29"/>
  <c r="P635" i="29"/>
  <c r="R635" i="29"/>
  <c r="S635" i="29"/>
  <c r="V635" i="29"/>
  <c r="W635" i="29"/>
  <c r="X635" i="29"/>
  <c r="Y635" i="29"/>
  <c r="P411" i="29"/>
  <c r="R411" i="29"/>
  <c r="W411" i="29"/>
  <c r="V411" i="29" s="1"/>
  <c r="X411" i="29"/>
  <c r="Y411" i="29" s="1"/>
  <c r="R412" i="29"/>
  <c r="W412" i="29"/>
  <c r="V412" i="29" s="1"/>
  <c r="X412" i="29"/>
  <c r="Y412" i="29" s="1"/>
  <c r="R413" i="29"/>
  <c r="P413" i="29" s="1"/>
  <c r="W413" i="29"/>
  <c r="S413" i="29" s="1"/>
  <c r="X413" i="29"/>
  <c r="Y413" i="29"/>
  <c r="P414" i="29"/>
  <c r="R414" i="29"/>
  <c r="V414" i="29"/>
  <c r="W414" i="29"/>
  <c r="S414" i="29" s="1"/>
  <c r="X414" i="29"/>
  <c r="Y414" i="29"/>
  <c r="P415" i="29"/>
  <c r="R415" i="29"/>
  <c r="W415" i="29"/>
  <c r="V415" i="29" s="1"/>
  <c r="X415" i="29"/>
  <c r="Y415" i="29" s="1"/>
  <c r="R636" i="29"/>
  <c r="W636" i="29"/>
  <c r="V636" i="29" s="1"/>
  <c r="X636" i="29"/>
  <c r="Y636" i="29" s="1"/>
  <c r="R637" i="29"/>
  <c r="P637" i="29" s="1"/>
  <c r="W637" i="29"/>
  <c r="S637" i="29" s="1"/>
  <c r="X637" i="29"/>
  <c r="Y637" i="29"/>
  <c r="P638" i="29"/>
  <c r="R638" i="29"/>
  <c r="S638" i="29"/>
  <c r="V638" i="29"/>
  <c r="W638" i="29"/>
  <c r="X638" i="29"/>
  <c r="Y638" i="29"/>
  <c r="P639" i="29"/>
  <c r="R639" i="29"/>
  <c r="W639" i="29"/>
  <c r="V639" i="29" s="1"/>
  <c r="X639" i="29"/>
  <c r="Y639" i="29" s="1"/>
  <c r="R640" i="29"/>
  <c r="W640" i="29"/>
  <c r="V640" i="29" s="1"/>
  <c r="X640" i="29"/>
  <c r="Y640" i="29" s="1"/>
  <c r="R416" i="29"/>
  <c r="P416" i="29" s="1"/>
  <c r="W416" i="29"/>
  <c r="S416" i="29" s="1"/>
  <c r="X416" i="29"/>
  <c r="Y416" i="29"/>
  <c r="P417" i="29"/>
  <c r="R417" i="29"/>
  <c r="V417" i="29"/>
  <c r="W417" i="29"/>
  <c r="S417" i="29" s="1"/>
  <c r="X417" i="29"/>
  <c r="Y417" i="29"/>
  <c r="P418" i="29"/>
  <c r="R418" i="29"/>
  <c r="W418" i="29"/>
  <c r="V418" i="29" s="1"/>
  <c r="X418" i="29"/>
  <c r="Y418" i="29" s="1"/>
  <c r="R419" i="29"/>
  <c r="W419" i="29"/>
  <c r="V419" i="29" s="1"/>
  <c r="X419" i="29"/>
  <c r="Y419" i="29" s="1"/>
  <c r="R420" i="29"/>
  <c r="P420" i="29" s="1"/>
  <c r="W420" i="29"/>
  <c r="S420" i="29" s="1"/>
  <c r="X420" i="29"/>
  <c r="Y420" i="29"/>
  <c r="P421" i="29"/>
  <c r="R421" i="29"/>
  <c r="S421" i="29"/>
  <c r="V421" i="29"/>
  <c r="W421" i="29"/>
  <c r="X421" i="29"/>
  <c r="Y421" i="29"/>
  <c r="P422" i="29"/>
  <c r="R422" i="29"/>
  <c r="W422" i="29"/>
  <c r="V422" i="29" s="1"/>
  <c r="X422" i="29"/>
  <c r="Y422" i="29" s="1"/>
  <c r="R423" i="29"/>
  <c r="W423" i="29"/>
  <c r="V423" i="29" s="1"/>
  <c r="X423" i="29"/>
  <c r="Y423" i="29" s="1"/>
  <c r="R424" i="29"/>
  <c r="P424" i="29" s="1"/>
  <c r="W424" i="29"/>
  <c r="S424" i="29" s="1"/>
  <c r="X424" i="29"/>
  <c r="Y424" i="29"/>
  <c r="P425" i="29"/>
  <c r="R425" i="29"/>
  <c r="V425" i="29"/>
  <c r="W425" i="29"/>
  <c r="S425" i="29" s="1"/>
  <c r="X425" i="29"/>
  <c r="Y425" i="29"/>
  <c r="P426" i="29"/>
  <c r="R426" i="29"/>
  <c r="W426" i="29"/>
  <c r="V426" i="29" s="1"/>
  <c r="X426" i="29"/>
  <c r="Y426" i="29" s="1"/>
  <c r="R427" i="29"/>
  <c r="W427" i="29"/>
  <c r="V427" i="29" s="1"/>
  <c r="X427" i="29"/>
  <c r="Y427" i="29" s="1"/>
  <c r="R428" i="29"/>
  <c r="P428" i="29" s="1"/>
  <c r="W428" i="29"/>
  <c r="S428" i="29" s="1"/>
  <c r="X428" i="29"/>
  <c r="Y428" i="29"/>
  <c r="P429" i="29"/>
  <c r="R429" i="29"/>
  <c r="S429" i="29"/>
  <c r="V429" i="29"/>
  <c r="W429" i="29"/>
  <c r="X429" i="29"/>
  <c r="Y429" i="29"/>
  <c r="P430" i="29"/>
  <c r="R430" i="29"/>
  <c r="W430" i="29"/>
  <c r="V430" i="29" s="1"/>
  <c r="X430" i="29"/>
  <c r="Y430" i="29" s="1"/>
  <c r="R641" i="29"/>
  <c r="W641" i="29"/>
  <c r="V641" i="29" s="1"/>
  <c r="X641" i="29"/>
  <c r="Y641" i="29" s="1"/>
  <c r="R642" i="29"/>
  <c r="P642" i="29" s="1"/>
  <c r="W642" i="29"/>
  <c r="S642" i="29" s="1"/>
  <c r="X642" i="29"/>
  <c r="Y642" i="29"/>
  <c r="P643" i="29"/>
  <c r="R643" i="29"/>
  <c r="V643" i="29"/>
  <c r="W643" i="29"/>
  <c r="S643" i="29" s="1"/>
  <c r="X643" i="29"/>
  <c r="Y643" i="29"/>
  <c r="P644" i="29"/>
  <c r="R644" i="29"/>
  <c r="W644" i="29"/>
  <c r="V644" i="29" s="1"/>
  <c r="X644" i="29"/>
  <c r="Y644" i="29" s="1"/>
  <c r="R645" i="29"/>
  <c r="W645" i="29"/>
  <c r="V645" i="29" s="1"/>
  <c r="X645" i="29"/>
  <c r="Y645" i="29" s="1"/>
  <c r="R431" i="29"/>
  <c r="P431" i="29" s="1"/>
  <c r="W431" i="29"/>
  <c r="S431" i="29" s="1"/>
  <c r="X431" i="29"/>
  <c r="Y431" i="29"/>
  <c r="P432" i="29"/>
  <c r="R432" i="29"/>
  <c r="S432" i="29"/>
  <c r="V432" i="29"/>
  <c r="W432" i="29"/>
  <c r="X432" i="29"/>
  <c r="Y432" i="29"/>
  <c r="P433" i="29"/>
  <c r="R433" i="29"/>
  <c r="W433" i="29"/>
  <c r="V433" i="29" s="1"/>
  <c r="X433" i="29"/>
  <c r="Y433" i="29" s="1"/>
  <c r="R434" i="29"/>
  <c r="W434" i="29"/>
  <c r="V434" i="29" s="1"/>
  <c r="X434" i="29"/>
  <c r="Y434" i="29" s="1"/>
  <c r="R435" i="29"/>
  <c r="P435" i="29" s="1"/>
  <c r="W435" i="29"/>
  <c r="S435" i="29" s="1"/>
  <c r="X435" i="29"/>
  <c r="Y435" i="29"/>
  <c r="P1533" i="29"/>
  <c r="R1533" i="29"/>
  <c r="V1533" i="29"/>
  <c r="W1533" i="29"/>
  <c r="S1533" i="29" s="1"/>
  <c r="X1533" i="29"/>
  <c r="Y1533" i="29"/>
  <c r="P1534" i="29"/>
  <c r="R1534" i="29"/>
  <c r="W1534" i="29"/>
  <c r="V1534" i="29" s="1"/>
  <c r="X1534" i="29"/>
  <c r="Y1534" i="29" s="1"/>
  <c r="R1535" i="29"/>
  <c r="W1535" i="29"/>
  <c r="V1535" i="29" s="1"/>
  <c r="X1535" i="29"/>
  <c r="Y1535" i="29" s="1"/>
  <c r="R1536" i="29"/>
  <c r="P1536" i="29" s="1"/>
  <c r="W1536" i="29"/>
  <c r="S1536" i="29" s="1"/>
  <c r="X1536" i="29"/>
  <c r="Y1536" i="29"/>
  <c r="P1537" i="29"/>
  <c r="R1537" i="29"/>
  <c r="S1537" i="29"/>
  <c r="V1537" i="29"/>
  <c r="W1537" i="29"/>
  <c r="X1537" i="29"/>
  <c r="Y1537" i="29"/>
  <c r="P1461" i="29"/>
  <c r="R1461" i="29"/>
  <c r="W1461" i="29"/>
  <c r="V1461" i="29" s="1"/>
  <c r="X1461" i="29"/>
  <c r="Y1461" i="29" s="1"/>
  <c r="R1462" i="29"/>
  <c r="W1462" i="29"/>
  <c r="V1462" i="29" s="1"/>
  <c r="X1462" i="29"/>
  <c r="Y1462" i="29" s="1"/>
  <c r="R1463" i="29"/>
  <c r="P1463" i="29" s="1"/>
  <c r="W1463" i="29"/>
  <c r="S1463" i="29" s="1"/>
  <c r="X1463" i="29"/>
  <c r="Y1463" i="29"/>
  <c r="P1464" i="29"/>
  <c r="R1464" i="29"/>
  <c r="V1464" i="29"/>
  <c r="W1464" i="29"/>
  <c r="S1464" i="29" s="1"/>
  <c r="X1464" i="29"/>
  <c r="Y1464" i="29"/>
  <c r="P1465" i="29"/>
  <c r="R1465" i="29"/>
  <c r="W1465" i="29"/>
  <c r="V1465" i="29" s="1"/>
  <c r="X1465" i="29"/>
  <c r="Y1465" i="29" s="1"/>
  <c r="R1260" i="29"/>
  <c r="W1260" i="29"/>
  <c r="V1260" i="29" s="1"/>
  <c r="X1260" i="29"/>
  <c r="Y1260" i="29" s="1"/>
  <c r="R1261" i="29"/>
  <c r="P1261" i="29" s="1"/>
  <c r="W1261" i="29"/>
  <c r="S1261" i="29" s="1"/>
  <c r="X1261" i="29"/>
  <c r="Y1261" i="29"/>
  <c r="P1262" i="29"/>
  <c r="R1262" i="29"/>
  <c r="S1262" i="29"/>
  <c r="V1262" i="29"/>
  <c r="W1262" i="29"/>
  <c r="X1262" i="29"/>
  <c r="Y1262" i="29"/>
  <c r="P1263" i="29"/>
  <c r="R1263" i="29"/>
  <c r="W1263" i="29"/>
  <c r="V1263" i="29" s="1"/>
  <c r="X1263" i="29"/>
  <c r="Y1263" i="29" s="1"/>
  <c r="R1264" i="29"/>
  <c r="W1264" i="29"/>
  <c r="V1264" i="29" s="1"/>
  <c r="X1264" i="29"/>
  <c r="Y1264" i="29" s="1"/>
  <c r="R646" i="29"/>
  <c r="P646" i="29" s="1"/>
  <c r="W646" i="29"/>
  <c r="S646" i="29" s="1"/>
  <c r="X646" i="29"/>
  <c r="Y646" i="29"/>
  <c r="P647" i="29"/>
  <c r="R647" i="29"/>
  <c r="V647" i="29"/>
  <c r="W647" i="29"/>
  <c r="S647" i="29" s="1"/>
  <c r="X647" i="29"/>
  <c r="Y647" i="29"/>
  <c r="P648" i="29"/>
  <c r="R648" i="29"/>
  <c r="W648" i="29"/>
  <c r="V648" i="29" s="1"/>
  <c r="X648" i="29"/>
  <c r="Y648" i="29" s="1"/>
  <c r="R649" i="29"/>
  <c r="W649" i="29"/>
  <c r="V649" i="29" s="1"/>
  <c r="X649" i="29"/>
  <c r="Y649" i="29" s="1"/>
  <c r="R650" i="29"/>
  <c r="P650" i="29" s="1"/>
  <c r="W650" i="29"/>
  <c r="X650" i="29"/>
  <c r="Y650" i="29"/>
  <c r="P436" i="29"/>
  <c r="R436" i="29"/>
  <c r="S436" i="29"/>
  <c r="V436" i="29"/>
  <c r="W436" i="29"/>
  <c r="X436" i="29"/>
  <c r="Y436" i="29"/>
  <c r="P437" i="29"/>
  <c r="R437" i="29"/>
  <c r="W437" i="29"/>
  <c r="V437" i="29" s="1"/>
  <c r="X437" i="29"/>
  <c r="Y437" i="29" s="1"/>
  <c r="R438" i="29"/>
  <c r="W438" i="29"/>
  <c r="V438" i="29" s="1"/>
  <c r="X438" i="29"/>
  <c r="Y438" i="29" s="1"/>
  <c r="R439" i="29"/>
  <c r="P439" i="29" s="1"/>
  <c r="W439" i="29"/>
  <c r="X439" i="29"/>
  <c r="Y439" i="29"/>
  <c r="P440" i="29"/>
  <c r="R440" i="29"/>
  <c r="V440" i="29"/>
  <c r="W440" i="29"/>
  <c r="S440" i="29" s="1"/>
  <c r="X440" i="29"/>
  <c r="Y440" i="29"/>
  <c r="P1538" i="29"/>
  <c r="R1538" i="29"/>
  <c r="W1538" i="29"/>
  <c r="V1538" i="29" s="1"/>
  <c r="X1538" i="29"/>
  <c r="Y1538" i="29" s="1"/>
  <c r="R1539" i="29"/>
  <c r="W1539" i="29"/>
  <c r="V1539" i="29" s="1"/>
  <c r="X1539" i="29"/>
  <c r="Y1539" i="29" s="1"/>
  <c r="R1540" i="29"/>
  <c r="P1540" i="29" s="1"/>
  <c r="W1540" i="29"/>
  <c r="X1540" i="29"/>
  <c r="Y1540" i="29"/>
  <c r="P1541" i="29"/>
  <c r="R1541" i="29"/>
  <c r="S1541" i="29"/>
  <c r="V1541" i="29"/>
  <c r="W1541" i="29"/>
  <c r="X1541" i="29"/>
  <c r="Y1541" i="29"/>
  <c r="P1542" i="29"/>
  <c r="R1542" i="29"/>
  <c r="W1542" i="29"/>
  <c r="V1542" i="29" s="1"/>
  <c r="X1542" i="29"/>
  <c r="Y1542" i="29" s="1"/>
  <c r="R1265" i="29"/>
  <c r="W1265" i="29"/>
  <c r="V1265" i="29" s="1"/>
  <c r="X1265" i="29"/>
  <c r="Y1265" i="29" s="1"/>
  <c r="R1266" i="29"/>
  <c r="P1266" i="29" s="1"/>
  <c r="W1266" i="29"/>
  <c r="X1266" i="29"/>
  <c r="Y1266" i="29"/>
  <c r="P1267" i="29"/>
  <c r="R1267" i="29"/>
  <c r="V1267" i="29"/>
  <c r="W1267" i="29"/>
  <c r="S1267" i="29" s="1"/>
  <c r="X1267" i="29"/>
  <c r="Y1267" i="29"/>
  <c r="P1268" i="29"/>
  <c r="R1268" i="29"/>
  <c r="W1268" i="29"/>
  <c r="V1268" i="29" s="1"/>
  <c r="X1268" i="29"/>
  <c r="Y1268" i="29" s="1"/>
  <c r="R1269" i="29"/>
  <c r="W1269" i="29"/>
  <c r="V1269" i="29" s="1"/>
  <c r="X1269" i="29"/>
  <c r="Y1269" i="29" s="1"/>
  <c r="R737" i="29"/>
  <c r="P737" i="29" s="1"/>
  <c r="W737" i="29"/>
  <c r="X737" i="29"/>
  <c r="Y737" i="29"/>
  <c r="P738" i="29"/>
  <c r="R738" i="29"/>
  <c r="S738" i="29"/>
  <c r="V738" i="29"/>
  <c r="W738" i="29"/>
  <c r="X738" i="29"/>
  <c r="Y738" i="29"/>
  <c r="P739" i="29"/>
  <c r="R739" i="29"/>
  <c r="W739" i="29"/>
  <c r="V739" i="29" s="1"/>
  <c r="X739" i="29"/>
  <c r="Y739" i="29" s="1"/>
  <c r="R740" i="29"/>
  <c r="W740" i="29"/>
  <c r="V740" i="29" s="1"/>
  <c r="X740" i="29"/>
  <c r="Y740" i="29" s="1"/>
  <c r="R741" i="29"/>
  <c r="P741" i="29" s="1"/>
  <c r="W741" i="29"/>
  <c r="X741" i="29"/>
  <c r="Y741" i="29"/>
  <c r="P651" i="29"/>
  <c r="R651" i="29"/>
  <c r="V651" i="29"/>
  <c r="W651" i="29"/>
  <c r="S651" i="29" s="1"/>
  <c r="X651" i="29"/>
  <c r="Y651" i="29"/>
  <c r="P652" i="29"/>
  <c r="R652" i="29"/>
  <c r="W652" i="29"/>
  <c r="V652" i="29" s="1"/>
  <c r="X652" i="29"/>
  <c r="Y652" i="29" s="1"/>
  <c r="R653" i="29"/>
  <c r="W653" i="29"/>
  <c r="V653" i="29" s="1"/>
  <c r="X653" i="29"/>
  <c r="Y653" i="29" s="1"/>
  <c r="R654" i="29"/>
  <c r="P654" i="29" s="1"/>
  <c r="W654" i="29"/>
  <c r="X654" i="29"/>
  <c r="Y654" i="29"/>
  <c r="P655" i="29"/>
  <c r="R655" i="29"/>
  <c r="S655" i="29"/>
  <c r="V655" i="29"/>
  <c r="W655" i="29"/>
  <c r="X655" i="29"/>
  <c r="Y655" i="29"/>
  <c r="P441" i="29"/>
  <c r="R441" i="29"/>
  <c r="W441" i="29"/>
  <c r="V441" i="29" s="1"/>
  <c r="X441" i="29"/>
  <c r="Y441" i="29" s="1"/>
  <c r="R442" i="29"/>
  <c r="W442" i="29"/>
  <c r="V442" i="29" s="1"/>
  <c r="X442" i="29"/>
  <c r="Y442" i="29" s="1"/>
  <c r="R443" i="29"/>
  <c r="P443" i="29" s="1"/>
  <c r="W443" i="29"/>
  <c r="X443" i="29"/>
  <c r="Y443" i="29"/>
  <c r="P444" i="29"/>
  <c r="R444" i="29"/>
  <c r="V444" i="29"/>
  <c r="W444" i="29"/>
  <c r="S444" i="29" s="1"/>
  <c r="X444" i="29"/>
  <c r="Y444" i="29"/>
  <c r="P445" i="29"/>
  <c r="R445" i="29"/>
  <c r="W445" i="29"/>
  <c r="V445" i="29" s="1"/>
  <c r="X445" i="29"/>
  <c r="Y445" i="29" s="1"/>
  <c r="R1543" i="29"/>
  <c r="W1543" i="29"/>
  <c r="V1543" i="29" s="1"/>
  <c r="X1543" i="29"/>
  <c r="Y1543" i="29" s="1"/>
  <c r="R1544" i="29"/>
  <c r="P1544" i="29" s="1"/>
  <c r="W1544" i="29"/>
  <c r="X1544" i="29"/>
  <c r="Y1544" i="29"/>
  <c r="P1545" i="29"/>
  <c r="R1545" i="29"/>
  <c r="S1545" i="29"/>
  <c r="V1545" i="29"/>
  <c r="W1545" i="29"/>
  <c r="X1545" i="29"/>
  <c r="Y1545" i="29"/>
  <c r="P1546" i="29"/>
  <c r="R1546" i="29"/>
  <c r="W1546" i="29"/>
  <c r="V1546" i="29" s="1"/>
  <c r="X1546" i="29"/>
  <c r="Y1546" i="29" s="1"/>
  <c r="R1547" i="29"/>
  <c r="W1547" i="29"/>
  <c r="V1547" i="29" s="1"/>
  <c r="X1547" i="29"/>
  <c r="Y1547" i="29" s="1"/>
  <c r="R1466" i="29"/>
  <c r="P1466" i="29" s="1"/>
  <c r="W1466" i="29"/>
  <c r="X1466" i="29"/>
  <c r="Y1466" i="29"/>
  <c r="P1467" i="29"/>
  <c r="R1467" i="29"/>
  <c r="V1467" i="29"/>
  <c r="W1467" i="29"/>
  <c r="S1467" i="29" s="1"/>
  <c r="X1467" i="29"/>
  <c r="Y1467" i="29"/>
  <c r="P1468" i="29"/>
  <c r="R1468" i="29"/>
  <c r="W1468" i="29"/>
  <c r="V1468" i="29" s="1"/>
  <c r="X1468" i="29"/>
  <c r="Y1468" i="29" s="1"/>
  <c r="R1469" i="29"/>
  <c r="W1469" i="29"/>
  <c r="V1469" i="29" s="1"/>
  <c r="X1469" i="29"/>
  <c r="Y1469" i="29" s="1"/>
  <c r="R1470" i="29"/>
  <c r="P1470" i="29" s="1"/>
  <c r="W1470" i="29"/>
  <c r="X1470" i="29"/>
  <c r="Y1470" i="29"/>
  <c r="P656" i="29"/>
  <c r="R656" i="29"/>
  <c r="S656" i="29"/>
  <c r="V656" i="29"/>
  <c r="W656" i="29"/>
  <c r="X656" i="29"/>
  <c r="Y656" i="29"/>
  <c r="P657" i="29"/>
  <c r="R657" i="29"/>
  <c r="W657" i="29"/>
  <c r="V657" i="29" s="1"/>
  <c r="X657" i="29"/>
  <c r="Y657" i="29" s="1"/>
  <c r="R658" i="29"/>
  <c r="W658" i="29"/>
  <c r="V658" i="29" s="1"/>
  <c r="X658" i="29"/>
  <c r="Y658" i="29" s="1"/>
  <c r="R659" i="29"/>
  <c r="P659" i="29" s="1"/>
  <c r="W659" i="29"/>
  <c r="X659" i="29"/>
  <c r="Y659" i="29"/>
  <c r="P660" i="29"/>
  <c r="R660" i="29"/>
  <c r="V660" i="29"/>
  <c r="W660" i="29"/>
  <c r="S660" i="29" s="1"/>
  <c r="X660" i="29"/>
  <c r="Y660" i="29"/>
  <c r="P446" i="29"/>
  <c r="R446" i="29"/>
  <c r="W446" i="29"/>
  <c r="V446" i="29" s="1"/>
  <c r="X446" i="29"/>
  <c r="Y446" i="29" s="1"/>
  <c r="R447" i="29"/>
  <c r="W447" i="29"/>
  <c r="V447" i="29" s="1"/>
  <c r="X447" i="29"/>
  <c r="Y447" i="29" s="1"/>
  <c r="R448" i="29"/>
  <c r="P448" i="29" s="1"/>
  <c r="W448" i="29"/>
  <c r="X448" i="29"/>
  <c r="Y448" i="29"/>
  <c r="P449" i="29"/>
  <c r="R449" i="29"/>
  <c r="S449" i="29"/>
  <c r="V449" i="29"/>
  <c r="W449" i="29"/>
  <c r="X449" i="29"/>
  <c r="Y449" i="29"/>
  <c r="P450" i="29"/>
  <c r="R450" i="29"/>
  <c r="W450" i="29"/>
  <c r="V450" i="29" s="1"/>
  <c r="X450" i="29"/>
  <c r="Y450" i="29" s="1"/>
  <c r="R1548" i="29"/>
  <c r="W1548" i="29"/>
  <c r="V1548" i="29" s="1"/>
  <c r="X1548" i="29"/>
  <c r="Y1548" i="29" s="1"/>
  <c r="R1549" i="29"/>
  <c r="P1549" i="29" s="1"/>
  <c r="W1549" i="29"/>
  <c r="X1549" i="29"/>
  <c r="Y1549" i="29"/>
  <c r="P1550" i="29"/>
  <c r="R1550" i="29"/>
  <c r="W1550" i="29"/>
  <c r="V1550" i="29" s="1"/>
  <c r="X1550" i="29"/>
  <c r="Y1550" i="29"/>
  <c r="P1551" i="29"/>
  <c r="R1551" i="29"/>
  <c r="W1551" i="29"/>
  <c r="V1551" i="29" s="1"/>
  <c r="X1551" i="29"/>
  <c r="Y1551" i="29" s="1"/>
  <c r="R1552" i="29"/>
  <c r="W1552" i="29"/>
  <c r="V1552" i="29" s="1"/>
  <c r="X1552" i="29"/>
  <c r="Y1552" i="29" s="1"/>
  <c r="R742" i="29"/>
  <c r="P742" i="29" s="1"/>
  <c r="W742" i="29"/>
  <c r="X742" i="29"/>
  <c r="Y742" i="29"/>
  <c r="P743" i="29"/>
  <c r="R743" i="29"/>
  <c r="S743" i="29"/>
  <c r="V743" i="29"/>
  <c r="W743" i="29"/>
  <c r="X743" i="29"/>
  <c r="Y743" i="29"/>
  <c r="P744" i="29"/>
  <c r="R744" i="29"/>
  <c r="W744" i="29"/>
  <c r="V744" i="29" s="1"/>
  <c r="X744" i="29"/>
  <c r="Y744" i="29" s="1"/>
  <c r="R745" i="29"/>
  <c r="W745" i="29"/>
  <c r="V745" i="29" s="1"/>
  <c r="X745" i="29"/>
  <c r="Y745" i="29" s="1"/>
  <c r="R746" i="29"/>
  <c r="P746" i="29" s="1"/>
  <c r="W746" i="29"/>
  <c r="X746" i="29"/>
  <c r="Y746" i="29"/>
  <c r="P661" i="29"/>
  <c r="R661" i="29"/>
  <c r="W661" i="29"/>
  <c r="V661" i="29" s="1"/>
  <c r="X661" i="29"/>
  <c r="Y661" i="29"/>
  <c r="P662" i="29"/>
  <c r="R662" i="29"/>
  <c r="W662" i="29"/>
  <c r="V662" i="29" s="1"/>
  <c r="X662" i="29"/>
  <c r="Y662" i="29" s="1"/>
  <c r="R663" i="29"/>
  <c r="W663" i="29"/>
  <c r="V663" i="29" s="1"/>
  <c r="X663" i="29"/>
  <c r="Y663" i="29" s="1"/>
  <c r="R664" i="29"/>
  <c r="P664" i="29" s="1"/>
  <c r="W664" i="29"/>
  <c r="X664" i="29"/>
  <c r="Y664" i="29"/>
  <c r="P665" i="29"/>
  <c r="R665" i="29"/>
  <c r="S665" i="29"/>
  <c r="V665" i="29"/>
  <c r="W665" i="29"/>
  <c r="X665" i="29"/>
  <c r="Y665" i="29"/>
  <c r="P451" i="29"/>
  <c r="R451" i="29"/>
  <c r="W451" i="29"/>
  <c r="V451" i="29" s="1"/>
  <c r="X451" i="29"/>
  <c r="Y451" i="29" s="1"/>
  <c r="R452" i="29"/>
  <c r="W452" i="29"/>
  <c r="V452" i="29" s="1"/>
  <c r="X452" i="29"/>
  <c r="Y452" i="29" s="1"/>
  <c r="R453" i="29"/>
  <c r="P453" i="29" s="1"/>
  <c r="W453" i="29"/>
  <c r="X453" i="29"/>
  <c r="Y453" i="29"/>
  <c r="P454" i="29"/>
  <c r="R454" i="29"/>
  <c r="W454" i="29"/>
  <c r="V454" i="29" s="1"/>
  <c r="X454" i="29"/>
  <c r="Y454" i="29"/>
  <c r="P455" i="29"/>
  <c r="R455" i="29"/>
  <c r="W455" i="29"/>
  <c r="V455" i="29" s="1"/>
  <c r="X455" i="29"/>
  <c r="Y455" i="29" s="1"/>
  <c r="R1553" i="29"/>
  <c r="W1553" i="29"/>
  <c r="V1553" i="29" s="1"/>
  <c r="X1553" i="29"/>
  <c r="Y1553" i="29" s="1"/>
  <c r="R1554" i="29"/>
  <c r="P1554" i="29" s="1"/>
  <c r="W1554" i="29"/>
  <c r="X1554" i="29"/>
  <c r="Y1554" i="29"/>
  <c r="P1555" i="29"/>
  <c r="R1555" i="29"/>
  <c r="S1555" i="29"/>
  <c r="V1555" i="29"/>
  <c r="W1555" i="29"/>
  <c r="X1555" i="29"/>
  <c r="Y1555" i="29"/>
  <c r="P1556" i="29"/>
  <c r="R1556" i="29"/>
  <c r="W1556" i="29"/>
  <c r="V1556" i="29" s="1"/>
  <c r="X1556" i="29"/>
  <c r="Y1556" i="29" s="1"/>
  <c r="R1557" i="29"/>
  <c r="W1557" i="29"/>
  <c r="V1557" i="29" s="1"/>
  <c r="X1557" i="29"/>
  <c r="Y1557" i="29" s="1"/>
  <c r="R1471" i="29"/>
  <c r="P1471" i="29" s="1"/>
  <c r="W1471" i="29"/>
  <c r="X1471" i="29"/>
  <c r="Y1471" i="29"/>
  <c r="P1472" i="29"/>
  <c r="R1472" i="29"/>
  <c r="W1472" i="29"/>
  <c r="V1472" i="29" s="1"/>
  <c r="X1472" i="29"/>
  <c r="Y1472" i="29"/>
  <c r="P1473" i="29"/>
  <c r="R1473" i="29"/>
  <c r="W1473" i="29"/>
  <c r="V1473" i="29" s="1"/>
  <c r="X1473" i="29"/>
  <c r="Y1473" i="29" s="1"/>
  <c r="R1474" i="29"/>
  <c r="W1474" i="29"/>
  <c r="V1474" i="29" s="1"/>
  <c r="X1474" i="29"/>
  <c r="Y1474" i="29" s="1"/>
  <c r="R1475" i="29"/>
  <c r="P1475" i="29" s="1"/>
  <c r="W1475" i="29"/>
  <c r="X1475" i="29"/>
  <c r="Y1475" i="29"/>
  <c r="P1270" i="29"/>
  <c r="R1270" i="29"/>
  <c r="S1270" i="29"/>
  <c r="V1270" i="29"/>
  <c r="W1270" i="29"/>
  <c r="X1270" i="29"/>
  <c r="Y1270" i="29"/>
  <c r="P1271" i="29"/>
  <c r="R1271" i="29"/>
  <c r="W1271" i="29"/>
  <c r="V1271" i="29" s="1"/>
  <c r="X1271" i="29"/>
  <c r="Y1271" i="29" s="1"/>
  <c r="R1272" i="29"/>
  <c r="W1272" i="29"/>
  <c r="V1272" i="29" s="1"/>
  <c r="X1272" i="29"/>
  <c r="Y1272" i="29" s="1"/>
  <c r="R1273" i="29"/>
  <c r="P1273" i="29" s="1"/>
  <c r="W1273" i="29"/>
  <c r="X1273" i="29"/>
  <c r="Y1273" i="29"/>
  <c r="P1274" i="29"/>
  <c r="R1274" i="29"/>
  <c r="W1274" i="29"/>
  <c r="V1274" i="29" s="1"/>
  <c r="X1274" i="29"/>
  <c r="Y1274" i="29"/>
  <c r="P666" i="29"/>
  <c r="R666" i="29"/>
  <c r="W666" i="29"/>
  <c r="V666" i="29" s="1"/>
  <c r="X666" i="29"/>
  <c r="Y666" i="29" s="1"/>
  <c r="R667" i="29"/>
  <c r="W667" i="29"/>
  <c r="V667" i="29" s="1"/>
  <c r="X667" i="29"/>
  <c r="Y667" i="29" s="1"/>
  <c r="R668" i="29"/>
  <c r="P668" i="29" s="1"/>
  <c r="W668" i="29"/>
  <c r="X668" i="29"/>
  <c r="Y668" i="29"/>
  <c r="P669" i="29"/>
  <c r="R669" i="29"/>
  <c r="S669" i="29"/>
  <c r="V669" i="29"/>
  <c r="W669" i="29"/>
  <c r="X669" i="29"/>
  <c r="Y669" i="29"/>
  <c r="P670" i="29"/>
  <c r="R670" i="29"/>
  <c r="W670" i="29"/>
  <c r="V670" i="29" s="1"/>
  <c r="X670" i="29"/>
  <c r="Y670" i="29" s="1"/>
  <c r="R456" i="29"/>
  <c r="W456" i="29"/>
  <c r="V456" i="29" s="1"/>
  <c r="X456" i="29"/>
  <c r="Y456" i="29" s="1"/>
  <c r="R457" i="29"/>
  <c r="P457" i="29" s="1"/>
  <c r="W457" i="29"/>
  <c r="X457" i="29"/>
  <c r="Y457" i="29"/>
  <c r="P458" i="29"/>
  <c r="R458" i="29"/>
  <c r="W458" i="29"/>
  <c r="V458" i="29" s="1"/>
  <c r="X458" i="29"/>
  <c r="Y458" i="29"/>
  <c r="P459" i="29"/>
  <c r="R459" i="29"/>
  <c r="W459" i="29"/>
  <c r="V459" i="29" s="1"/>
  <c r="X459" i="29"/>
  <c r="Y459" i="29" s="1"/>
  <c r="R460" i="29"/>
  <c r="W460" i="29"/>
  <c r="V460" i="29" s="1"/>
  <c r="X460" i="29"/>
  <c r="Y460" i="29" s="1"/>
  <c r="R1558" i="29"/>
  <c r="P1558" i="29" s="1"/>
  <c r="W1558" i="29"/>
  <c r="S1558" i="29" s="1"/>
  <c r="X1558" i="29"/>
  <c r="Y1558" i="29"/>
  <c r="P1559" i="29"/>
  <c r="R1559" i="29"/>
  <c r="W1559" i="29"/>
  <c r="S1559" i="29" s="1"/>
  <c r="X1559" i="29"/>
  <c r="Y1559" i="29"/>
  <c r="P1560" i="29"/>
  <c r="R1560" i="29"/>
  <c r="W1560" i="29"/>
  <c r="V1560" i="29" s="1"/>
  <c r="X1560" i="29"/>
  <c r="Y1560" i="29" s="1"/>
  <c r="R1561" i="29"/>
  <c r="W1561" i="29"/>
  <c r="V1561" i="29" s="1"/>
  <c r="X1561" i="29"/>
  <c r="Y1561" i="29" s="1"/>
  <c r="R1562" i="29"/>
  <c r="P1562" i="29" s="1"/>
  <c r="V1562" i="29"/>
  <c r="W1562" i="29"/>
  <c r="S1562" i="29" s="1"/>
  <c r="X1562" i="29"/>
  <c r="Y1562" i="29"/>
  <c r="P1275" i="29"/>
  <c r="R1275" i="29"/>
  <c r="W1275" i="29"/>
  <c r="S1275" i="29" s="1"/>
  <c r="X1275" i="29"/>
  <c r="Y1275" i="29"/>
  <c r="P1276" i="29"/>
  <c r="R1276" i="29"/>
  <c r="W1276" i="29"/>
  <c r="V1276" i="29" s="1"/>
  <c r="X1276" i="29"/>
  <c r="Y1276" i="29" s="1"/>
  <c r="R1277" i="29"/>
  <c r="W1277" i="29"/>
  <c r="V1277" i="29" s="1"/>
  <c r="X1277" i="29"/>
  <c r="Y1277" i="29" s="1"/>
  <c r="R1278" i="29"/>
  <c r="P1278" i="29" s="1"/>
  <c r="V1278" i="29"/>
  <c r="W1278" i="29"/>
  <c r="S1278" i="29" s="1"/>
  <c r="X1278" i="29"/>
  <c r="Y1278" i="29"/>
  <c r="P1279" i="29"/>
  <c r="R1279" i="29"/>
  <c r="W1279" i="29"/>
  <c r="S1279" i="29" s="1"/>
  <c r="X1279" i="29"/>
  <c r="Y1279" i="29"/>
  <c r="P747" i="29"/>
  <c r="R747" i="29"/>
  <c r="W747" i="29"/>
  <c r="V747" i="29" s="1"/>
  <c r="X747" i="29"/>
  <c r="Y747" i="29" s="1"/>
  <c r="R748" i="29"/>
  <c r="W748" i="29"/>
  <c r="V748" i="29" s="1"/>
  <c r="X748" i="29"/>
  <c r="Y748" i="29" s="1"/>
  <c r="R749" i="29"/>
  <c r="P749" i="29" s="1"/>
  <c r="W749" i="29"/>
  <c r="S749" i="29" s="1"/>
  <c r="X749" i="29"/>
  <c r="Y749" i="29"/>
  <c r="P750" i="29"/>
  <c r="R750" i="29"/>
  <c r="W750" i="29"/>
  <c r="S750" i="29" s="1"/>
  <c r="X750" i="29"/>
  <c r="Y750" i="29"/>
  <c r="P751" i="29"/>
  <c r="R751" i="29"/>
  <c r="W751" i="29"/>
  <c r="V751" i="29" s="1"/>
  <c r="X751" i="29"/>
  <c r="Y751" i="29" s="1"/>
  <c r="R2085" i="29"/>
  <c r="W2085" i="29"/>
  <c r="V2085" i="29" s="1"/>
  <c r="X2085" i="29"/>
  <c r="Y2085" i="29" s="1"/>
  <c r="R2086" i="29"/>
  <c r="P2086" i="29" s="1"/>
  <c r="W2086" i="29"/>
  <c r="S2086" i="29" s="1"/>
  <c r="X2086" i="29"/>
  <c r="Y2086" i="29"/>
  <c r="P2087" i="29"/>
  <c r="R2087" i="29"/>
  <c r="W2087" i="29"/>
  <c r="S2087" i="29" s="1"/>
  <c r="X2087" i="29"/>
  <c r="Y2087" i="29"/>
  <c r="P2088" i="29"/>
  <c r="R2088" i="29"/>
  <c r="W2088" i="29"/>
  <c r="V2088" i="29" s="1"/>
  <c r="X2088" i="29"/>
  <c r="Y2088" i="29" s="1"/>
  <c r="R2089" i="29"/>
  <c r="W2089" i="29"/>
  <c r="V2089" i="29" s="1"/>
  <c r="X2089" i="29"/>
  <c r="Y2089" i="29" s="1"/>
  <c r="R1280" i="29"/>
  <c r="P1280" i="29" s="1"/>
  <c r="W1280" i="29"/>
  <c r="S1280" i="29" s="1"/>
  <c r="X1280" i="29"/>
  <c r="Y1280" i="29"/>
  <c r="P1281" i="29"/>
  <c r="R1281" i="29"/>
  <c r="W1281" i="29"/>
  <c r="S1281" i="29" s="1"/>
  <c r="X1281" i="29"/>
  <c r="Y1281" i="29"/>
  <c r="P1282" i="29"/>
  <c r="R1282" i="29"/>
  <c r="W1282" i="29"/>
  <c r="V1282" i="29" s="1"/>
  <c r="X1282" i="29"/>
  <c r="Y1282" i="29" s="1"/>
  <c r="R1283" i="29"/>
  <c r="W1283" i="29"/>
  <c r="V1283" i="29" s="1"/>
  <c r="X1283" i="29"/>
  <c r="Y1283" i="29" s="1"/>
  <c r="R1284" i="29"/>
  <c r="P1284" i="29" s="1"/>
  <c r="V1284" i="29"/>
  <c r="W1284" i="29"/>
  <c r="S1284" i="29" s="1"/>
  <c r="X1284" i="29"/>
  <c r="Y1284" i="29"/>
  <c r="P2090" i="29"/>
  <c r="R2090" i="29"/>
  <c r="W2090" i="29"/>
  <c r="S2090" i="29" s="1"/>
  <c r="X2090" i="29"/>
  <c r="Y2090" i="29"/>
  <c r="P2091" i="29"/>
  <c r="R2091" i="29"/>
  <c r="W2091" i="29"/>
  <c r="V2091" i="29" s="1"/>
  <c r="X2091" i="29"/>
  <c r="Y2091" i="29" s="1"/>
  <c r="R2092" i="29"/>
  <c r="W2092" i="29"/>
  <c r="V2092" i="29" s="1"/>
  <c r="X2092" i="29"/>
  <c r="Y2092" i="29" s="1"/>
  <c r="R2093" i="29"/>
  <c r="P2093" i="29" s="1"/>
  <c r="W2093" i="29"/>
  <c r="S2093" i="29" s="1"/>
  <c r="X2093" i="29"/>
  <c r="Y2093" i="29"/>
  <c r="P2094" i="29"/>
  <c r="R2094" i="29"/>
  <c r="W2094" i="29"/>
  <c r="S2094" i="29" s="1"/>
  <c r="X2094" i="29"/>
  <c r="Y2094" i="29"/>
  <c r="P1285" i="29"/>
  <c r="R1285" i="29"/>
  <c r="W1285" i="29"/>
  <c r="V1285" i="29" s="1"/>
  <c r="X1285" i="29"/>
  <c r="Y1285" i="29" s="1"/>
  <c r="R1286" i="29"/>
  <c r="W1286" i="29"/>
  <c r="V1286" i="29" s="1"/>
  <c r="X1286" i="29"/>
  <c r="Y1286" i="29" s="1"/>
  <c r="R1287" i="29"/>
  <c r="P1287" i="29" s="1"/>
  <c r="W1287" i="29"/>
  <c r="S1287" i="29" s="1"/>
  <c r="X1287" i="29"/>
  <c r="Y1287" i="29"/>
  <c r="P1288" i="29"/>
  <c r="R1288" i="29"/>
  <c r="W1288" i="29"/>
  <c r="S1288" i="29" s="1"/>
  <c r="X1288" i="29"/>
  <c r="Y1288" i="29"/>
  <c r="P1289" i="29"/>
  <c r="R1289" i="29"/>
  <c r="W1289" i="29"/>
  <c r="V1289" i="29" s="1"/>
  <c r="X1289" i="29"/>
  <c r="Y1289" i="29" s="1"/>
  <c r="R2095" i="29"/>
  <c r="W2095" i="29"/>
  <c r="V2095" i="29" s="1"/>
  <c r="X2095" i="29"/>
  <c r="Y2095" i="29" s="1"/>
  <c r="R2096" i="29"/>
  <c r="P2096" i="29" s="1"/>
  <c r="W2096" i="29"/>
  <c r="S2096" i="29" s="1"/>
  <c r="X2096" i="29"/>
  <c r="Y2096" i="29"/>
  <c r="P2097" i="29"/>
  <c r="R2097" i="29"/>
  <c r="W2097" i="29"/>
  <c r="S2097" i="29" s="1"/>
  <c r="X2097" i="29"/>
  <c r="Y2097" i="29"/>
  <c r="P2098" i="29"/>
  <c r="R2098" i="29"/>
  <c r="W2098" i="29"/>
  <c r="V2098" i="29" s="1"/>
  <c r="X2098" i="29"/>
  <c r="Y2098" i="29" s="1"/>
  <c r="R2099" i="29"/>
  <c r="W2099" i="29"/>
  <c r="V2099" i="29" s="1"/>
  <c r="X2099" i="29"/>
  <c r="Y2099" i="29" s="1"/>
  <c r="R1290" i="29"/>
  <c r="P1290" i="29" s="1"/>
  <c r="V1290" i="29"/>
  <c r="W1290" i="29"/>
  <c r="S1290" i="29" s="1"/>
  <c r="X1290" i="29"/>
  <c r="Y1290" i="29"/>
  <c r="P1291" i="29"/>
  <c r="R1291" i="29"/>
  <c r="W1291" i="29"/>
  <c r="S1291" i="29" s="1"/>
  <c r="X1291" i="29"/>
  <c r="Y1291" i="29"/>
  <c r="P1292" i="29"/>
  <c r="R1292" i="29"/>
  <c r="W1292" i="29"/>
  <c r="V1292" i="29" s="1"/>
  <c r="X1292" i="29"/>
  <c r="Y1292" i="29" s="1"/>
  <c r="R1293" i="29"/>
  <c r="W1293" i="29"/>
  <c r="V1293" i="29" s="1"/>
  <c r="X1293" i="29"/>
  <c r="Y1293" i="29" s="1"/>
  <c r="R1294" i="29"/>
  <c r="P1294" i="29" s="1"/>
  <c r="W1294" i="29"/>
  <c r="S1294" i="29" s="1"/>
  <c r="X1294" i="29"/>
  <c r="Y1294" i="29"/>
  <c r="P2100" i="29"/>
  <c r="R2100" i="29"/>
  <c r="W2100" i="29"/>
  <c r="S2100" i="29" s="1"/>
  <c r="X2100" i="29"/>
  <c r="Y2100" i="29"/>
  <c r="P2101" i="29"/>
  <c r="R2101" i="29"/>
  <c r="W2101" i="29"/>
  <c r="V2101" i="29" s="1"/>
  <c r="X2101" i="29"/>
  <c r="Y2101" i="29" s="1"/>
  <c r="R2102" i="29"/>
  <c r="W2102" i="29"/>
  <c r="V2102" i="29" s="1"/>
  <c r="X2102" i="29"/>
  <c r="Y2102" i="29" s="1"/>
  <c r="R2103" i="29"/>
  <c r="P2103" i="29" s="1"/>
  <c r="W2103" i="29"/>
  <c r="S2103" i="29" s="1"/>
  <c r="X2103" i="29"/>
  <c r="Y2103" i="29"/>
  <c r="P2104" i="29"/>
  <c r="R2104" i="29"/>
  <c r="W2104" i="29"/>
  <c r="S2104" i="29" s="1"/>
  <c r="X2104" i="29"/>
  <c r="Y2104" i="29"/>
  <c r="P1295" i="29"/>
  <c r="R1295" i="29"/>
  <c r="W1295" i="29"/>
  <c r="V1295" i="29" s="1"/>
  <c r="X1295" i="29"/>
  <c r="Y1295" i="29" s="1"/>
  <c r="R1296" i="29"/>
  <c r="W1296" i="29"/>
  <c r="V1296" i="29" s="1"/>
  <c r="X1296" i="29"/>
  <c r="Y1296" i="29" s="1"/>
  <c r="R1297" i="29"/>
  <c r="P1297" i="29" s="1"/>
  <c r="W1297" i="29"/>
  <c r="S1297" i="29" s="1"/>
  <c r="X1297" i="29"/>
  <c r="Y1297" i="29"/>
  <c r="P1298" i="29"/>
  <c r="R1298" i="29"/>
  <c r="W1298" i="29"/>
  <c r="S1298" i="29" s="1"/>
  <c r="X1298" i="29"/>
  <c r="Y1298" i="29"/>
  <c r="P1299" i="29"/>
  <c r="R1299" i="29"/>
  <c r="W1299" i="29"/>
  <c r="V1299" i="29" s="1"/>
  <c r="X1299" i="29"/>
  <c r="Y1299" i="29" s="1"/>
  <c r="R1748" i="29"/>
  <c r="W1748" i="29"/>
  <c r="V1748" i="29" s="1"/>
  <c r="X1748" i="29"/>
  <c r="Y1748" i="29" s="1"/>
  <c r="R1749" i="29"/>
  <c r="P1749" i="29" s="1"/>
  <c r="V1749" i="29"/>
  <c r="W1749" i="29"/>
  <c r="S1749" i="29" s="1"/>
  <c r="X1749" i="29"/>
  <c r="Y1749" i="29"/>
  <c r="P1750" i="29"/>
  <c r="R1750" i="29"/>
  <c r="W1750" i="29"/>
  <c r="S1750" i="29" s="1"/>
  <c r="X1750" i="29"/>
  <c r="Y1750" i="29"/>
  <c r="P1751" i="29"/>
  <c r="R1751" i="29"/>
  <c r="W1751" i="29"/>
  <c r="V1751" i="29" s="1"/>
  <c r="X1751" i="29"/>
  <c r="Y1751" i="29" s="1"/>
  <c r="R1752" i="29"/>
  <c r="W1752" i="29"/>
  <c r="V1752" i="29" s="1"/>
  <c r="X1752" i="29"/>
  <c r="Y1752" i="29" s="1"/>
  <c r="R752" i="29"/>
  <c r="P752" i="29" s="1"/>
  <c r="W752" i="29"/>
  <c r="S752" i="29" s="1"/>
  <c r="X752" i="29"/>
  <c r="Y752" i="29"/>
  <c r="P753" i="29"/>
  <c r="R753" i="29"/>
  <c r="W753" i="29"/>
  <c r="S753" i="29" s="1"/>
  <c r="X753" i="29"/>
  <c r="Y753" i="29"/>
  <c r="P754" i="29"/>
  <c r="R754" i="29"/>
  <c r="W754" i="29"/>
  <c r="V754" i="29" s="1"/>
  <c r="X754" i="29"/>
  <c r="Y754" i="29" s="1"/>
  <c r="R755" i="29"/>
  <c r="W755" i="29"/>
  <c r="V755" i="29" s="1"/>
  <c r="X755" i="29"/>
  <c r="Y755" i="29" s="1"/>
  <c r="R756" i="29"/>
  <c r="P756" i="29" s="1"/>
  <c r="V756" i="29"/>
  <c r="W756" i="29"/>
  <c r="S756" i="29" s="1"/>
  <c r="X756" i="29"/>
  <c r="Y756" i="29"/>
  <c r="P2268" i="29"/>
  <c r="R2268" i="29"/>
  <c r="W2268" i="29"/>
  <c r="S2268" i="29" s="1"/>
  <c r="X2268" i="29"/>
  <c r="Y2268" i="29"/>
  <c r="P2269" i="29"/>
  <c r="R2269" i="29"/>
  <c r="W2269" i="29"/>
  <c r="V2269" i="29" s="1"/>
  <c r="X2269" i="29"/>
  <c r="Y2269" i="29" s="1"/>
  <c r="R2270" i="29"/>
  <c r="W2270" i="29"/>
  <c r="V2270" i="29" s="1"/>
  <c r="X2270" i="29"/>
  <c r="Y2270" i="29" s="1"/>
  <c r="R2271" i="29"/>
  <c r="P2271" i="29" s="1"/>
  <c r="W2271" i="29"/>
  <c r="S2271" i="29" s="1"/>
  <c r="X2271" i="29"/>
  <c r="Y2271" i="29"/>
  <c r="P2272" i="29"/>
  <c r="R2272" i="29"/>
  <c r="W2272" i="29"/>
  <c r="S2272" i="29" s="1"/>
  <c r="X2272" i="29"/>
  <c r="Y2272" i="29"/>
  <c r="P1753" i="29"/>
  <c r="R1753" i="29"/>
  <c r="W1753" i="29"/>
  <c r="V1753" i="29" s="1"/>
  <c r="X1753" i="29"/>
  <c r="Y1753" i="29" s="1"/>
  <c r="R1754" i="29"/>
  <c r="W1754" i="29"/>
  <c r="V1754" i="29" s="1"/>
  <c r="X1754" i="29"/>
  <c r="Y1754" i="29" s="1"/>
  <c r="R1755" i="29"/>
  <c r="P1755" i="29" s="1"/>
  <c r="V1755" i="29"/>
  <c r="W1755" i="29"/>
  <c r="S1755" i="29" s="1"/>
  <c r="X1755" i="29"/>
  <c r="Y1755" i="29"/>
  <c r="P1756" i="29"/>
  <c r="R1756" i="29"/>
  <c r="W1756" i="29"/>
  <c r="S1756" i="29" s="1"/>
  <c r="X1756" i="29"/>
  <c r="Y1756" i="29"/>
  <c r="P1757" i="29"/>
  <c r="R1757" i="29"/>
  <c r="W1757" i="29"/>
  <c r="V1757" i="29" s="1"/>
  <c r="X1757" i="29"/>
  <c r="Y1757" i="29" s="1"/>
  <c r="R757" i="29"/>
  <c r="W757" i="29"/>
  <c r="V757" i="29" s="1"/>
  <c r="X757" i="29"/>
  <c r="Y757" i="29" s="1"/>
  <c r="R758" i="29"/>
  <c r="P758" i="29" s="1"/>
  <c r="W758" i="29"/>
  <c r="S758" i="29" s="1"/>
  <c r="X758" i="29"/>
  <c r="Y758" i="29"/>
  <c r="P759" i="29"/>
  <c r="R759" i="29"/>
  <c r="W759" i="29"/>
  <c r="S759" i="29" s="1"/>
  <c r="X759" i="29"/>
  <c r="Y759" i="29"/>
  <c r="P760" i="29"/>
  <c r="R760" i="29"/>
  <c r="W760" i="29"/>
  <c r="V760" i="29" s="1"/>
  <c r="X760" i="29"/>
  <c r="Y760" i="29" s="1"/>
  <c r="R761" i="29"/>
  <c r="W761" i="29"/>
  <c r="V761" i="29" s="1"/>
  <c r="X761" i="29"/>
  <c r="Y761" i="29" s="1"/>
  <c r="R2273" i="29"/>
  <c r="P2273" i="29" s="1"/>
  <c r="V2273" i="29"/>
  <c r="W2273" i="29"/>
  <c r="S2273" i="29" s="1"/>
  <c r="X2273" i="29"/>
  <c r="Y2273" i="29"/>
  <c r="P2274" i="29"/>
  <c r="R2274" i="29"/>
  <c r="W2274" i="29"/>
  <c r="S2274" i="29" s="1"/>
  <c r="X2274" i="29"/>
  <c r="Y2274" i="29"/>
  <c r="P2275" i="29"/>
  <c r="R2275" i="29"/>
  <c r="W2275" i="29"/>
  <c r="V2275" i="29" s="1"/>
  <c r="X2275" i="29"/>
  <c r="Y2275" i="29" s="1"/>
  <c r="R2276" i="29"/>
  <c r="W2276" i="29"/>
  <c r="V2276" i="29" s="1"/>
  <c r="X2276" i="29"/>
  <c r="Y2276" i="29" s="1"/>
  <c r="R2277" i="29"/>
  <c r="P2277" i="29" s="1"/>
  <c r="W2277" i="29"/>
  <c r="S2277" i="29" s="1"/>
  <c r="X2277" i="29"/>
  <c r="Y2277" i="29"/>
  <c r="P1300" i="29"/>
  <c r="R1300" i="29"/>
  <c r="W1300" i="29"/>
  <c r="S1300" i="29" s="1"/>
  <c r="X1300" i="29"/>
  <c r="Y1300" i="29"/>
  <c r="P1301" i="29"/>
  <c r="R1301" i="29"/>
  <c r="W1301" i="29"/>
  <c r="V1301" i="29" s="1"/>
  <c r="X1301" i="29"/>
  <c r="Y1301" i="29" s="1"/>
  <c r="R1302" i="29"/>
  <c r="W1302" i="29"/>
  <c r="V1302" i="29" s="1"/>
  <c r="X1302" i="29"/>
  <c r="Y1302" i="29" s="1"/>
  <c r="R1303" i="29"/>
  <c r="P1303" i="29" s="1"/>
  <c r="V1303" i="29"/>
  <c r="W1303" i="29"/>
  <c r="S1303" i="29" s="1"/>
  <c r="X1303" i="29"/>
  <c r="Y1303" i="29"/>
  <c r="P1304" i="29"/>
  <c r="R1304" i="29"/>
  <c r="W1304" i="29"/>
  <c r="S1304" i="29" s="1"/>
  <c r="X1304" i="29"/>
  <c r="Y1304" i="29"/>
  <c r="P1758" i="29"/>
  <c r="R1758" i="29"/>
  <c r="W1758" i="29"/>
  <c r="V1758" i="29" s="1"/>
  <c r="X1758" i="29"/>
  <c r="Y1758" i="29" s="1"/>
  <c r="R1759" i="29"/>
  <c r="W1759" i="29"/>
  <c r="V1759" i="29" s="1"/>
  <c r="X1759" i="29"/>
  <c r="Y1759" i="29" s="1"/>
  <c r="R1760" i="29"/>
  <c r="P1760" i="29" s="1"/>
  <c r="W1760" i="29"/>
  <c r="S1760" i="29" s="1"/>
  <c r="X1760" i="29"/>
  <c r="Y1760" i="29"/>
  <c r="P1761" i="29"/>
  <c r="R1761" i="29"/>
  <c r="W1761" i="29"/>
  <c r="S1761" i="29" s="1"/>
  <c r="X1761" i="29"/>
  <c r="Y1761" i="29"/>
  <c r="P1762" i="29"/>
  <c r="R1762" i="29"/>
  <c r="W1762" i="29"/>
  <c r="V1762" i="29" s="1"/>
  <c r="X1762" i="29"/>
  <c r="Y1762" i="29" s="1"/>
  <c r="R762" i="29"/>
  <c r="W762" i="29"/>
  <c r="V762" i="29" s="1"/>
  <c r="X762" i="29"/>
  <c r="Y762" i="29" s="1"/>
  <c r="R763" i="29"/>
  <c r="P763" i="29" s="1"/>
  <c r="V763" i="29"/>
  <c r="W763" i="29"/>
  <c r="S763" i="29" s="1"/>
  <c r="X763" i="29"/>
  <c r="Y763" i="29"/>
  <c r="P764" i="29"/>
  <c r="R764" i="29"/>
  <c r="W764" i="29"/>
  <c r="S764" i="29" s="1"/>
  <c r="X764" i="29"/>
  <c r="Y764" i="29"/>
  <c r="P765" i="29"/>
  <c r="R765" i="29"/>
  <c r="W765" i="29"/>
  <c r="V765" i="29" s="1"/>
  <c r="X765" i="29"/>
  <c r="Y765" i="29" s="1"/>
  <c r="R766" i="29"/>
  <c r="W766" i="29"/>
  <c r="V766" i="29" s="1"/>
  <c r="X766" i="29"/>
  <c r="Y766" i="29" s="1"/>
  <c r="R2278" i="29"/>
  <c r="P2278" i="29" s="1"/>
  <c r="W2278" i="29"/>
  <c r="S2278" i="29" s="1"/>
  <c r="X2278" i="29"/>
  <c r="Y2278" i="29"/>
  <c r="P2279" i="29"/>
  <c r="R2279" i="29"/>
  <c r="W2279" i="29"/>
  <c r="S2279" i="29" s="1"/>
  <c r="X2279" i="29"/>
  <c r="Y2279" i="29"/>
  <c r="P2280" i="29"/>
  <c r="R2280" i="29"/>
  <c r="W2280" i="29"/>
  <c r="V2280" i="29" s="1"/>
  <c r="X2280" i="29"/>
  <c r="Y2280" i="29" s="1"/>
  <c r="R2281" i="29"/>
  <c r="W2281" i="29"/>
  <c r="V2281" i="29" s="1"/>
  <c r="X2281" i="29"/>
  <c r="Y2281" i="29" s="1"/>
  <c r="R2282" i="29"/>
  <c r="P2282" i="29" s="1"/>
  <c r="V2282" i="29"/>
  <c r="W2282" i="29"/>
  <c r="S2282" i="29" s="1"/>
  <c r="X2282" i="29"/>
  <c r="Y2282" i="29"/>
  <c r="P1305" i="29"/>
  <c r="R1305" i="29"/>
  <c r="W1305" i="29"/>
  <c r="S1305" i="29" s="1"/>
  <c r="X1305" i="29"/>
  <c r="Y1305" i="29"/>
  <c r="P1306" i="29"/>
  <c r="R1306" i="29"/>
  <c r="W1306" i="29"/>
  <c r="V1306" i="29" s="1"/>
  <c r="X1306" i="29"/>
  <c r="Y1306" i="29" s="1"/>
  <c r="R1307" i="29"/>
  <c r="W1307" i="29"/>
  <c r="V1307" i="29" s="1"/>
  <c r="X1307" i="29"/>
  <c r="Y1307" i="29" s="1"/>
  <c r="R1308" i="29"/>
  <c r="P1308" i="29" s="1"/>
  <c r="W1308" i="29"/>
  <c r="S1308" i="29" s="1"/>
  <c r="X1308" i="29"/>
  <c r="Y1308" i="29"/>
  <c r="P1309" i="29"/>
  <c r="R1309" i="29"/>
  <c r="W1309" i="29"/>
  <c r="S1309" i="29" s="1"/>
  <c r="X1309" i="29"/>
  <c r="Y1309" i="29"/>
  <c r="P2105" i="29"/>
  <c r="R2105" i="29"/>
  <c r="W2105" i="29"/>
  <c r="V2105" i="29" s="1"/>
  <c r="X2105" i="29"/>
  <c r="Y2105" i="29" s="1"/>
  <c r="R1310" i="29"/>
  <c r="W1310" i="29"/>
  <c r="V1310" i="29" s="1"/>
  <c r="X1310" i="29"/>
  <c r="Y1310" i="29" s="1"/>
  <c r="R461" i="29"/>
  <c r="P461" i="29" s="1"/>
  <c r="V461" i="29"/>
  <c r="W461" i="29"/>
  <c r="S461" i="29" s="1"/>
  <c r="X461" i="29"/>
  <c r="Y461" i="29"/>
  <c r="P462" i="29"/>
  <c r="R462" i="29"/>
  <c r="W462" i="29"/>
  <c r="S462" i="29" s="1"/>
  <c r="X462" i="29"/>
  <c r="Y462" i="29"/>
  <c r="P463" i="29"/>
  <c r="R463" i="29"/>
  <c r="W463" i="29"/>
  <c r="V463" i="29" s="1"/>
  <c r="X463" i="29"/>
  <c r="Y463" i="29" s="1"/>
  <c r="R464" i="29"/>
  <c r="W464" i="29"/>
  <c r="V464" i="29" s="1"/>
  <c r="X464" i="29"/>
  <c r="Y464" i="29" s="1"/>
  <c r="R465" i="29"/>
  <c r="P465" i="29" s="1"/>
  <c r="W465" i="29"/>
  <c r="S465" i="29" s="1"/>
  <c r="X465" i="29"/>
  <c r="Y465" i="29"/>
  <c r="P1476" i="29"/>
  <c r="R1476" i="29"/>
  <c r="W1476" i="29"/>
  <c r="S1476" i="29" s="1"/>
  <c r="X1476" i="29"/>
  <c r="Y1476" i="29"/>
  <c r="P1477" i="29"/>
  <c r="R1477" i="29"/>
  <c r="W1477" i="29"/>
  <c r="V1477" i="29" s="1"/>
  <c r="X1477" i="29"/>
  <c r="Y1477" i="29" s="1"/>
  <c r="R1478" i="29"/>
  <c r="W1478" i="29"/>
  <c r="V1478" i="29" s="1"/>
  <c r="X1478" i="29"/>
  <c r="Y1478" i="29" s="1"/>
  <c r="R1479" i="29"/>
  <c r="P1479" i="29" s="1"/>
  <c r="V1479" i="29"/>
  <c r="W1479" i="29"/>
  <c r="S1479" i="29" s="1"/>
  <c r="X1479" i="29"/>
  <c r="Y1479" i="29"/>
  <c r="P1480" i="29"/>
  <c r="R1480" i="29"/>
  <c r="W1480" i="29"/>
  <c r="S1480" i="29" s="1"/>
  <c r="X1480" i="29"/>
  <c r="Y1480" i="29"/>
  <c r="P2283" i="29"/>
  <c r="R2283" i="29"/>
  <c r="W2283" i="29"/>
  <c r="V2283" i="29" s="1"/>
  <c r="X2283" i="29"/>
  <c r="Y2283" i="29" s="1"/>
  <c r="R2284" i="29"/>
  <c r="W2284" i="29"/>
  <c r="V2284" i="29" s="1"/>
  <c r="X2284" i="29"/>
  <c r="Y2284" i="29" s="1"/>
  <c r="R2285" i="29"/>
  <c r="P2285" i="29" s="1"/>
  <c r="W2285" i="29"/>
  <c r="S2285" i="29" s="1"/>
  <c r="X2285" i="29"/>
  <c r="Y2285" i="29"/>
  <c r="P2286" i="29"/>
  <c r="R2286" i="29"/>
  <c r="W2286" i="29"/>
  <c r="S2286" i="29" s="1"/>
  <c r="X2286" i="29"/>
  <c r="Y2286" i="29"/>
  <c r="P2287" i="29"/>
  <c r="R2287" i="29"/>
  <c r="W2287" i="29"/>
  <c r="V2287" i="29" s="1"/>
  <c r="X2287" i="29"/>
  <c r="Y2287" i="29" s="1"/>
  <c r="R466" i="29"/>
  <c r="W466" i="29"/>
  <c r="V466" i="29" s="1"/>
  <c r="X466" i="29"/>
  <c r="Y466" i="29" s="1"/>
  <c r="R467" i="29"/>
  <c r="P467" i="29" s="1"/>
  <c r="V467" i="29"/>
  <c r="W467" i="29"/>
  <c r="S467" i="29" s="1"/>
  <c r="X467" i="29"/>
  <c r="Y467" i="29"/>
  <c r="P468" i="29"/>
  <c r="R468" i="29"/>
  <c r="W468" i="29"/>
  <c r="S468" i="29" s="1"/>
  <c r="X468" i="29"/>
  <c r="Y468" i="29"/>
  <c r="P469" i="29"/>
  <c r="R469" i="29"/>
  <c r="W469" i="29"/>
  <c r="V469" i="29" s="1"/>
  <c r="X469" i="29"/>
  <c r="Y469" i="29" s="1"/>
  <c r="R470" i="29"/>
  <c r="W470" i="29"/>
  <c r="V470" i="29" s="1"/>
  <c r="X470" i="29"/>
  <c r="Y470" i="29" s="1"/>
  <c r="R471" i="29"/>
  <c r="P471" i="29" s="1"/>
  <c r="W471" i="29"/>
  <c r="S471" i="29" s="1"/>
  <c r="X471" i="29"/>
  <c r="Y471" i="29"/>
  <c r="P472" i="29"/>
  <c r="R472" i="29"/>
  <c r="W472" i="29"/>
  <c r="S472" i="29" s="1"/>
  <c r="X472" i="29"/>
  <c r="Y472" i="29"/>
  <c r="P473" i="29"/>
  <c r="R473" i="29"/>
  <c r="W473" i="29"/>
  <c r="V473" i="29" s="1"/>
  <c r="X473" i="29"/>
  <c r="Y473" i="29" s="1"/>
  <c r="R474" i="29"/>
  <c r="W474" i="29"/>
  <c r="V474" i="29" s="1"/>
  <c r="X474" i="29"/>
  <c r="Y474" i="29" s="1"/>
  <c r="R475" i="29"/>
  <c r="P475" i="29" s="1"/>
  <c r="V475" i="29"/>
  <c r="W475" i="29"/>
  <c r="S475" i="29" s="1"/>
  <c r="X475" i="29"/>
  <c r="Y475" i="29"/>
  <c r="P476" i="29"/>
  <c r="R476" i="29"/>
  <c r="W476" i="29"/>
  <c r="S476" i="29" s="1"/>
  <c r="X476" i="29"/>
  <c r="Y476" i="29"/>
  <c r="P477" i="29"/>
  <c r="R477" i="29"/>
  <c r="W477" i="29"/>
  <c r="V477" i="29" s="1"/>
  <c r="X477" i="29"/>
  <c r="Y477" i="29" s="1"/>
  <c r="R478" i="29"/>
  <c r="W478" i="29"/>
  <c r="V478" i="29" s="1"/>
  <c r="X478" i="29"/>
  <c r="Y478" i="29" s="1"/>
  <c r="R479" i="29"/>
  <c r="P479" i="29" s="1"/>
  <c r="W479" i="29"/>
  <c r="S479" i="29" s="1"/>
  <c r="X479" i="29"/>
  <c r="Y479" i="29"/>
  <c r="P1655" i="29"/>
  <c r="R1655" i="29"/>
  <c r="W1655" i="29"/>
  <c r="S1655" i="29" s="1"/>
  <c r="X1655" i="29"/>
  <c r="Y1655" i="29"/>
  <c r="P1656" i="29"/>
  <c r="R1656" i="29"/>
  <c r="W1656" i="29"/>
  <c r="V1656" i="29" s="1"/>
  <c r="X1656" i="29"/>
  <c r="Y1656" i="29" s="1"/>
  <c r="R1657" i="29"/>
  <c r="W1657" i="29"/>
  <c r="V1657" i="29" s="1"/>
  <c r="X1657" i="29"/>
  <c r="Y1657" i="29" s="1"/>
  <c r="R1658" i="29"/>
  <c r="P1658" i="29" s="1"/>
  <c r="V1658" i="29"/>
  <c r="W1658" i="29"/>
  <c r="S1658" i="29" s="1"/>
  <c r="X1658" i="29"/>
  <c r="Y1658" i="29"/>
  <c r="P1659" i="29"/>
  <c r="R1659" i="29"/>
  <c r="W1659" i="29"/>
  <c r="S1659" i="29" s="1"/>
  <c r="X1659" i="29"/>
  <c r="Y1659" i="29"/>
  <c r="P1867" i="29"/>
  <c r="R1867" i="29"/>
  <c r="W1867" i="29"/>
  <c r="V1867" i="29" s="1"/>
  <c r="X1867" i="29"/>
  <c r="Y1867" i="29" s="1"/>
  <c r="R1868" i="29"/>
  <c r="W1868" i="29"/>
  <c r="V1868" i="29" s="1"/>
  <c r="X1868" i="29"/>
  <c r="Y1868" i="29" s="1"/>
  <c r="R1869" i="29"/>
  <c r="P1869" i="29" s="1"/>
  <c r="W1869" i="29"/>
  <c r="S1869" i="29" s="1"/>
  <c r="X1869" i="29"/>
  <c r="Y1869" i="29"/>
  <c r="P1870" i="29"/>
  <c r="R1870" i="29"/>
  <c r="W1870" i="29"/>
  <c r="S1870" i="29" s="1"/>
  <c r="X1870" i="29"/>
  <c r="Y1870" i="29"/>
  <c r="P1871" i="29"/>
  <c r="R1871" i="29"/>
  <c r="W1871" i="29"/>
  <c r="V1871" i="29" s="1"/>
  <c r="X1871" i="29"/>
  <c r="Y1871" i="29" s="1"/>
  <c r="R1506" i="29"/>
  <c r="W1506" i="29"/>
  <c r="V1506" i="29" s="1"/>
  <c r="X1506" i="29"/>
  <c r="Y1506" i="29" s="1"/>
  <c r="R1507" i="29"/>
  <c r="P1507" i="29" s="1"/>
  <c r="V1507" i="29"/>
  <c r="W1507" i="29"/>
  <c r="S1507" i="29" s="1"/>
  <c r="X1507" i="29"/>
  <c r="Y1507" i="29"/>
  <c r="P1508" i="29"/>
  <c r="R1508" i="29"/>
  <c r="W1508" i="29"/>
  <c r="S1508" i="29" s="1"/>
  <c r="X1508" i="29"/>
  <c r="Y1508" i="29"/>
  <c r="P1509" i="29"/>
  <c r="R1509" i="29"/>
  <c r="W1509" i="29"/>
  <c r="V1509" i="29" s="1"/>
  <c r="X1509" i="29"/>
  <c r="Y1509" i="29" s="1"/>
  <c r="R1510" i="29"/>
  <c r="W1510" i="29"/>
  <c r="V1510" i="29" s="1"/>
  <c r="X1510" i="29"/>
  <c r="Y1510" i="29" s="1"/>
  <c r="R1612" i="29"/>
  <c r="P1612" i="29" s="1"/>
  <c r="W1612" i="29"/>
  <c r="S1612" i="29" s="1"/>
  <c r="X1612" i="29"/>
  <c r="Y1612" i="29"/>
  <c r="P1613" i="29"/>
  <c r="R1613" i="29"/>
  <c r="W1613" i="29"/>
  <c r="S1613" i="29" s="1"/>
  <c r="X1613" i="29"/>
  <c r="Y1613" i="29"/>
  <c r="P1614" i="29"/>
  <c r="R1614" i="29"/>
  <c r="W1614" i="29"/>
  <c r="V1614" i="29" s="1"/>
  <c r="X1614" i="29"/>
  <c r="Y1614" i="29" s="1"/>
  <c r="R1615" i="29"/>
  <c r="W1615" i="29"/>
  <c r="V1615" i="29" s="1"/>
  <c r="X1615" i="29"/>
  <c r="Y1615" i="29" s="1"/>
  <c r="R1616" i="29"/>
  <c r="P1616" i="29" s="1"/>
  <c r="V1616" i="29"/>
  <c r="W1616" i="29"/>
  <c r="S1616" i="29" s="1"/>
  <c r="X1616" i="29"/>
  <c r="Y1616" i="29"/>
  <c r="P1822" i="29"/>
  <c r="R1822" i="29"/>
  <c r="W1822" i="29"/>
  <c r="S1822" i="29" s="1"/>
  <c r="X1822" i="29"/>
  <c r="Y1822" i="29"/>
  <c r="P1823" i="29"/>
  <c r="R1823" i="29"/>
  <c r="W1823" i="29"/>
  <c r="V1823" i="29" s="1"/>
  <c r="X1823" i="29"/>
  <c r="Y1823" i="29" s="1"/>
  <c r="R1824" i="29"/>
  <c r="W1824" i="29"/>
  <c r="V1824" i="29" s="1"/>
  <c r="X1824" i="29"/>
  <c r="Y1824" i="29" s="1"/>
  <c r="R1825" i="29"/>
  <c r="P1825" i="29" s="1"/>
  <c r="W1825" i="29"/>
  <c r="S1825" i="29" s="1"/>
  <c r="X1825" i="29"/>
  <c r="Y1825" i="29"/>
  <c r="P1826" i="29"/>
  <c r="R1826" i="29"/>
  <c r="W1826" i="29"/>
  <c r="S1826" i="29" s="1"/>
  <c r="X1826" i="29"/>
  <c r="Y1826" i="29"/>
  <c r="P1827" i="29"/>
  <c r="R1827" i="29"/>
  <c r="W1827" i="29"/>
  <c r="V1827" i="29" s="1"/>
  <c r="X1827" i="29"/>
  <c r="Y1827" i="29" s="1"/>
  <c r="R1828" i="29"/>
  <c r="W1828" i="29"/>
  <c r="V1828" i="29" s="1"/>
  <c r="X1828" i="29"/>
  <c r="Y1828" i="29" s="1"/>
  <c r="R1829" i="29"/>
  <c r="P1829" i="29" s="1"/>
  <c r="V1829" i="29"/>
  <c r="W1829" i="29"/>
  <c r="S1829" i="29" s="1"/>
  <c r="X1829" i="29"/>
  <c r="Y1829" i="29"/>
  <c r="P1830" i="29"/>
  <c r="R1830" i="29"/>
  <c r="W1830" i="29"/>
  <c r="S1830" i="29" s="1"/>
  <c r="X1830" i="29"/>
  <c r="Y1830" i="29"/>
  <c r="P1831" i="29"/>
  <c r="R1831" i="29"/>
  <c r="W1831" i="29"/>
  <c r="V1831" i="29" s="1"/>
  <c r="X1831" i="29"/>
  <c r="Y1831" i="29" s="1"/>
  <c r="R671" i="29"/>
  <c r="W671" i="29"/>
  <c r="V671" i="29" s="1"/>
  <c r="X671" i="29"/>
  <c r="Y671" i="29" s="1"/>
  <c r="R672" i="29"/>
  <c r="P672" i="29" s="1"/>
  <c r="W672" i="29"/>
  <c r="S672" i="29" s="1"/>
  <c r="X672" i="29"/>
  <c r="Y672" i="29"/>
  <c r="P673" i="29"/>
  <c r="R673" i="29"/>
  <c r="W673" i="29"/>
  <c r="S673" i="29" s="1"/>
  <c r="X673" i="29"/>
  <c r="Y673" i="29"/>
  <c r="P674" i="29"/>
  <c r="R674" i="29"/>
  <c r="W674" i="29"/>
  <c r="V674" i="29" s="1"/>
  <c r="X674" i="29"/>
  <c r="Y674" i="29" s="1"/>
  <c r="R675" i="29"/>
  <c r="W675" i="29"/>
  <c r="V675" i="29" s="1"/>
  <c r="X675" i="29"/>
  <c r="Y675" i="29" s="1"/>
  <c r="R676" i="29"/>
  <c r="P676" i="29" s="1"/>
  <c r="V676" i="29"/>
  <c r="W676" i="29"/>
  <c r="S676" i="29" s="1"/>
  <c r="X676" i="29"/>
  <c r="Y676" i="29"/>
  <c r="P677" i="29"/>
  <c r="R677" i="29"/>
  <c r="W677" i="29"/>
  <c r="S677" i="29" s="1"/>
  <c r="X677" i="29"/>
  <c r="Y677" i="29"/>
  <c r="P678" i="29"/>
  <c r="R678" i="29"/>
  <c r="W678" i="29"/>
  <c r="V678" i="29" s="1"/>
  <c r="X678" i="29"/>
  <c r="Y678" i="29" s="1"/>
  <c r="P679" i="29"/>
  <c r="R679" i="29"/>
  <c r="W679" i="29"/>
  <c r="V679" i="29" s="1"/>
  <c r="X679" i="29"/>
  <c r="Y679" i="29" s="1"/>
  <c r="R680" i="29"/>
  <c r="P680" i="29" s="1"/>
  <c r="V680" i="29"/>
  <c r="W680" i="29"/>
  <c r="X680" i="29"/>
  <c r="Y680" i="29" s="1"/>
  <c r="P1563" i="29"/>
  <c r="R1563" i="29"/>
  <c r="V1563" i="29"/>
  <c r="W1563" i="29"/>
  <c r="S1563" i="29" s="1"/>
  <c r="X1563" i="29"/>
  <c r="Y1563" i="29"/>
  <c r="P1564" i="29"/>
  <c r="R1564" i="29"/>
  <c r="V1564" i="29"/>
  <c r="W1564" i="29"/>
  <c r="X1564" i="29"/>
  <c r="Y1564" i="29" s="1"/>
  <c r="R1565" i="29"/>
  <c r="W1565" i="29"/>
  <c r="V1565" i="29" s="1"/>
  <c r="X1565" i="29"/>
  <c r="Y1565" i="29" s="1"/>
  <c r="R1566" i="29"/>
  <c r="P1566" i="29" s="1"/>
  <c r="W1566" i="29"/>
  <c r="S1566" i="29" s="1"/>
  <c r="X1566" i="29"/>
  <c r="Y1566" i="29"/>
  <c r="P1567" i="29"/>
  <c r="R1567" i="29"/>
  <c r="W1567" i="29"/>
  <c r="S1567" i="29" s="1"/>
  <c r="X1567" i="29"/>
  <c r="Y1567" i="29"/>
  <c r="P681" i="29"/>
  <c r="R681" i="29"/>
  <c r="W681" i="29"/>
  <c r="V681" i="29" s="1"/>
  <c r="X681" i="29"/>
  <c r="Y681" i="29" s="1"/>
  <c r="P682" i="29"/>
  <c r="R682" i="29"/>
  <c r="W682" i="29"/>
  <c r="V682" i="29" s="1"/>
  <c r="X682" i="29"/>
  <c r="Y682" i="29" s="1"/>
  <c r="R683" i="29"/>
  <c r="P683" i="29" s="1"/>
  <c r="W683" i="29"/>
  <c r="V683" i="29" s="1"/>
  <c r="X683" i="29"/>
  <c r="Y683" i="29" s="1"/>
  <c r="P684" i="29"/>
  <c r="R684" i="29"/>
  <c r="S684" i="29"/>
  <c r="W684" i="29"/>
  <c r="V684" i="29" s="1"/>
  <c r="X684" i="29"/>
  <c r="Y684" i="29"/>
  <c r="P685" i="29"/>
  <c r="R685" i="29"/>
  <c r="W685" i="29"/>
  <c r="V685" i="29" s="1"/>
  <c r="X685" i="29"/>
  <c r="Y685" i="29" s="1"/>
  <c r="R1568" i="29"/>
  <c r="W1568" i="29"/>
  <c r="V1568" i="29" s="1"/>
  <c r="X1568" i="29"/>
  <c r="Y1568" i="29" s="1"/>
  <c r="R1569" i="29"/>
  <c r="P1569" i="29" s="1"/>
  <c r="V1569" i="29"/>
  <c r="W1569" i="29"/>
  <c r="S1569" i="29" s="1"/>
  <c r="X1569" i="29"/>
  <c r="Y1569" i="29"/>
  <c r="P1570" i="29"/>
  <c r="R1570" i="29"/>
  <c r="W1570" i="29"/>
  <c r="X1570" i="29"/>
  <c r="Y1570" i="29"/>
  <c r="P1571" i="29"/>
  <c r="R1571" i="29"/>
  <c r="W1571" i="29"/>
  <c r="V1571" i="29" s="1"/>
  <c r="X1571" i="29"/>
  <c r="Y1571" i="29" s="1"/>
  <c r="P1572" i="29"/>
  <c r="R1572" i="29"/>
  <c r="W1572" i="29"/>
  <c r="V1572" i="29" s="1"/>
  <c r="X1572" i="29"/>
  <c r="Y1572" i="29" s="1"/>
  <c r="R518" i="29"/>
  <c r="P518" i="29" s="1"/>
  <c r="V518" i="29"/>
  <c r="W518" i="29"/>
  <c r="X518" i="29"/>
  <c r="Y518" i="29" s="1"/>
  <c r="P1492" i="29"/>
  <c r="R1492" i="29"/>
  <c r="V1492" i="29"/>
  <c r="W1492" i="29"/>
  <c r="S1492" i="29" s="1"/>
  <c r="X1492" i="29"/>
  <c r="Y1492" i="29"/>
  <c r="P519" i="29"/>
  <c r="R519" i="29"/>
  <c r="V519" i="29"/>
  <c r="W519" i="29"/>
  <c r="X519" i="29"/>
  <c r="Y519" i="29" s="1"/>
  <c r="R1493" i="29"/>
  <c r="W1493" i="29"/>
  <c r="V1493" i="29" s="1"/>
  <c r="X1493" i="29"/>
  <c r="Y1493" i="29" s="1"/>
  <c r="R520" i="29"/>
  <c r="P520" i="29" s="1"/>
  <c r="W520" i="29"/>
  <c r="S520" i="29" s="1"/>
  <c r="X520" i="29"/>
  <c r="Y520" i="29"/>
  <c r="P1494" i="29"/>
  <c r="R1494" i="29"/>
  <c r="W1494" i="29"/>
  <c r="X1494" i="29"/>
  <c r="Y1494" i="29"/>
  <c r="P521" i="29"/>
  <c r="R521" i="29"/>
  <c r="W521" i="29"/>
  <c r="V521" i="29" s="1"/>
  <c r="X521" i="29"/>
  <c r="Y521" i="29" s="1"/>
  <c r="P1495" i="29"/>
  <c r="R1495" i="29"/>
  <c r="W1495" i="29"/>
  <c r="V1495" i="29" s="1"/>
  <c r="X1495" i="29"/>
  <c r="Y1495" i="29" s="1"/>
  <c r="R522" i="29"/>
  <c r="P522" i="29" s="1"/>
  <c r="W522" i="29"/>
  <c r="V522" i="29" s="1"/>
  <c r="X522" i="29"/>
  <c r="Y522" i="29" s="1"/>
  <c r="P1496" i="29"/>
  <c r="R1496" i="29"/>
  <c r="W1496" i="29"/>
  <c r="S1496" i="29" s="1"/>
  <c r="X1496" i="29"/>
  <c r="Y1496" i="29"/>
  <c r="P523" i="29"/>
  <c r="R523" i="29"/>
  <c r="W523" i="29"/>
  <c r="V523" i="29" s="1"/>
  <c r="X523" i="29"/>
  <c r="Y523" i="29" s="1"/>
  <c r="R1497" i="29"/>
  <c r="W1497" i="29"/>
  <c r="V1497" i="29" s="1"/>
  <c r="X1497" i="29"/>
  <c r="Y1497" i="29" s="1"/>
  <c r="R524" i="29"/>
  <c r="P524" i="29" s="1"/>
  <c r="V524" i="29"/>
  <c r="W524" i="29"/>
  <c r="S524" i="29" s="1"/>
  <c r="X524" i="29"/>
  <c r="Y524" i="29"/>
  <c r="P1498" i="29"/>
  <c r="R1498" i="29"/>
  <c r="W1498" i="29"/>
  <c r="X1498" i="29"/>
  <c r="Y1498" i="29"/>
  <c r="P525" i="29"/>
  <c r="R525" i="29"/>
  <c r="W525" i="29"/>
  <c r="V525" i="29" s="1"/>
  <c r="X525" i="29"/>
  <c r="Y525" i="29" s="1"/>
  <c r="P1499" i="29"/>
  <c r="R1499" i="29"/>
  <c r="W1499" i="29"/>
  <c r="V1499" i="29" s="1"/>
  <c r="X1499" i="29"/>
  <c r="Y1499" i="29" s="1"/>
  <c r="R686" i="29"/>
  <c r="P686" i="29" s="1"/>
  <c r="V686" i="29"/>
  <c r="W686" i="29"/>
  <c r="X686" i="29"/>
  <c r="Y686" i="29" s="1"/>
  <c r="P687" i="29"/>
  <c r="R687" i="29"/>
  <c r="S687" i="29"/>
  <c r="V687" i="29"/>
  <c r="W687" i="29"/>
  <c r="X687" i="29"/>
  <c r="Y687" i="29"/>
  <c r="P688" i="29"/>
  <c r="R688" i="29"/>
  <c r="V688" i="29"/>
  <c r="W688" i="29"/>
  <c r="X688" i="29"/>
  <c r="Y688" i="29" s="1"/>
  <c r="R689" i="29"/>
  <c r="W689" i="29"/>
  <c r="V689" i="29" s="1"/>
  <c r="X689" i="29"/>
  <c r="Y689" i="29" s="1"/>
  <c r="R690" i="29"/>
  <c r="P690" i="29" s="1"/>
  <c r="W690" i="29"/>
  <c r="S690" i="29" s="1"/>
  <c r="X690" i="29"/>
  <c r="Y690" i="29"/>
  <c r="P691" i="29"/>
  <c r="R691" i="29"/>
  <c r="W691" i="29"/>
  <c r="X691" i="29"/>
  <c r="Y691" i="29"/>
  <c r="P692" i="29"/>
  <c r="R692" i="29"/>
  <c r="W692" i="29"/>
  <c r="V692" i="29" s="1"/>
  <c r="X692" i="29"/>
  <c r="Y692" i="29" s="1"/>
  <c r="P693" i="29"/>
  <c r="R693" i="29"/>
  <c r="W693" i="29"/>
  <c r="V693" i="29" s="1"/>
  <c r="X693" i="29"/>
  <c r="Y693" i="29" s="1"/>
  <c r="R767" i="29"/>
  <c r="P767" i="29" s="1"/>
  <c r="W767" i="29"/>
  <c r="V767" i="29" s="1"/>
  <c r="X767" i="29"/>
  <c r="Y767" i="29"/>
  <c r="P768" i="29"/>
  <c r="R768" i="29"/>
  <c r="W768" i="29"/>
  <c r="V768" i="29" s="1"/>
  <c r="X768" i="29"/>
  <c r="Y768" i="29" s="1"/>
  <c r="R769" i="29"/>
  <c r="P769" i="29" s="1"/>
  <c r="V769" i="29"/>
  <c r="W769" i="29"/>
  <c r="X769" i="29"/>
  <c r="Y769" i="29"/>
  <c r="P770" i="29"/>
  <c r="R770" i="29"/>
  <c r="W770" i="29"/>
  <c r="V770" i="29" s="1"/>
  <c r="X770" i="29"/>
  <c r="Y770" i="29" s="1"/>
  <c r="R771" i="29"/>
  <c r="P771" i="29" s="1"/>
  <c r="W771" i="29"/>
  <c r="V771" i="29" s="1"/>
  <c r="X771" i="29"/>
  <c r="Y771" i="29"/>
  <c r="P772" i="29"/>
  <c r="R772" i="29"/>
  <c r="W772" i="29"/>
  <c r="V772" i="29" s="1"/>
  <c r="X772" i="29"/>
  <c r="Y772" i="29" s="1"/>
  <c r="R773" i="29"/>
  <c r="P773" i="29" s="1"/>
  <c r="W773" i="29"/>
  <c r="V773" i="29" s="1"/>
  <c r="X773" i="29"/>
  <c r="Y773" i="29"/>
  <c r="P774" i="29"/>
  <c r="R774" i="29"/>
  <c r="W774" i="29"/>
  <c r="V774" i="29" s="1"/>
  <c r="X774" i="29"/>
  <c r="Y774" i="29" s="1"/>
  <c r="R480" i="29"/>
  <c r="P480" i="29" s="1"/>
  <c r="W480" i="29"/>
  <c r="V480" i="29" s="1"/>
  <c r="X480" i="29"/>
  <c r="Y480" i="29" s="1"/>
  <c r="P481" i="29"/>
  <c r="R481" i="29"/>
  <c r="S481" i="29"/>
  <c r="W481" i="29"/>
  <c r="V481" i="29" s="1"/>
  <c r="X481" i="29"/>
  <c r="Y481" i="29"/>
  <c r="P482" i="29"/>
  <c r="R482" i="29"/>
  <c r="W482" i="29"/>
  <c r="V482" i="29" s="1"/>
  <c r="X482" i="29"/>
  <c r="Y482" i="29" s="1"/>
  <c r="R483" i="29"/>
  <c r="W483" i="29"/>
  <c r="V483" i="29" s="1"/>
  <c r="X483" i="29"/>
  <c r="Y483" i="29" s="1"/>
  <c r="R484" i="29"/>
  <c r="P484" i="29" s="1"/>
  <c r="W484" i="29"/>
  <c r="S484" i="29" s="1"/>
  <c r="X484" i="29"/>
  <c r="Y484" i="29"/>
  <c r="P485" i="29"/>
  <c r="R485" i="29"/>
  <c r="W485" i="29"/>
  <c r="X485" i="29"/>
  <c r="Y485" i="29"/>
  <c r="P1311" i="29"/>
  <c r="R1311" i="29"/>
  <c r="W1311" i="29"/>
  <c r="V1311" i="29" s="1"/>
  <c r="X1311" i="29"/>
  <c r="Y1311" i="29" s="1"/>
  <c r="P1312" i="29"/>
  <c r="R1312" i="29"/>
  <c r="W1312" i="29"/>
  <c r="V1312" i="29" s="1"/>
  <c r="X1312" i="29"/>
  <c r="Y1312" i="29" s="1"/>
  <c r="R1313" i="29"/>
  <c r="P1313" i="29" s="1"/>
  <c r="W1313" i="29"/>
  <c r="V1313" i="29" s="1"/>
  <c r="X1313" i="29"/>
  <c r="Y1313" i="29" s="1"/>
  <c r="P1314" i="29"/>
  <c r="R1314" i="29"/>
  <c r="W1314" i="29"/>
  <c r="V1314" i="29" s="1"/>
  <c r="X1314" i="29"/>
  <c r="Y1314" i="29"/>
  <c r="P486" i="29"/>
  <c r="R486" i="29"/>
  <c r="W486" i="29"/>
  <c r="V486" i="29" s="1"/>
  <c r="X486" i="29"/>
  <c r="Y486" i="29" s="1"/>
  <c r="R487" i="29"/>
  <c r="W487" i="29"/>
  <c r="V487" i="29" s="1"/>
  <c r="X487" i="29"/>
  <c r="Y487" i="29" s="1"/>
  <c r="R488" i="29"/>
  <c r="P488" i="29" s="1"/>
  <c r="W488" i="29"/>
  <c r="S488" i="29" s="1"/>
  <c r="X488" i="29"/>
  <c r="Y488" i="29"/>
  <c r="P489" i="29"/>
  <c r="R489" i="29"/>
  <c r="W489" i="29"/>
  <c r="X489" i="29"/>
  <c r="Y489" i="29"/>
  <c r="P490" i="29"/>
  <c r="R490" i="29"/>
  <c r="W490" i="29"/>
  <c r="V490" i="29" s="1"/>
  <c r="X490" i="29"/>
  <c r="Y490" i="29" s="1"/>
  <c r="P491" i="29"/>
  <c r="R491" i="29"/>
  <c r="W491" i="29"/>
  <c r="V491" i="29" s="1"/>
  <c r="X491" i="29"/>
  <c r="Y491" i="29" s="1"/>
  <c r="R492" i="29"/>
  <c r="P492" i="29" s="1"/>
  <c r="W492" i="29"/>
  <c r="V492" i="29" s="1"/>
  <c r="X492" i="29"/>
  <c r="Y492" i="29" s="1"/>
  <c r="P493" i="29"/>
  <c r="R493" i="29"/>
  <c r="V493" i="29"/>
  <c r="W493" i="29"/>
  <c r="S493" i="29" s="1"/>
  <c r="X493" i="29"/>
  <c r="Y493" i="29"/>
  <c r="P1511" i="29"/>
  <c r="R1511" i="29"/>
  <c r="W1511" i="29"/>
  <c r="V1511" i="29" s="1"/>
  <c r="X1511" i="29"/>
  <c r="Y1511" i="29" s="1"/>
  <c r="R1512" i="29"/>
  <c r="W1512" i="29"/>
  <c r="V1512" i="29" s="1"/>
  <c r="X1512" i="29"/>
  <c r="Y1512" i="29" s="1"/>
  <c r="R1513" i="29"/>
  <c r="P1513" i="29" s="1"/>
  <c r="V1513" i="29"/>
  <c r="W1513" i="29"/>
  <c r="S1513" i="29" s="1"/>
  <c r="X1513" i="29"/>
  <c r="Y1513" i="29"/>
  <c r="P1514" i="29"/>
  <c r="R1514" i="29"/>
  <c r="W1514" i="29"/>
  <c r="X1514" i="29"/>
  <c r="Y1514" i="29"/>
  <c r="P1617" i="29"/>
  <c r="R1617" i="29"/>
  <c r="W1617" i="29"/>
  <c r="V1617" i="29" s="1"/>
  <c r="X1617" i="29"/>
  <c r="Y1617" i="29" s="1"/>
  <c r="P1618" i="29"/>
  <c r="R1618" i="29"/>
  <c r="W1618" i="29"/>
  <c r="V1618" i="29" s="1"/>
  <c r="X1618" i="29"/>
  <c r="Y1618" i="29" s="1"/>
  <c r="R1619" i="29"/>
  <c r="P1619" i="29" s="1"/>
  <c r="V1619" i="29"/>
  <c r="W1619" i="29"/>
  <c r="X1619" i="29"/>
  <c r="Y1619" i="29" s="1"/>
  <c r="P1620" i="29"/>
  <c r="R1620" i="29"/>
  <c r="V1620" i="29"/>
  <c r="W1620" i="29"/>
  <c r="S1620" i="29" s="1"/>
  <c r="X1620" i="29"/>
  <c r="Y1620" i="29"/>
  <c r="P1713" i="29"/>
  <c r="R1713" i="29"/>
  <c r="V1713" i="29"/>
  <c r="W1713" i="29"/>
  <c r="X1713" i="29"/>
  <c r="Y1713" i="29" s="1"/>
  <c r="R694" i="29"/>
  <c r="W694" i="29"/>
  <c r="V694" i="29" s="1"/>
  <c r="X694" i="29"/>
  <c r="Y694" i="29" s="1"/>
  <c r="R1515" i="29"/>
  <c r="P1515" i="29" s="1"/>
  <c r="W1515" i="29"/>
  <c r="S1515" i="29" s="1"/>
  <c r="X1515" i="29"/>
  <c r="Y1515" i="29"/>
  <c r="P526" i="29"/>
  <c r="R526" i="29"/>
  <c r="W526" i="29"/>
  <c r="X526" i="29"/>
  <c r="Y526" i="29"/>
  <c r="P775" i="29"/>
  <c r="R775" i="29"/>
  <c r="W775" i="29"/>
  <c r="V775" i="29" s="1"/>
  <c r="X775" i="29"/>
  <c r="Y775" i="29" s="1"/>
  <c r="P1629" i="29"/>
  <c r="R1629" i="29"/>
  <c r="W1629" i="29"/>
  <c r="V1629" i="29" s="1"/>
  <c r="X1629" i="29"/>
  <c r="Y1629" i="29" s="1"/>
  <c r="R2106" i="29"/>
  <c r="P2106" i="29" s="1"/>
  <c r="W2106" i="29"/>
  <c r="V2106" i="29" s="1"/>
  <c r="X2106" i="29"/>
  <c r="Y2106" i="29" s="1"/>
  <c r="P2125" i="29"/>
  <c r="R2125" i="29"/>
  <c r="S2125" i="29"/>
  <c r="W2125" i="29"/>
  <c r="V2125" i="29" s="1"/>
  <c r="X2125" i="29"/>
  <c r="Y2125" i="29"/>
  <c r="P1315" i="29"/>
  <c r="R1315" i="29"/>
  <c r="W1315" i="29"/>
  <c r="V1315" i="29" s="1"/>
  <c r="X1315" i="29"/>
  <c r="Y1315" i="29" s="1"/>
  <c r="R1403" i="29"/>
  <c r="W1403" i="29"/>
  <c r="V1403" i="29" s="1"/>
  <c r="X1403" i="29"/>
  <c r="Y1403" i="29" s="1"/>
  <c r="R1872" i="29"/>
  <c r="P1872" i="29" s="1"/>
  <c r="W1872" i="29"/>
  <c r="X1872" i="29"/>
  <c r="Y1872" i="29"/>
  <c r="P1623" i="29"/>
  <c r="R1623" i="29"/>
  <c r="W1623" i="29"/>
  <c r="X1623" i="29"/>
  <c r="Y1623" i="29"/>
  <c r="P1873" i="29"/>
  <c r="R1873" i="29"/>
  <c r="W1873" i="29"/>
  <c r="V1873" i="29" s="1"/>
  <c r="X1873" i="29"/>
  <c r="Y1873" i="29" s="1"/>
  <c r="P1874" i="29"/>
  <c r="R1874" i="29"/>
  <c r="W1874" i="29"/>
  <c r="V1874" i="29" s="1"/>
  <c r="X1874" i="29"/>
  <c r="Y1874" i="29" s="1"/>
  <c r="R2107" i="29"/>
  <c r="P2107" i="29" s="1"/>
  <c r="W2107" i="29"/>
  <c r="V2107" i="29" s="1"/>
  <c r="X2107" i="29"/>
  <c r="Y2107" i="29" s="1"/>
  <c r="P2108" i="29"/>
  <c r="R2108" i="29"/>
  <c r="W2108" i="29"/>
  <c r="S2108" i="29" s="1"/>
  <c r="X2108" i="29"/>
  <c r="Y2108" i="29"/>
  <c r="P2109" i="29"/>
  <c r="R2109" i="29"/>
  <c r="W2109" i="29"/>
  <c r="V2109" i="29" s="1"/>
  <c r="X2109" i="29"/>
  <c r="Y2109" i="29" s="1"/>
  <c r="R2110" i="29"/>
  <c r="W2110" i="29"/>
  <c r="V2110" i="29" s="1"/>
  <c r="X2110" i="29"/>
  <c r="Y2110" i="29" s="1"/>
  <c r="R2111" i="29"/>
  <c r="P2111" i="29" s="1"/>
  <c r="W2111" i="29"/>
  <c r="S2111" i="29" s="1"/>
  <c r="X2111" i="29"/>
  <c r="Y2111" i="29"/>
  <c r="P1316" i="29"/>
  <c r="R1316" i="29"/>
  <c r="W1316" i="29"/>
  <c r="V1316" i="29" s="1"/>
  <c r="X1316" i="29"/>
  <c r="Y1316" i="29"/>
  <c r="P1317" i="29"/>
  <c r="R1317" i="29"/>
  <c r="W1317" i="29"/>
  <c r="V1317" i="29" s="1"/>
  <c r="X1317" i="29"/>
  <c r="Y1317" i="29" s="1"/>
  <c r="P1318" i="29"/>
  <c r="R1318" i="29"/>
  <c r="W1318" i="29"/>
  <c r="V1318" i="29" s="1"/>
  <c r="X1318" i="29"/>
  <c r="Y1318" i="29" s="1"/>
  <c r="R1319" i="29"/>
  <c r="P1319" i="29" s="1"/>
  <c r="W1319" i="29"/>
  <c r="V1319" i="29" s="1"/>
  <c r="X1319" i="29"/>
  <c r="Y1319" i="29" s="1"/>
  <c r="P1320" i="29"/>
  <c r="R1320" i="29"/>
  <c r="W1320" i="29"/>
  <c r="S1320" i="29" s="1"/>
  <c r="X1320" i="29"/>
  <c r="Y1320" i="29"/>
  <c r="P2288" i="29"/>
  <c r="R2288" i="29"/>
  <c r="W2288" i="29"/>
  <c r="V2288" i="29" s="1"/>
  <c r="X2288" i="29"/>
  <c r="Y2288" i="29" s="1"/>
  <c r="R2289" i="29"/>
  <c r="W2289" i="29"/>
  <c r="V2289" i="29" s="1"/>
  <c r="X2289" i="29"/>
  <c r="Y2289" i="29" s="1"/>
  <c r="R2290" i="29"/>
  <c r="P2290" i="29" s="1"/>
  <c r="W2290" i="29"/>
  <c r="S2290" i="29" s="1"/>
  <c r="X2290" i="29"/>
  <c r="Y2290" i="29"/>
  <c r="P2291" i="29"/>
  <c r="R2291" i="29"/>
  <c r="W2291" i="29"/>
  <c r="V2291" i="29" s="1"/>
  <c r="X2291" i="29"/>
  <c r="Y2291" i="29"/>
  <c r="P2292" i="29"/>
  <c r="R2292" i="29"/>
  <c r="W2292" i="29"/>
  <c r="V2292" i="29" s="1"/>
  <c r="X2292" i="29"/>
  <c r="Y2292" i="29" s="1"/>
  <c r="P1573" i="29"/>
  <c r="R1573" i="29"/>
  <c r="W1573" i="29"/>
  <c r="V1573" i="29" s="1"/>
  <c r="X1573" i="29"/>
  <c r="Y1573" i="29" s="1"/>
  <c r="R1574" i="29"/>
  <c r="P1574" i="29" s="1"/>
  <c r="W1574" i="29"/>
  <c r="V1574" i="29" s="1"/>
  <c r="X1574" i="29"/>
  <c r="Y1574" i="29" s="1"/>
  <c r="P1575" i="29"/>
  <c r="R1575" i="29"/>
  <c r="W1575" i="29"/>
  <c r="S1575" i="29" s="1"/>
  <c r="X1575" i="29"/>
  <c r="Y1575" i="29"/>
  <c r="P1576" i="29"/>
  <c r="R1576" i="29"/>
  <c r="W1576" i="29"/>
  <c r="V1576" i="29" s="1"/>
  <c r="X1576" i="29"/>
  <c r="Y1576" i="29" s="1"/>
  <c r="R1577" i="29"/>
  <c r="W1577" i="29"/>
  <c r="V1577" i="29" s="1"/>
  <c r="X1577" i="29"/>
  <c r="Y1577" i="29" s="1"/>
  <c r="R1321" i="29"/>
  <c r="P1321" i="29" s="1"/>
  <c r="W1321" i="29"/>
  <c r="S1321" i="29" s="1"/>
  <c r="X1321" i="29"/>
  <c r="Y1321" i="29"/>
  <c r="P1322" i="29"/>
  <c r="R1322" i="29"/>
  <c r="W1322" i="29"/>
  <c r="V1322" i="29" s="1"/>
  <c r="X1322" i="29"/>
  <c r="Y1322" i="29"/>
  <c r="P1323" i="29"/>
  <c r="R1323" i="29"/>
  <c r="W1323" i="29"/>
  <c r="V1323" i="29" s="1"/>
  <c r="X1323" i="29"/>
  <c r="Y1323" i="29" s="1"/>
  <c r="P1324" i="29"/>
  <c r="R1324" i="29"/>
  <c r="W1324" i="29"/>
  <c r="V1324" i="29" s="1"/>
  <c r="X1324" i="29"/>
  <c r="Y1324" i="29" s="1"/>
  <c r="R1325" i="29"/>
  <c r="P1325" i="29" s="1"/>
  <c r="W1325" i="29"/>
  <c r="V1325" i="29" s="1"/>
  <c r="X1325" i="29"/>
  <c r="Y1325" i="29" s="1"/>
  <c r="P2112" i="29"/>
  <c r="R2112" i="29"/>
  <c r="W2112" i="29"/>
  <c r="S2112" i="29" s="1"/>
  <c r="X2112" i="29"/>
  <c r="Y2112" i="29"/>
  <c r="P2113" i="29"/>
  <c r="R2113" i="29"/>
  <c r="W2113" i="29"/>
  <c r="V2113" i="29" s="1"/>
  <c r="X2113" i="29"/>
  <c r="Y2113" i="29" s="1"/>
  <c r="R2114" i="29"/>
  <c r="W2114" i="29"/>
  <c r="V2114" i="29" s="1"/>
  <c r="X2114" i="29"/>
  <c r="Y2114" i="29" s="1"/>
  <c r="R2115" i="29"/>
  <c r="P2115" i="29" s="1"/>
  <c r="W2115" i="29"/>
  <c r="S2115" i="29" s="1"/>
  <c r="X2115" i="29"/>
  <c r="Y2115" i="29"/>
  <c r="P2116" i="29"/>
  <c r="R2116" i="29"/>
  <c r="W2116" i="29"/>
  <c r="V2116" i="29" s="1"/>
  <c r="X2116" i="29"/>
  <c r="Y2116" i="29"/>
  <c r="P1326" i="29"/>
  <c r="R1326" i="29"/>
  <c r="W1326" i="29"/>
  <c r="V1326" i="29" s="1"/>
  <c r="X1326" i="29"/>
  <c r="Y1326" i="29" s="1"/>
  <c r="P1327" i="29"/>
  <c r="R1327" i="29"/>
  <c r="W1327" i="29"/>
  <c r="V1327" i="29" s="1"/>
  <c r="X1327" i="29"/>
  <c r="Y1327" i="29" s="1"/>
  <c r="R1328" i="29"/>
  <c r="P1328" i="29" s="1"/>
  <c r="W1328" i="29"/>
  <c r="V1328" i="29" s="1"/>
  <c r="X1328" i="29"/>
  <c r="Y1328" i="29" s="1"/>
  <c r="P1329" i="29"/>
  <c r="R1329" i="29"/>
  <c r="W1329" i="29"/>
  <c r="S1329" i="29" s="1"/>
  <c r="X1329" i="29"/>
  <c r="Y1329" i="29"/>
  <c r="P1330" i="29"/>
  <c r="R1330" i="29"/>
  <c r="W1330" i="29"/>
  <c r="V1330" i="29" s="1"/>
  <c r="X1330" i="29"/>
  <c r="Y1330" i="29" s="1"/>
  <c r="R2293" i="29"/>
  <c r="W2293" i="29"/>
  <c r="V2293" i="29" s="1"/>
  <c r="X2293" i="29"/>
  <c r="Y2293" i="29" s="1"/>
  <c r="R2294" i="29"/>
  <c r="P2294" i="29" s="1"/>
  <c r="W2294" i="29"/>
  <c r="S2294" i="29" s="1"/>
  <c r="X2294" i="29"/>
  <c r="Y2294" i="29"/>
  <c r="P2295" i="29"/>
  <c r="R2295" i="29"/>
  <c r="W2295" i="29"/>
  <c r="V2295" i="29" s="1"/>
  <c r="X2295" i="29"/>
  <c r="Y2295" i="29"/>
  <c r="P2296" i="29"/>
  <c r="R2296" i="29"/>
  <c r="W2296" i="29"/>
  <c r="V2296" i="29" s="1"/>
  <c r="X2296" i="29"/>
  <c r="Y2296" i="29" s="1"/>
  <c r="P2297" i="29"/>
  <c r="R2297" i="29"/>
  <c r="W2297" i="29"/>
  <c r="V2297" i="29" s="1"/>
  <c r="X2297" i="29"/>
  <c r="Y2297" i="29" s="1"/>
  <c r="R1578" i="29"/>
  <c r="P1578" i="29" s="1"/>
  <c r="W1578" i="29"/>
  <c r="V1578" i="29" s="1"/>
  <c r="X1578" i="29"/>
  <c r="Y1578" i="29" s="1"/>
  <c r="P1579" i="29"/>
  <c r="R1579" i="29"/>
  <c r="W1579" i="29"/>
  <c r="S1579" i="29" s="1"/>
  <c r="X1579" i="29"/>
  <c r="Y1579" i="29"/>
  <c r="P1580" i="29"/>
  <c r="R1580" i="29"/>
  <c r="W1580" i="29"/>
  <c r="V1580" i="29" s="1"/>
  <c r="X1580" i="29"/>
  <c r="Y1580" i="29" s="1"/>
  <c r="R1581" i="29"/>
  <c r="W1581" i="29"/>
  <c r="V1581" i="29" s="1"/>
  <c r="X1581" i="29"/>
  <c r="Y1581" i="29" s="1"/>
  <c r="R1582" i="29"/>
  <c r="P1582" i="29" s="1"/>
  <c r="W1582" i="29"/>
  <c r="S1582" i="29" s="1"/>
  <c r="X1582" i="29"/>
  <c r="Y1582" i="29"/>
  <c r="P1331" i="29"/>
  <c r="R1331" i="29"/>
  <c r="W1331" i="29"/>
  <c r="V1331" i="29" s="1"/>
  <c r="X1331" i="29"/>
  <c r="Y1331" i="29"/>
  <c r="P1332" i="29"/>
  <c r="R1332" i="29"/>
  <c r="W1332" i="29"/>
  <c r="V1332" i="29" s="1"/>
  <c r="X1332" i="29"/>
  <c r="Y1332" i="29" s="1"/>
  <c r="P1333" i="29"/>
  <c r="R1333" i="29"/>
  <c r="W1333" i="29"/>
  <c r="V1333" i="29" s="1"/>
  <c r="X1333" i="29"/>
  <c r="Y1333" i="29" s="1"/>
  <c r="R1334" i="29"/>
  <c r="P1334" i="29" s="1"/>
  <c r="W1334" i="29"/>
  <c r="V1334" i="29" s="1"/>
  <c r="X1334" i="29"/>
  <c r="Y1334" i="29" s="1"/>
  <c r="P1335" i="29"/>
  <c r="R1335" i="29"/>
  <c r="W1335" i="29"/>
  <c r="S1335" i="29" s="1"/>
  <c r="X1335" i="29"/>
  <c r="Y1335" i="29"/>
  <c r="P1418" i="29"/>
  <c r="R1418" i="29"/>
  <c r="W1418" i="29"/>
  <c r="V1418" i="29" s="1"/>
  <c r="X1418" i="29"/>
  <c r="Y1418" i="29" s="1"/>
  <c r="R1419" i="29"/>
  <c r="W1419" i="29"/>
  <c r="V1419" i="29" s="1"/>
  <c r="X1419" i="29"/>
  <c r="Y1419" i="29" s="1"/>
  <c r="R1420" i="29"/>
  <c r="P1420" i="29" s="1"/>
  <c r="W1420" i="29"/>
  <c r="S1420" i="29" s="1"/>
  <c r="X1420" i="29"/>
  <c r="Y1420" i="29"/>
  <c r="P1421" i="29"/>
  <c r="R1421" i="29"/>
  <c r="W1421" i="29"/>
  <c r="V1421" i="29" s="1"/>
  <c r="X1421" i="29"/>
  <c r="Y1421" i="29"/>
  <c r="P1422" i="29"/>
  <c r="R1422" i="29"/>
  <c r="W1422" i="29"/>
  <c r="V1422" i="29" s="1"/>
  <c r="X1422" i="29"/>
  <c r="Y1422" i="29" s="1"/>
  <c r="P2117" i="29"/>
  <c r="R2117" i="29"/>
  <c r="W2117" i="29"/>
  <c r="V2117" i="29" s="1"/>
  <c r="X2117" i="29"/>
  <c r="Y2117" i="29" s="1"/>
  <c r="R2298" i="29"/>
  <c r="P2298" i="29" s="1"/>
  <c r="W2298" i="29"/>
  <c r="V2298" i="29" s="1"/>
  <c r="X2298" i="29"/>
  <c r="Y2298" i="29" s="1"/>
  <c r="P2299" i="29"/>
  <c r="R2299" i="29"/>
  <c r="W2299" i="29"/>
  <c r="S2299" i="29" s="1"/>
  <c r="X2299" i="29"/>
  <c r="Y2299" i="29"/>
  <c r="P2300" i="29"/>
  <c r="R2300" i="29"/>
  <c r="W2300" i="29"/>
  <c r="V2300" i="29" s="1"/>
  <c r="X2300" i="29"/>
  <c r="Y2300" i="29" s="1"/>
  <c r="R2301" i="29"/>
  <c r="W2301" i="29"/>
  <c r="V2301" i="29" s="1"/>
  <c r="X2301" i="29"/>
  <c r="Y2301" i="29" s="1"/>
  <c r="R2302" i="29"/>
  <c r="P2302" i="29" s="1"/>
  <c r="W2302" i="29"/>
  <c r="S2302" i="29" s="1"/>
  <c r="X2302" i="29"/>
  <c r="Y2302" i="29"/>
  <c r="P2303" i="29"/>
  <c r="R2303" i="29"/>
  <c r="W2303" i="29"/>
  <c r="V2303" i="29" s="1"/>
  <c r="X2303" i="29"/>
  <c r="Y2303" i="29"/>
  <c r="P2304" i="29"/>
  <c r="R2304" i="29"/>
  <c r="W2304" i="29"/>
  <c r="V2304" i="29" s="1"/>
  <c r="X2304" i="29"/>
  <c r="Y2304" i="29" s="1"/>
  <c r="P2305" i="29"/>
  <c r="R2305" i="29"/>
  <c r="W2305" i="29"/>
  <c r="V2305" i="29" s="1"/>
  <c r="X2305" i="29"/>
  <c r="Y2305" i="29" s="1"/>
  <c r="R2306" i="29"/>
  <c r="P2306" i="29" s="1"/>
  <c r="W2306" i="29"/>
  <c r="V2306" i="29" s="1"/>
  <c r="X2306" i="29"/>
  <c r="Y2306" i="29" s="1"/>
  <c r="P2307" i="29"/>
  <c r="R2307" i="29"/>
  <c r="W2307" i="29"/>
  <c r="S2307" i="29" s="1"/>
  <c r="X2307" i="29"/>
  <c r="Y2307" i="29"/>
  <c r="P2308" i="29"/>
  <c r="R2308" i="29"/>
  <c r="W2308" i="29"/>
  <c r="V2308" i="29" s="1"/>
  <c r="X2308" i="29"/>
  <c r="Y2308" i="29" s="1"/>
  <c r="R2309" i="29"/>
  <c r="W2309" i="29"/>
  <c r="V2309" i="29" s="1"/>
  <c r="X2309" i="29"/>
  <c r="Y2309" i="29" s="1"/>
  <c r="R1336" i="29"/>
  <c r="P1336" i="29" s="1"/>
  <c r="W1336" i="29"/>
  <c r="S1336" i="29" s="1"/>
  <c r="X1336" i="29"/>
  <c r="Y1336" i="29"/>
  <c r="P1337" i="29"/>
  <c r="R1337" i="29"/>
  <c r="W1337" i="29"/>
  <c r="S1337" i="29" s="1"/>
  <c r="X1337" i="29"/>
  <c r="Y1337" i="29"/>
  <c r="P1338" i="29"/>
  <c r="R1338" i="29"/>
  <c r="W1338" i="29"/>
  <c r="V1338" i="29" s="1"/>
  <c r="X1338" i="29"/>
  <c r="Y1338" i="29" s="1"/>
  <c r="P1339" i="29"/>
  <c r="R1339" i="29"/>
  <c r="W1339" i="29"/>
  <c r="V1339" i="29" s="1"/>
  <c r="X1339" i="29"/>
  <c r="Y1339" i="29" s="1"/>
  <c r="R1340" i="29"/>
  <c r="P1340" i="29" s="1"/>
  <c r="W1340" i="29"/>
  <c r="V1340" i="29" s="1"/>
  <c r="X1340" i="29"/>
  <c r="Y1340" i="29" s="1"/>
  <c r="P1341" i="29"/>
  <c r="R1341" i="29"/>
  <c r="V1341" i="29"/>
  <c r="W1341" i="29"/>
  <c r="S1341" i="29" s="1"/>
  <c r="X1341" i="29"/>
  <c r="Y1341" i="29"/>
  <c r="P2318" i="29"/>
  <c r="R2318" i="29"/>
  <c r="V2318" i="29"/>
  <c r="W2318" i="29"/>
  <c r="X2318" i="29"/>
  <c r="Y2318" i="29" s="1"/>
  <c r="R2319" i="29"/>
  <c r="W2319" i="29"/>
  <c r="V2319" i="29" s="1"/>
  <c r="X2319" i="29"/>
  <c r="Y2319" i="29" s="1"/>
  <c r="R2320" i="29"/>
  <c r="P2320" i="29" s="1"/>
  <c r="W2320" i="29"/>
  <c r="S2320" i="29" s="1"/>
  <c r="X2320" i="29"/>
  <c r="Y2320" i="29"/>
  <c r="P2321" i="29"/>
  <c r="R2321" i="29"/>
  <c r="W2321" i="29"/>
  <c r="S2321" i="29" s="1"/>
  <c r="X2321" i="29"/>
  <c r="Y2321" i="29"/>
  <c r="P2322" i="29"/>
  <c r="R2322" i="29"/>
  <c r="W2322" i="29"/>
  <c r="V2322" i="29" s="1"/>
  <c r="X2322" i="29"/>
  <c r="Y2322" i="29" s="1"/>
  <c r="P2323" i="29"/>
  <c r="R2323" i="29"/>
  <c r="W2323" i="29"/>
  <c r="V2323" i="29" s="1"/>
  <c r="X2323" i="29"/>
  <c r="Y2323" i="29" s="1"/>
  <c r="R2324" i="29"/>
  <c r="P2324" i="29" s="1"/>
  <c r="W2324" i="29"/>
  <c r="V2324" i="29" s="1"/>
  <c r="X2324" i="29"/>
  <c r="Y2324" i="29" s="1"/>
  <c r="P2325" i="29"/>
  <c r="R2325" i="29"/>
  <c r="W2325" i="29"/>
  <c r="S2325" i="29" s="1"/>
  <c r="X2325" i="29"/>
  <c r="Y2325" i="29"/>
  <c r="P2326" i="29"/>
  <c r="R2326" i="29"/>
  <c r="W2326" i="29"/>
  <c r="V2326" i="29" s="1"/>
  <c r="X2326" i="29"/>
  <c r="Y2326" i="29" s="1"/>
  <c r="R2327" i="29"/>
  <c r="W2327" i="29"/>
  <c r="V2327" i="29" s="1"/>
  <c r="X2327" i="29"/>
  <c r="Y2327" i="29" s="1"/>
  <c r="R2328" i="29"/>
  <c r="P2328" i="29" s="1"/>
  <c r="V2328" i="29"/>
  <c r="W2328" i="29"/>
  <c r="S2328" i="29" s="1"/>
  <c r="X2328" i="29"/>
  <c r="Y2328" i="29"/>
  <c r="P2329" i="29"/>
  <c r="R2329" i="29"/>
  <c r="W2329" i="29"/>
  <c r="S2329" i="29" s="1"/>
  <c r="X2329" i="29"/>
  <c r="Y2329" i="29"/>
  <c r="P2118" i="29"/>
  <c r="R2118" i="29"/>
  <c r="W2118" i="29"/>
  <c r="V2118" i="29" s="1"/>
  <c r="X2118" i="29"/>
  <c r="Y2118" i="29" s="1"/>
  <c r="R2119" i="29"/>
  <c r="P2119" i="29" s="1"/>
  <c r="V2119" i="29"/>
  <c r="W2119" i="29"/>
  <c r="X2119" i="29"/>
  <c r="Y2119" i="29"/>
  <c r="P2120" i="29"/>
  <c r="R2120" i="29"/>
  <c r="W2120" i="29"/>
  <c r="V2120" i="29" s="1"/>
  <c r="X2120" i="29"/>
  <c r="Y2120" i="29" s="1"/>
  <c r="R2121" i="29"/>
  <c r="P2121" i="29" s="1"/>
  <c r="W2121" i="29"/>
  <c r="V2121" i="29" s="1"/>
  <c r="X2121" i="29"/>
  <c r="Y2121" i="29"/>
  <c r="P1342" i="29"/>
  <c r="R1342" i="29"/>
  <c r="W1342" i="29"/>
  <c r="V1342" i="29" s="1"/>
  <c r="X1342" i="29"/>
  <c r="Y1342" i="29" s="1"/>
  <c r="R1343" i="29"/>
  <c r="P1343" i="29" s="1"/>
  <c r="W1343" i="29"/>
  <c r="V1343" i="29" s="1"/>
  <c r="X1343" i="29"/>
  <c r="Y1343" i="29"/>
  <c r="P1344" i="29"/>
  <c r="R1344" i="29"/>
  <c r="W1344" i="29"/>
  <c r="V1344" i="29" s="1"/>
  <c r="X1344" i="29"/>
  <c r="Y1344" i="29" s="1"/>
  <c r="R1345" i="29"/>
  <c r="P1345" i="29" s="1"/>
  <c r="W1345" i="29"/>
  <c r="V1345" i="29" s="1"/>
  <c r="X1345" i="29"/>
  <c r="Y1345" i="29"/>
  <c r="P2310" i="29"/>
  <c r="R2310" i="29"/>
  <c r="W2310" i="29"/>
  <c r="V2310" i="29" s="1"/>
  <c r="X2310" i="29"/>
  <c r="Y2310" i="29" s="1"/>
  <c r="R2311" i="29"/>
  <c r="P2311" i="29" s="1"/>
  <c r="V2311" i="29"/>
  <c r="W2311" i="29"/>
  <c r="X2311" i="29"/>
  <c r="Y2311" i="29"/>
  <c r="P2312" i="29"/>
  <c r="R2312" i="29"/>
  <c r="W2312" i="29"/>
  <c r="V2312" i="29" s="1"/>
  <c r="X2312" i="29"/>
  <c r="Y2312" i="29" s="1"/>
  <c r="R2313" i="29"/>
  <c r="P2313" i="29" s="1"/>
  <c r="W2313" i="29"/>
  <c r="V2313" i="29" s="1"/>
  <c r="X2313" i="29"/>
  <c r="Y2313" i="29"/>
  <c r="P1346" i="29"/>
  <c r="R1346" i="29"/>
  <c r="W1346" i="29"/>
  <c r="V1346" i="29" s="1"/>
  <c r="X1346" i="29"/>
  <c r="Y1346" i="29" s="1"/>
  <c r="R776" i="29"/>
  <c r="S776" i="29" s="1"/>
  <c r="W776" i="29"/>
  <c r="V776" i="29" s="1"/>
  <c r="X776" i="29"/>
  <c r="Y776" i="29" s="1"/>
  <c r="R1347" i="29"/>
  <c r="P1347" i="29" s="1"/>
  <c r="S1347" i="29"/>
  <c r="W1347" i="29"/>
  <c r="V1347" i="29" s="1"/>
  <c r="X1347" i="29"/>
  <c r="Y1347" i="29"/>
  <c r="P1348" i="29"/>
  <c r="R1348" i="29"/>
  <c r="W1348" i="29"/>
  <c r="S1348" i="29" s="1"/>
  <c r="X1348" i="29"/>
  <c r="Y1348" i="29"/>
  <c r="P2314" i="29"/>
  <c r="R2314" i="29"/>
  <c r="W2314" i="29"/>
  <c r="V2314" i="29" s="1"/>
  <c r="X2314" i="29"/>
  <c r="Y2314" i="29" s="1"/>
  <c r="P2315" i="29"/>
  <c r="R2315" i="29"/>
  <c r="W2315" i="29"/>
  <c r="V2315" i="29" s="1"/>
  <c r="X2315" i="29"/>
  <c r="Y2315" i="29" s="1"/>
  <c r="R2316" i="29"/>
  <c r="P2316" i="29" s="1"/>
  <c r="W2316" i="29"/>
  <c r="V2316" i="29" s="1"/>
  <c r="X2316" i="29"/>
  <c r="Y2316" i="29" s="1"/>
  <c r="P2317" i="29"/>
  <c r="R2317" i="29"/>
  <c r="W2317" i="29"/>
  <c r="S2317" i="29" s="1"/>
  <c r="X2317" i="29"/>
  <c r="Y2317" i="29"/>
  <c r="P1763" i="29"/>
  <c r="R1763" i="29"/>
  <c r="S1763" i="29" s="1"/>
  <c r="W1763" i="29"/>
  <c r="V1763" i="29" s="1"/>
  <c r="X1763" i="29"/>
  <c r="Y1763" i="29" s="1"/>
  <c r="R1764" i="29"/>
  <c r="W1764" i="29"/>
  <c r="V1764" i="29" s="1"/>
  <c r="X1764" i="29"/>
  <c r="Y1764" i="29" s="1"/>
  <c r="R1765" i="29"/>
  <c r="P1765" i="29" s="1"/>
  <c r="W1765" i="29"/>
  <c r="V1765" i="29" s="1"/>
  <c r="X1765" i="29"/>
  <c r="Y1765" i="29"/>
  <c r="P1766" i="29"/>
  <c r="R1766" i="29"/>
  <c r="S1766" i="29"/>
  <c r="V1766" i="29"/>
  <c r="W1766" i="29"/>
  <c r="X1766" i="29"/>
  <c r="Y1766" i="29"/>
  <c r="P2122" i="29"/>
  <c r="R2122" i="29"/>
  <c r="W2122" i="29"/>
  <c r="V2122" i="29" s="1"/>
  <c r="X2122" i="29"/>
  <c r="Y2122" i="29" s="1"/>
  <c r="P2123" i="29"/>
  <c r="R2123" i="29"/>
  <c r="W2123" i="29"/>
  <c r="V2123" i="29" s="1"/>
  <c r="X2123" i="29"/>
  <c r="Y2123" i="29" s="1"/>
  <c r="R1928" i="29"/>
  <c r="P1928" i="29" s="1"/>
  <c r="W1928" i="29"/>
  <c r="V1928" i="29" s="1"/>
  <c r="X1928" i="29"/>
  <c r="Y1928" i="29" s="1"/>
  <c r="P1929" i="29"/>
  <c r="R1929" i="29"/>
  <c r="W1929" i="29"/>
  <c r="S1929" i="29" s="1"/>
  <c r="X1929" i="29"/>
  <c r="Y1929" i="29"/>
  <c r="P1349" i="29"/>
  <c r="R1349" i="29"/>
  <c r="S1349" i="29" s="1"/>
  <c r="W1349" i="29"/>
  <c r="V1349" i="29" s="1"/>
  <c r="X1349" i="29"/>
  <c r="Y1349" i="29" s="1"/>
  <c r="S1346" i="29" l="1"/>
  <c r="S2303" i="29"/>
  <c r="S1421" i="29"/>
  <c r="S1331" i="29"/>
  <c r="S2295" i="29"/>
  <c r="S2116" i="29"/>
  <c r="S1322" i="29"/>
  <c r="S2291" i="29"/>
  <c r="S1316" i="29"/>
  <c r="S1872" i="29"/>
  <c r="V1872" i="29"/>
  <c r="V1929" i="29"/>
  <c r="S1765" i="29"/>
  <c r="S1764" i="29"/>
  <c r="V1348" i="29"/>
  <c r="V2325" i="29"/>
  <c r="V2320" i="29"/>
  <c r="V1336" i="29"/>
  <c r="V2307" i="29"/>
  <c r="V2302" i="29"/>
  <c r="V2299" i="29"/>
  <c r="V1420" i="29"/>
  <c r="V1335" i="29"/>
  <c r="V1582" i="29"/>
  <c r="V1579" i="29"/>
  <c r="V2294" i="29"/>
  <c r="V1329" i="29"/>
  <c r="V2115" i="29"/>
  <c r="V2112" i="29"/>
  <c r="V1321" i="29"/>
  <c r="V1575" i="29"/>
  <c r="V2290" i="29"/>
  <c r="V1320" i="29"/>
  <c r="V2111" i="29"/>
  <c r="V2108" i="29"/>
  <c r="S1314" i="29"/>
  <c r="V1623" i="29"/>
  <c r="S1623" i="29"/>
  <c r="V484" i="29"/>
  <c r="V1496" i="29"/>
  <c r="V520" i="29"/>
  <c r="V672" i="29"/>
  <c r="V1612" i="29"/>
  <c r="V479" i="29"/>
  <c r="V2285" i="29"/>
  <c r="V1308" i="29"/>
  <c r="V1760" i="29"/>
  <c r="V758" i="29"/>
  <c r="V752" i="29"/>
  <c r="V1294" i="29"/>
  <c r="V2093" i="29"/>
  <c r="V749" i="29"/>
  <c r="S458" i="29"/>
  <c r="S1274" i="29"/>
  <c r="S1472" i="29"/>
  <c r="S454" i="29"/>
  <c r="S661" i="29"/>
  <c r="S1550" i="29"/>
  <c r="V400" i="29"/>
  <c r="V618" i="29"/>
  <c r="V1709" i="29"/>
  <c r="V379" i="29"/>
  <c r="V369" i="29"/>
  <c r="V1622" i="29"/>
  <c r="S1920" i="29"/>
  <c r="S1458" i="29"/>
  <c r="V361" i="29"/>
  <c r="V2079" i="29"/>
  <c r="V351" i="29"/>
  <c r="S327" i="29"/>
  <c r="S1236" i="29"/>
  <c r="S1231" i="29"/>
  <c r="V1212" i="29"/>
  <c r="S2075" i="29"/>
  <c r="V2072" i="29"/>
  <c r="V2266" i="29"/>
  <c r="S1586" i="29"/>
  <c r="V1182" i="29"/>
  <c r="V2063" i="29"/>
  <c r="S1177" i="29"/>
  <c r="V1171" i="29"/>
  <c r="S1161" i="29"/>
  <c r="V1864" i="29"/>
  <c r="V1185" i="29"/>
  <c r="S1169" i="29"/>
  <c r="V690" i="29"/>
  <c r="V1566" i="29"/>
  <c r="V1825" i="29"/>
  <c r="V1869" i="29"/>
  <c r="V471" i="29"/>
  <c r="V465" i="29"/>
  <c r="V2278" i="29"/>
  <c r="V2277" i="29"/>
  <c r="V2271" i="29"/>
  <c r="V1297" i="29"/>
  <c r="V2096" i="29"/>
  <c r="V1280" i="29"/>
  <c r="V614" i="29"/>
  <c r="V1199" i="29"/>
  <c r="V2103" i="29"/>
  <c r="V1287" i="29"/>
  <c r="V2086" i="29"/>
  <c r="V1558" i="29"/>
  <c r="S1417" i="29"/>
  <c r="V516" i="29"/>
  <c r="S2057" i="29"/>
  <c r="V2057" i="29"/>
  <c r="V1104" i="29"/>
  <c r="V1098" i="29"/>
  <c r="S1887" i="29"/>
  <c r="V1094" i="29"/>
  <c r="S2015" i="29"/>
  <c r="V1879" i="29"/>
  <c r="S1084" i="29"/>
  <c r="S1078" i="29"/>
  <c r="S2246" i="29"/>
  <c r="S1057" i="29"/>
  <c r="V1996" i="29"/>
  <c r="S1995" i="29"/>
  <c r="V1041" i="29"/>
  <c r="S1035" i="29"/>
  <c r="V1026" i="29"/>
  <c r="S265" i="29"/>
  <c r="V1020" i="29"/>
  <c r="S1701" i="29"/>
  <c r="V2239" i="29"/>
  <c r="S1018" i="29"/>
  <c r="V249" i="29"/>
  <c r="S1012" i="29"/>
  <c r="V2226" i="29"/>
  <c r="V1005" i="29"/>
  <c r="S1001" i="29"/>
  <c r="V244" i="29"/>
  <c r="S997" i="29"/>
  <c r="S991" i="29"/>
  <c r="V984" i="29"/>
  <c r="S1611" i="29"/>
  <c r="S724" i="29"/>
  <c r="S1608" i="29"/>
  <c r="S1390" i="29"/>
  <c r="S894" i="29"/>
  <c r="S1956" i="29"/>
  <c r="S877" i="29"/>
  <c r="S875" i="29"/>
  <c r="S198" i="29"/>
  <c r="S1683" i="29"/>
  <c r="S1373" i="29"/>
  <c r="S841" i="29"/>
  <c r="S1149" i="29"/>
  <c r="V2043" i="29"/>
  <c r="S1522" i="29"/>
  <c r="V1483" i="29"/>
  <c r="V1136" i="29"/>
  <c r="S1519" i="29"/>
  <c r="S2252" i="29"/>
  <c r="S2036" i="29"/>
  <c r="V1914" i="29"/>
  <c r="S307" i="29"/>
  <c r="S300" i="29"/>
  <c r="S2025" i="29"/>
  <c r="S1092" i="29"/>
  <c r="S848" i="29"/>
  <c r="S1490" i="29"/>
  <c r="V1518" i="29"/>
  <c r="V2257" i="29"/>
  <c r="S1912" i="29"/>
  <c r="S2029" i="29"/>
  <c r="S2027" i="29"/>
  <c r="V1110" i="29"/>
  <c r="S1105" i="29"/>
  <c r="V1101" i="29"/>
  <c r="S1100" i="29"/>
  <c r="S1091" i="29"/>
  <c r="V2013" i="29"/>
  <c r="S275" i="29"/>
  <c r="V1876" i="29"/>
  <c r="S270" i="29"/>
  <c r="V1066" i="29"/>
  <c r="V1055" i="29"/>
  <c r="S1998" i="29"/>
  <c r="V1993" i="29"/>
  <c r="S1043" i="29"/>
  <c r="V1034" i="29"/>
  <c r="S1028" i="29"/>
  <c r="V1988" i="29"/>
  <c r="S1022" i="29"/>
  <c r="V1699" i="29"/>
  <c r="S1981" i="29"/>
  <c r="V1016" i="29"/>
  <c r="S251" i="29"/>
  <c r="V1011" i="29"/>
  <c r="S2225" i="29"/>
  <c r="S1007" i="29"/>
  <c r="V999" i="29"/>
  <c r="S245" i="29"/>
  <c r="V996" i="29"/>
  <c r="S510" i="29"/>
  <c r="S978" i="29"/>
  <c r="S950" i="29"/>
  <c r="S720" i="29"/>
  <c r="S2209" i="29"/>
  <c r="S924" i="29"/>
  <c r="S1448" i="29"/>
  <c r="S904" i="29"/>
  <c r="S1414" i="29"/>
  <c r="S708" i="29"/>
  <c r="S701" i="29"/>
  <c r="S1950" i="29"/>
  <c r="S242" i="29"/>
  <c r="S1978" i="29"/>
  <c r="V988" i="29"/>
  <c r="V2188" i="29"/>
  <c r="S2188" i="29"/>
  <c r="V2166" i="29"/>
  <c r="S794" i="29"/>
  <c r="S146" i="29"/>
  <c r="S123" i="29"/>
  <c r="S110" i="29"/>
  <c r="S102" i="29"/>
  <c r="S1923" i="29"/>
  <c r="S46" i="29"/>
  <c r="S541" i="29"/>
  <c r="S1721" i="29"/>
  <c r="S1715" i="29"/>
  <c r="V13" i="29"/>
  <c r="V1778" i="29"/>
  <c r="S1369" i="29"/>
  <c r="S833" i="29"/>
  <c r="S820" i="29"/>
  <c r="V815" i="29"/>
  <c r="V1933" i="29"/>
  <c r="S1353" i="29"/>
  <c r="S799" i="29"/>
  <c r="S1675" i="29"/>
  <c r="V1672" i="29"/>
  <c r="V1669" i="29"/>
  <c r="V1663" i="29"/>
  <c r="S1794" i="29"/>
  <c r="V795" i="29"/>
  <c r="S171" i="29"/>
  <c r="V787" i="29"/>
  <c r="S2161" i="29"/>
  <c r="V2158" i="29"/>
  <c r="S696" i="29"/>
  <c r="S1734" i="29"/>
  <c r="V600" i="29"/>
  <c r="V594" i="29"/>
  <c r="V784" i="29"/>
  <c r="S1790" i="29"/>
  <c r="S1789" i="29"/>
  <c r="S2150" i="29"/>
  <c r="S2143" i="29"/>
  <c r="V134" i="29"/>
  <c r="V570" i="29"/>
  <c r="S125" i="29"/>
  <c r="V565" i="29"/>
  <c r="S114" i="29"/>
  <c r="S563" i="29"/>
  <c r="S104" i="29"/>
  <c r="V99" i="29"/>
  <c r="S555" i="29"/>
  <c r="V1782" i="29"/>
  <c r="S63" i="29"/>
  <c r="S59" i="29"/>
  <c r="V43" i="29"/>
  <c r="S1714" i="29"/>
  <c r="S19" i="29"/>
  <c r="S826" i="29"/>
  <c r="S809" i="29"/>
  <c r="S806" i="29"/>
  <c r="S1740" i="29"/>
  <c r="S1670" i="29"/>
  <c r="S1798" i="29"/>
  <c r="V164" i="29"/>
  <c r="V1732" i="29"/>
  <c r="S1597" i="29"/>
  <c r="S1602" i="29"/>
  <c r="V1727" i="29"/>
  <c r="V596" i="29"/>
  <c r="V592" i="29"/>
  <c r="V1792" i="29"/>
  <c r="S2147" i="29"/>
  <c r="S1636" i="29"/>
  <c r="V2133" i="29"/>
  <c r="S1424" i="29"/>
  <c r="S582" i="29"/>
  <c r="V580" i="29"/>
  <c r="S138" i="29"/>
  <c r="S137" i="29"/>
  <c r="S567" i="29"/>
  <c r="V561" i="29"/>
  <c r="S88" i="29"/>
  <c r="V83" i="29"/>
  <c r="S66" i="29"/>
  <c r="V548" i="29"/>
  <c r="V40" i="29"/>
  <c r="S532" i="29"/>
  <c r="V16" i="29"/>
  <c r="S11" i="29"/>
  <c r="S1774" i="29"/>
  <c r="V2329" i="29"/>
  <c r="S2327" i="29"/>
  <c r="S2326" i="29"/>
  <c r="V2321" i="29"/>
  <c r="S2319" i="29"/>
  <c r="S2318" i="29"/>
  <c r="V1337" i="29"/>
  <c r="S526" i="29"/>
  <c r="V526" i="29"/>
  <c r="V488" i="29"/>
  <c r="S1498" i="29"/>
  <c r="V1498" i="29"/>
  <c r="S1514" i="29"/>
  <c r="V1514" i="29"/>
  <c r="S1494" i="29"/>
  <c r="V1494" i="29"/>
  <c r="V2317" i="29"/>
  <c r="V1515" i="29"/>
  <c r="S489" i="29"/>
  <c r="V489" i="29"/>
  <c r="S1570" i="29"/>
  <c r="V1570" i="29"/>
  <c r="S485" i="29"/>
  <c r="V485" i="29"/>
  <c r="S691" i="29"/>
  <c r="V691" i="29"/>
  <c r="S457" i="29"/>
  <c r="V457" i="29"/>
  <c r="S1273" i="29"/>
  <c r="V1273" i="29"/>
  <c r="S1471" i="29"/>
  <c r="V1471" i="29"/>
  <c r="S453" i="29"/>
  <c r="V453" i="29"/>
  <c r="S746" i="29"/>
  <c r="V746" i="29"/>
  <c r="S1549" i="29"/>
  <c r="V1549" i="29"/>
  <c r="S659" i="29"/>
  <c r="V659" i="29"/>
  <c r="S1466" i="29"/>
  <c r="V1466" i="29"/>
  <c r="S443" i="29"/>
  <c r="V443" i="29"/>
  <c r="S741" i="29"/>
  <c r="V741" i="29"/>
  <c r="S1266" i="29"/>
  <c r="V1266" i="29"/>
  <c r="S439" i="29"/>
  <c r="V439" i="29"/>
  <c r="S2309" i="29"/>
  <c r="S2308" i="29"/>
  <c r="S2301" i="29"/>
  <c r="S2300" i="29"/>
  <c r="S1419" i="29"/>
  <c r="S1418" i="29"/>
  <c r="S1581" i="29"/>
  <c r="S1580" i="29"/>
  <c r="S2293" i="29"/>
  <c r="S1330" i="29"/>
  <c r="S2114" i="29"/>
  <c r="S2113" i="29"/>
  <c r="S1577" i="29"/>
  <c r="S1576" i="29"/>
  <c r="S2289" i="29"/>
  <c r="S2288" i="29"/>
  <c r="S2110" i="29"/>
  <c r="S2109" i="29"/>
  <c r="S1403" i="29"/>
  <c r="S1315" i="29"/>
  <c r="S694" i="29"/>
  <c r="S1713" i="29"/>
  <c r="S1512" i="29"/>
  <c r="S1511" i="29"/>
  <c r="S487" i="29"/>
  <c r="S486" i="29"/>
  <c r="S483" i="29"/>
  <c r="S482" i="29"/>
  <c r="S689" i="29"/>
  <c r="S688" i="29"/>
  <c r="S1497" i="29"/>
  <c r="S523" i="29"/>
  <c r="S1493" i="29"/>
  <c r="S519" i="29"/>
  <c r="S1568" i="29"/>
  <c r="S685" i="29"/>
  <c r="V1567" i="29"/>
  <c r="S1565" i="29"/>
  <c r="S1564" i="29"/>
  <c r="V677" i="29"/>
  <c r="V673" i="29"/>
  <c r="V1830" i="29"/>
  <c r="V1826" i="29"/>
  <c r="V1822" i="29"/>
  <c r="V1613" i="29"/>
  <c r="V1508" i="29"/>
  <c r="V1870" i="29"/>
  <c r="V1659" i="29"/>
  <c r="V1655" i="29"/>
  <c r="V476" i="29"/>
  <c r="V472" i="29"/>
  <c r="V468" i="29"/>
  <c r="V2286" i="29"/>
  <c r="V1480" i="29"/>
  <c r="V1476" i="29"/>
  <c r="V462" i="29"/>
  <c r="V1309" i="29"/>
  <c r="V1305" i="29"/>
  <c r="V2279" i="29"/>
  <c r="V764" i="29"/>
  <c r="V1761" i="29"/>
  <c r="V1304" i="29"/>
  <c r="V1300" i="29"/>
  <c r="V2274" i="29"/>
  <c r="V759" i="29"/>
  <c r="V1756" i="29"/>
  <c r="V2272" i="29"/>
  <c r="V2268" i="29"/>
  <c r="V753" i="29"/>
  <c r="V1750" i="29"/>
  <c r="V1298" i="29"/>
  <c r="V2104" i="29"/>
  <c r="V2100" i="29"/>
  <c r="V1291" i="29"/>
  <c r="V2097" i="29"/>
  <c r="V1288" i="29"/>
  <c r="V2094" i="29"/>
  <c r="V2090" i="29"/>
  <c r="V1281" i="29"/>
  <c r="V2087" i="29"/>
  <c r="V750" i="29"/>
  <c r="V1279" i="29"/>
  <c r="V1275" i="29"/>
  <c r="V1559" i="29"/>
  <c r="S668" i="29"/>
  <c r="V668" i="29"/>
  <c r="S1475" i="29"/>
  <c r="V1475" i="29"/>
  <c r="S1554" i="29"/>
  <c r="V1554" i="29"/>
  <c r="S664" i="29"/>
  <c r="V664" i="29"/>
  <c r="S742" i="29"/>
  <c r="V742" i="29"/>
  <c r="S448" i="29"/>
  <c r="V448" i="29"/>
  <c r="S1470" i="29"/>
  <c r="V1470" i="29"/>
  <c r="S1544" i="29"/>
  <c r="V1544" i="29"/>
  <c r="S654" i="29"/>
  <c r="V654" i="29"/>
  <c r="S737" i="29"/>
  <c r="V737" i="29"/>
  <c r="S1540" i="29"/>
  <c r="V1540" i="29"/>
  <c r="S650" i="29"/>
  <c r="V650" i="29"/>
  <c r="S1146" i="29"/>
  <c r="S1525" i="29"/>
  <c r="S1124" i="29"/>
  <c r="S1121" i="29"/>
  <c r="S2037" i="29"/>
  <c r="S1892" i="29"/>
  <c r="V1892" i="29"/>
  <c r="S1099" i="29"/>
  <c r="V1099" i="29"/>
  <c r="S2022" i="29"/>
  <c r="V2022" i="29"/>
  <c r="V646" i="29"/>
  <c r="V1261" i="29"/>
  <c r="V1463" i="29"/>
  <c r="V1536" i="29"/>
  <c r="V435" i="29"/>
  <c r="V431" i="29"/>
  <c r="V642" i="29"/>
  <c r="V428" i="29"/>
  <c r="V424" i="29"/>
  <c r="V420" i="29"/>
  <c r="V416" i="29"/>
  <c r="V637" i="29"/>
  <c r="V413" i="29"/>
  <c r="V634" i="29"/>
  <c r="V410" i="29"/>
  <c r="V406" i="29"/>
  <c r="V627" i="29"/>
  <c r="V621" i="29"/>
  <c r="V396" i="29"/>
  <c r="V615" i="29"/>
  <c r="V390" i="29"/>
  <c r="V1710" i="29"/>
  <c r="V499" i="29"/>
  <c r="V371" i="29"/>
  <c r="V1704" i="29"/>
  <c r="V370" i="29"/>
  <c r="V365" i="29"/>
  <c r="V1628" i="29"/>
  <c r="V1919" i="29"/>
  <c r="V1860" i="29"/>
  <c r="V1257" i="29"/>
  <c r="S515" i="29"/>
  <c r="V1532" i="29"/>
  <c r="V1624" i="29"/>
  <c r="V1253" i="29"/>
  <c r="V2126" i="29"/>
  <c r="V359" i="29"/>
  <c r="V603" i="29"/>
  <c r="V357" i="29"/>
  <c r="V1588" i="29"/>
  <c r="V347" i="29"/>
  <c r="V339" i="29"/>
  <c r="V331" i="29"/>
  <c r="V323" i="29"/>
  <c r="V315" i="29"/>
  <c r="V1246" i="29"/>
  <c r="S1228" i="29"/>
  <c r="V1226" i="29"/>
  <c r="V1219" i="29"/>
  <c r="V1213" i="29"/>
  <c r="V1203" i="29"/>
  <c r="V2074" i="29"/>
  <c r="V1192" i="29"/>
  <c r="V2267" i="29"/>
  <c r="V1186" i="29"/>
  <c r="S1585" i="29"/>
  <c r="V2065" i="29"/>
  <c r="S2064" i="29"/>
  <c r="V2062" i="29"/>
  <c r="S1176" i="29"/>
  <c r="V1174" i="29"/>
  <c r="S2058" i="29"/>
  <c r="V2056" i="29"/>
  <c r="S2259" i="29"/>
  <c r="S1163" i="29"/>
  <c r="S2050" i="29"/>
  <c r="S1152" i="29"/>
  <c r="S2041" i="29"/>
  <c r="S1141" i="29"/>
  <c r="S1138" i="29"/>
  <c r="S1127" i="29"/>
  <c r="S1120" i="29"/>
  <c r="S1117" i="29"/>
  <c r="S308" i="29"/>
  <c r="S1904" i="29"/>
  <c r="V1904" i="29"/>
  <c r="S1900" i="29"/>
  <c r="V1900" i="29"/>
  <c r="S280" i="29"/>
  <c r="V280" i="29"/>
  <c r="S2258" i="29"/>
  <c r="S1162" i="29"/>
  <c r="S1159" i="29"/>
  <c r="S1151" i="29"/>
  <c r="S296" i="29"/>
  <c r="V296" i="29"/>
  <c r="S1148" i="29"/>
  <c r="S2040" i="29"/>
  <c r="S1143" i="29"/>
  <c r="S1524" i="29"/>
  <c r="S1481" i="29"/>
  <c r="S1126" i="29"/>
  <c r="S2038" i="29"/>
  <c r="S2028" i="29"/>
  <c r="S1114" i="29"/>
  <c r="S298" i="29"/>
  <c r="S1896" i="29"/>
  <c r="S286" i="29"/>
  <c r="S1889" i="29"/>
  <c r="V2014" i="29"/>
  <c r="S1090" i="29"/>
  <c r="V1088" i="29"/>
  <c r="S277" i="29"/>
  <c r="V273" i="29"/>
  <c r="S1076" i="29"/>
  <c r="V2010" i="29"/>
  <c r="S1070" i="29"/>
  <c r="V2249" i="29"/>
  <c r="S1067" i="29"/>
  <c r="V1065" i="29"/>
  <c r="S1063" i="29"/>
  <c r="V1060" i="29"/>
  <c r="V1056" i="29"/>
  <c r="V1052" i="29"/>
  <c r="V1997" i="29"/>
  <c r="V1049" i="29"/>
  <c r="V1994" i="29"/>
  <c r="V1046" i="29"/>
  <c r="V1042" i="29"/>
  <c r="V1038" i="29"/>
  <c r="V1990" i="29"/>
  <c r="V1031" i="29"/>
  <c r="V1027" i="29"/>
  <c r="V268" i="29"/>
  <c r="V1989" i="29"/>
  <c r="V1985" i="29"/>
  <c r="V1021" i="29"/>
  <c r="V262" i="29"/>
  <c r="V1700" i="29"/>
  <c r="V1984" i="29"/>
  <c r="V1980" i="29"/>
  <c r="V2236" i="29"/>
  <c r="V1017" i="29"/>
  <c r="V256" i="29"/>
  <c r="V250" i="29"/>
  <c r="S2233" i="29"/>
  <c r="V2231" i="29"/>
  <c r="S2229" i="29"/>
  <c r="V1006" i="29"/>
  <c r="V512" i="29"/>
  <c r="V1000" i="29"/>
  <c r="S972" i="29"/>
  <c r="S1820" i="29"/>
  <c r="S963" i="29"/>
  <c r="S1817" i="29"/>
  <c r="S1813" i="29"/>
  <c r="S956" i="29"/>
  <c r="S1842" i="29"/>
  <c r="S1838" i="29"/>
  <c r="S506" i="29"/>
  <c r="S946" i="29"/>
  <c r="S239" i="29"/>
  <c r="V935" i="29"/>
  <c r="S935" i="29"/>
  <c r="V1394" i="29"/>
  <c r="S1394" i="29"/>
  <c r="S1113" i="29"/>
  <c r="S1895" i="29"/>
  <c r="S1888" i="29"/>
  <c r="S276" i="29"/>
  <c r="S1075" i="29"/>
  <c r="S1069" i="29"/>
  <c r="V2205" i="29"/>
  <c r="S2205" i="29"/>
  <c r="V1444" i="29"/>
  <c r="S1444" i="29"/>
  <c r="S1129" i="29"/>
  <c r="S309" i="29"/>
  <c r="S1902" i="29"/>
  <c r="S1890" i="29"/>
  <c r="S2016" i="29"/>
  <c r="S271" i="29"/>
  <c r="S2008" i="29"/>
  <c r="S2247" i="29"/>
  <c r="S2244" i="29"/>
  <c r="S2240" i="29"/>
  <c r="S2227" i="29"/>
  <c r="S2223" i="29"/>
  <c r="V994" i="29"/>
  <c r="S992" i="29"/>
  <c r="V990" i="29"/>
  <c r="V985" i="29"/>
  <c r="S2221" i="29"/>
  <c r="S2216" i="29"/>
  <c r="S729" i="29"/>
  <c r="S1818" i="29"/>
  <c r="S961" i="29"/>
  <c r="S1815" i="29"/>
  <c r="S958" i="29"/>
  <c r="S954" i="29"/>
  <c r="S1840" i="29"/>
  <c r="S1837" i="29"/>
  <c r="S1501" i="29"/>
  <c r="S2124" i="29"/>
  <c r="S930" i="29"/>
  <c r="V2197" i="29"/>
  <c r="S2197" i="29"/>
  <c r="V1385" i="29"/>
  <c r="S1385" i="29"/>
  <c r="V223" i="29"/>
  <c r="S223" i="29"/>
  <c r="V1453" i="29"/>
  <c r="S1453" i="29"/>
  <c r="V911" i="29"/>
  <c r="S911" i="29"/>
  <c r="S896" i="29"/>
  <c r="S888" i="29"/>
  <c r="S217" i="29"/>
  <c r="S206" i="29"/>
  <c r="S203" i="29"/>
  <c r="S866" i="29"/>
  <c r="S856" i="29"/>
  <c r="S855" i="29"/>
  <c r="S845" i="29"/>
  <c r="S2187" i="29"/>
  <c r="S2184" i="29"/>
  <c r="S2183" i="29"/>
  <c r="S2180" i="29"/>
  <c r="S832" i="29"/>
  <c r="V825" i="29"/>
  <c r="V1737" i="29"/>
  <c r="V1812" i="29"/>
  <c r="V179" i="29"/>
  <c r="S177" i="29"/>
  <c r="V1668" i="29"/>
  <c r="S1666" i="29"/>
  <c r="V1810" i="29"/>
  <c r="S1808" i="29"/>
  <c r="V1806" i="29"/>
  <c r="S2172" i="29"/>
  <c r="V2170" i="29"/>
  <c r="S1664" i="29"/>
  <c r="V1662" i="29"/>
  <c r="S1660" i="29"/>
  <c r="V1804" i="29"/>
  <c r="S1802" i="29"/>
  <c r="V1800" i="29"/>
  <c r="S860" i="29"/>
  <c r="S1407" i="29"/>
  <c r="S849" i="29"/>
  <c r="S2190" i="29"/>
  <c r="S843" i="29"/>
  <c r="S839" i="29"/>
  <c r="S836" i="29"/>
  <c r="S2179" i="29"/>
  <c r="S1946" i="29"/>
  <c r="V827" i="29"/>
  <c r="S1938" i="29"/>
  <c r="S1935" i="29"/>
  <c r="S817" i="29"/>
  <c r="S1356" i="29"/>
  <c r="S2177" i="29"/>
  <c r="S715" i="29"/>
  <c r="S1970" i="29"/>
  <c r="S1410" i="29"/>
  <c r="S711" i="29"/>
  <c r="S885" i="29"/>
  <c r="S209" i="29"/>
  <c r="S873" i="29"/>
  <c r="S870" i="29"/>
  <c r="S196" i="29"/>
  <c r="S864" i="29"/>
  <c r="S1679" i="29"/>
  <c r="S1379" i="29"/>
  <c r="S2194" i="29"/>
  <c r="S1374" i="29"/>
  <c r="S842" i="29"/>
  <c r="S835" i="29"/>
  <c r="S1746" i="29"/>
  <c r="S1945" i="29"/>
  <c r="S1370" i="29"/>
  <c r="S798" i="29"/>
  <c r="S1676" i="29"/>
  <c r="V174" i="29"/>
  <c r="S174" i="29"/>
  <c r="V170" i="29"/>
  <c r="S170" i="29"/>
  <c r="S2167" i="29"/>
  <c r="S2163" i="29"/>
  <c r="S1796" i="29"/>
  <c r="S796" i="29"/>
  <c r="S788" i="29"/>
  <c r="S2159" i="29"/>
  <c r="S698" i="29"/>
  <c r="S1730" i="29"/>
  <c r="S2152" i="29"/>
  <c r="S1595" i="29"/>
  <c r="S1594" i="29"/>
  <c r="S780" i="29"/>
  <c r="S779" i="29"/>
  <c r="S778" i="29"/>
  <c r="V2144" i="29"/>
  <c r="V1634" i="29"/>
  <c r="V148" i="29"/>
  <c r="S2134" i="29"/>
  <c r="S2132" i="29"/>
  <c r="S1427" i="29"/>
  <c r="V1425" i="29"/>
  <c r="S143" i="29"/>
  <c r="V583" i="29"/>
  <c r="S140" i="29"/>
  <c r="S135" i="29"/>
  <c r="V133" i="29"/>
  <c r="S571" i="29"/>
  <c r="V569" i="29"/>
  <c r="S124" i="29"/>
  <c r="V122" i="29"/>
  <c r="S566" i="29"/>
  <c r="V564" i="29"/>
  <c r="S112" i="29"/>
  <c r="V562" i="29"/>
  <c r="S560" i="29"/>
  <c r="V103" i="29"/>
  <c r="S101" i="29"/>
  <c r="V95" i="29"/>
  <c r="S93" i="29"/>
  <c r="V87" i="29"/>
  <c r="S85" i="29"/>
  <c r="V79" i="29"/>
  <c r="S77" i="29"/>
  <c r="V554" i="29"/>
  <c r="S1922" i="29"/>
  <c r="V74" i="29"/>
  <c r="V70" i="29"/>
  <c r="S29" i="29"/>
  <c r="V8" i="29"/>
  <c r="S1773" i="29"/>
  <c r="V50" i="29"/>
  <c r="V544" i="29"/>
  <c r="V538" i="29"/>
  <c r="S1722" i="29"/>
  <c r="V41" i="29"/>
  <c r="S38" i="29"/>
  <c r="V33" i="29"/>
  <c r="S534" i="29"/>
  <c r="V30" i="29"/>
  <c r="S25" i="29"/>
  <c r="V23" i="29"/>
  <c r="V528" i="29"/>
  <c r="S1718" i="29"/>
  <c r="V20" i="29"/>
  <c r="S14" i="29"/>
  <c r="S1781" i="29"/>
  <c r="S172" i="29"/>
  <c r="S695" i="29"/>
  <c r="S1600" i="29"/>
  <c r="S1731" i="29"/>
  <c r="S1432" i="29"/>
  <c r="V1428" i="29"/>
  <c r="S574" i="29"/>
  <c r="S572" i="29"/>
  <c r="P13" i="30"/>
  <c r="S13" i="30"/>
  <c r="P29" i="30"/>
  <c r="S29" i="30"/>
  <c r="P45" i="30"/>
  <c r="S45" i="30"/>
  <c r="P61" i="30"/>
  <c r="S61" i="30"/>
  <c r="P17" i="30"/>
  <c r="S17" i="30"/>
  <c r="P33" i="30"/>
  <c r="S33" i="30"/>
  <c r="P49" i="30"/>
  <c r="S49" i="30"/>
  <c r="P65" i="30"/>
  <c r="S65" i="30"/>
  <c r="S25" i="30"/>
  <c r="P25" i="30"/>
  <c r="S41" i="30"/>
  <c r="P41" i="30"/>
  <c r="S57" i="30"/>
  <c r="P57" i="30"/>
  <c r="S73" i="30"/>
  <c r="P73" i="30"/>
  <c r="P21" i="30"/>
  <c r="S21" i="30"/>
  <c r="P37" i="30"/>
  <c r="S37" i="30"/>
  <c r="P53" i="30"/>
  <c r="S53" i="30"/>
  <c r="P69" i="30"/>
  <c r="S69" i="30"/>
  <c r="V623" i="29"/>
  <c r="S623" i="29"/>
  <c r="V373" i="29"/>
  <c r="S373" i="29"/>
  <c r="V1862" i="29"/>
  <c r="S1862" i="29"/>
  <c r="S2128" i="29"/>
  <c r="V2128" i="29"/>
  <c r="S1254" i="29"/>
  <c r="V1254" i="29"/>
  <c r="S348" i="29"/>
  <c r="V348" i="29"/>
  <c r="S324" i="29"/>
  <c r="V324" i="29"/>
  <c r="S1109" i="29"/>
  <c r="P1109" i="29"/>
  <c r="S1992" i="29"/>
  <c r="P1992" i="29"/>
  <c r="S264" i="29"/>
  <c r="P264" i="29"/>
  <c r="S1698" i="29"/>
  <c r="P1698" i="29"/>
  <c r="S1982" i="29"/>
  <c r="P1982" i="29"/>
  <c r="S248" i="29"/>
  <c r="P248" i="29"/>
  <c r="S243" i="29"/>
  <c r="P243" i="29"/>
  <c r="P2218" i="29"/>
  <c r="S2218" i="29"/>
  <c r="P957" i="29"/>
  <c r="S957" i="29"/>
  <c r="V948" i="29"/>
  <c r="S948" i="29"/>
  <c r="V1503" i="29"/>
  <c r="S1503" i="29"/>
  <c r="S915" i="29"/>
  <c r="P915" i="29"/>
  <c r="S1413" i="29"/>
  <c r="P1413" i="29"/>
  <c r="S1966" i="29"/>
  <c r="P1966" i="29"/>
  <c r="P1859" i="29"/>
  <c r="S1859" i="29"/>
  <c r="S1255" i="29"/>
  <c r="P1255" i="29"/>
  <c r="S604" i="29"/>
  <c r="V604" i="29"/>
  <c r="S1589" i="29"/>
  <c r="V1589" i="29"/>
  <c r="S316" i="29"/>
  <c r="V316" i="29"/>
  <c r="S1156" i="29"/>
  <c r="P1156" i="29"/>
  <c r="S305" i="29"/>
  <c r="P305" i="29"/>
  <c r="S1058" i="29"/>
  <c r="P1058" i="29"/>
  <c r="S1047" i="29"/>
  <c r="P1047" i="29"/>
  <c r="S1036" i="29"/>
  <c r="P1036" i="29"/>
  <c r="S1029" i="29"/>
  <c r="P1029" i="29"/>
  <c r="S258" i="29"/>
  <c r="P258" i="29"/>
  <c r="S254" i="29"/>
  <c r="P254" i="29"/>
  <c r="S998" i="29"/>
  <c r="P998" i="29"/>
  <c r="P973" i="29"/>
  <c r="S973" i="29"/>
  <c r="P1821" i="29"/>
  <c r="S1821" i="29"/>
  <c r="P1814" i="29"/>
  <c r="S1814" i="29"/>
  <c r="S1447" i="29"/>
  <c r="P1447" i="29"/>
  <c r="S909" i="29"/>
  <c r="V909" i="29"/>
  <c r="S718" i="29"/>
  <c r="P718" i="29"/>
  <c r="S710" i="29"/>
  <c r="V710" i="29"/>
  <c r="S212" i="29"/>
  <c r="P212" i="29"/>
  <c r="P776" i="29"/>
  <c r="P2327" i="29"/>
  <c r="P2319" i="29"/>
  <c r="P2301" i="29"/>
  <c r="P1581" i="29"/>
  <c r="P2293" i="29"/>
  <c r="P1577" i="29"/>
  <c r="V399" i="29"/>
  <c r="S399" i="29"/>
  <c r="V613" i="29"/>
  <c r="S613" i="29"/>
  <c r="V502" i="29"/>
  <c r="S502" i="29"/>
  <c r="V1707" i="29"/>
  <c r="S1707" i="29"/>
  <c r="V368" i="29"/>
  <c r="S368" i="29"/>
  <c r="V1626" i="29"/>
  <c r="S1626" i="29"/>
  <c r="S2129" i="29"/>
  <c r="P2129" i="29"/>
  <c r="S609" i="29"/>
  <c r="P609" i="29"/>
  <c r="S1857" i="29"/>
  <c r="P1857" i="29"/>
  <c r="S1924" i="29"/>
  <c r="P1924" i="29"/>
  <c r="S607" i="29"/>
  <c r="P607" i="29"/>
  <c r="S2081" i="29"/>
  <c r="P2081" i="29"/>
  <c r="S601" i="29"/>
  <c r="P601" i="29"/>
  <c r="S1590" i="29"/>
  <c r="P1590" i="29"/>
  <c r="S349" i="29"/>
  <c r="P349" i="29"/>
  <c r="S341" i="29"/>
  <c r="P341" i="29"/>
  <c r="S333" i="29"/>
  <c r="P333" i="29"/>
  <c r="S325" i="29"/>
  <c r="P325" i="29"/>
  <c r="S317" i="29"/>
  <c r="P317" i="29"/>
  <c r="S1248" i="29"/>
  <c r="P1248" i="29"/>
  <c r="S1241" i="29"/>
  <c r="P1241" i="29"/>
  <c r="S1140" i="29"/>
  <c r="P1140" i="29"/>
  <c r="V392" i="29"/>
  <c r="S392" i="29"/>
  <c r="S2127" i="29"/>
  <c r="V2127" i="29"/>
  <c r="S332" i="29"/>
  <c r="V332" i="29"/>
  <c r="S1097" i="29"/>
  <c r="P1097" i="29"/>
  <c r="S1884" i="29"/>
  <c r="P1884" i="29"/>
  <c r="S1051" i="29"/>
  <c r="P1051" i="29"/>
  <c r="S1033" i="29"/>
  <c r="P1033" i="29"/>
  <c r="S1015" i="29"/>
  <c r="P1015" i="29"/>
  <c r="S252" i="29"/>
  <c r="P252" i="29"/>
  <c r="S1004" i="29"/>
  <c r="P1004" i="29"/>
  <c r="S1002" i="29"/>
  <c r="P1002" i="29"/>
  <c r="S511" i="29"/>
  <c r="P511" i="29"/>
  <c r="P964" i="29"/>
  <c r="S964" i="29"/>
  <c r="P1843" i="29"/>
  <c r="S1843" i="29"/>
  <c r="P1839" i="29"/>
  <c r="S1839" i="29"/>
  <c r="V1402" i="29"/>
  <c r="S1402" i="29"/>
  <c r="S713" i="29"/>
  <c r="V713" i="29"/>
  <c r="S215" i="29"/>
  <c r="V215" i="29"/>
  <c r="P2309" i="29"/>
  <c r="P2110" i="29"/>
  <c r="P1403" i="29"/>
  <c r="P694" i="29"/>
  <c r="P1512" i="29"/>
  <c r="P487" i="29"/>
  <c r="P483" i="29"/>
  <c r="P689" i="29"/>
  <c r="P1497" i="29"/>
  <c r="P1493" i="29"/>
  <c r="P1568" i="29"/>
  <c r="P1565" i="29"/>
  <c r="S1928" i="29"/>
  <c r="S2123" i="29"/>
  <c r="S2316" i="29"/>
  <c r="S2315" i="29"/>
  <c r="S2324" i="29"/>
  <c r="S2323" i="29"/>
  <c r="S1340" i="29"/>
  <c r="S1339" i="29"/>
  <c r="S2306" i="29"/>
  <c r="S2305" i="29"/>
  <c r="S2298" i="29"/>
  <c r="S2117" i="29"/>
  <c r="S1334" i="29"/>
  <c r="S1333" i="29"/>
  <c r="S1578" i="29"/>
  <c r="S2297" i="29"/>
  <c r="S1328" i="29"/>
  <c r="S1327" i="29"/>
  <c r="S1325" i="29"/>
  <c r="S1324" i="29"/>
  <c r="S1574" i="29"/>
  <c r="S1573" i="29"/>
  <c r="S1319" i="29"/>
  <c r="S1318" i="29"/>
  <c r="S2107" i="29"/>
  <c r="S1874" i="29"/>
  <c r="S2106" i="29"/>
  <c r="S1629" i="29"/>
  <c r="S1619" i="29"/>
  <c r="S1618" i="29"/>
  <c r="S492" i="29"/>
  <c r="S491" i="29"/>
  <c r="S1313" i="29"/>
  <c r="S1312" i="29"/>
  <c r="S480" i="29"/>
  <c r="S693" i="29"/>
  <c r="S686" i="29"/>
  <c r="S1499" i="29"/>
  <c r="S522" i="29"/>
  <c r="S1495" i="29"/>
  <c r="S518" i="29"/>
  <c r="S1572" i="29"/>
  <c r="S683" i="29"/>
  <c r="S682" i="29"/>
  <c r="S680" i="29"/>
  <c r="S679" i="29"/>
  <c r="S678" i="29"/>
  <c r="S674" i="29"/>
  <c r="S1831" i="29"/>
  <c r="S1827" i="29"/>
  <c r="S1823" i="29"/>
  <c r="S1614" i="29"/>
  <c r="S1509" i="29"/>
  <c r="S1871" i="29"/>
  <c r="S1867" i="29"/>
  <c r="S1656" i="29"/>
  <c r="S477" i="29"/>
  <c r="S473" i="29"/>
  <c r="S469" i="29"/>
  <c r="S2287" i="29"/>
  <c r="S2283" i="29"/>
  <c r="S1477" i="29"/>
  <c r="S463" i="29"/>
  <c r="S2105" i="29"/>
  <c r="S1306" i="29"/>
  <c r="S2280" i="29"/>
  <c r="S765" i="29"/>
  <c r="S1762" i="29"/>
  <c r="S1758" i="29"/>
  <c r="S1301" i="29"/>
  <c r="S2275" i="29"/>
  <c r="S760" i="29"/>
  <c r="S1757" i="29"/>
  <c r="S1753" i="29"/>
  <c r="S2269" i="29"/>
  <c r="S754" i="29"/>
  <c r="S1751" i="29"/>
  <c r="S1299" i="29"/>
  <c r="S1295" i="29"/>
  <c r="S2101" i="29"/>
  <c r="S1292" i="29"/>
  <c r="S2098" i="29"/>
  <c r="S1289" i="29"/>
  <c r="S1285" i="29"/>
  <c r="S2091" i="29"/>
  <c r="S1282" i="29"/>
  <c r="S2088" i="29"/>
  <c r="S751" i="29"/>
  <c r="S747" i="29"/>
  <c r="S1276" i="29"/>
  <c r="S1560" i="29"/>
  <c r="S459" i="29"/>
  <c r="S670" i="29"/>
  <c r="S666" i="29"/>
  <c r="S1271" i="29"/>
  <c r="S1473" i="29"/>
  <c r="S1556" i="29"/>
  <c r="S455" i="29"/>
  <c r="S451" i="29"/>
  <c r="S662" i="29"/>
  <c r="S744" i="29"/>
  <c r="S1551" i="29"/>
  <c r="S450" i="29"/>
  <c r="S446" i="29"/>
  <c r="S657" i="29"/>
  <c r="S1468" i="29"/>
  <c r="S1546" i="29"/>
  <c r="S445" i="29"/>
  <c r="S441" i="29"/>
  <c r="S652" i="29"/>
  <c r="S739" i="29"/>
  <c r="S1268" i="29"/>
  <c r="S1542" i="29"/>
  <c r="S1538" i="29"/>
  <c r="S437" i="29"/>
  <c r="S648" i="29"/>
  <c r="S1263" i="29"/>
  <c r="S1465" i="29"/>
  <c r="S1461" i="29"/>
  <c r="S1534" i="29"/>
  <c r="S433" i="29"/>
  <c r="S644" i="29"/>
  <c r="S430" i="29"/>
  <c r="S426" i="29"/>
  <c r="S422" i="29"/>
  <c r="S418" i="29"/>
  <c r="S639" i="29"/>
  <c r="S415" i="29"/>
  <c r="S411" i="29"/>
  <c r="S632" i="29"/>
  <c r="S408" i="29"/>
  <c r="S629" i="29"/>
  <c r="V626" i="29"/>
  <c r="S626" i="29"/>
  <c r="V620" i="29"/>
  <c r="S620" i="29"/>
  <c r="V389" i="29"/>
  <c r="S389" i="29"/>
  <c r="V381" i="29"/>
  <c r="S381" i="29"/>
  <c r="V498" i="29"/>
  <c r="S498" i="29"/>
  <c r="V1866" i="29"/>
  <c r="S1866" i="29"/>
  <c r="V736" i="29"/>
  <c r="S736" i="29"/>
  <c r="S364" i="29"/>
  <c r="V364" i="29"/>
  <c r="S733" i="29"/>
  <c r="V733" i="29"/>
  <c r="S1457" i="29"/>
  <c r="V1457" i="29"/>
  <c r="S362" i="29"/>
  <c r="V362" i="29"/>
  <c r="S1252" i="29"/>
  <c r="V1252" i="29"/>
  <c r="S2080" i="29"/>
  <c r="V2080" i="29"/>
  <c r="S354" i="29"/>
  <c r="V354" i="29"/>
  <c r="S352" i="29"/>
  <c r="V352" i="29"/>
  <c r="S344" i="29"/>
  <c r="V344" i="29"/>
  <c r="S336" i="29"/>
  <c r="V336" i="29"/>
  <c r="S328" i="29"/>
  <c r="V328" i="29"/>
  <c r="S320" i="29"/>
  <c r="V320" i="29"/>
  <c r="S312" i="29"/>
  <c r="V312" i="29"/>
  <c r="S1243" i="29"/>
  <c r="V1243" i="29"/>
  <c r="P1222" i="29"/>
  <c r="S1222" i="29"/>
  <c r="S1217" i="29"/>
  <c r="P1217" i="29"/>
  <c r="S1211" i="29"/>
  <c r="P1211" i="29"/>
  <c r="P1170" i="29"/>
  <c r="S1170" i="29"/>
  <c r="V1712" i="29"/>
  <c r="S1712" i="29"/>
  <c r="V2083" i="29"/>
  <c r="S2083" i="29"/>
  <c r="S1625" i="29"/>
  <c r="V1625" i="29"/>
  <c r="S360" i="29"/>
  <c r="V360" i="29"/>
  <c r="S358" i="29"/>
  <c r="V358" i="29"/>
  <c r="S340" i="29"/>
  <c r="V340" i="29"/>
  <c r="S1247" i="29"/>
  <c r="V1247" i="29"/>
  <c r="P1238" i="29"/>
  <c r="S1238" i="29"/>
  <c r="S1233" i="29"/>
  <c r="P1233" i="29"/>
  <c r="P1526" i="29"/>
  <c r="S1526" i="29"/>
  <c r="S2256" i="29"/>
  <c r="P2256" i="29"/>
  <c r="S1054" i="29"/>
  <c r="P1054" i="29"/>
  <c r="S1999" i="29"/>
  <c r="P1999" i="29"/>
  <c r="S1044" i="29"/>
  <c r="P1044" i="29"/>
  <c r="S1040" i="29"/>
  <c r="P1040" i="29"/>
  <c r="S1025" i="29"/>
  <c r="P1025" i="29"/>
  <c r="S266" i="29"/>
  <c r="P266" i="29"/>
  <c r="S1987" i="29"/>
  <c r="P1987" i="29"/>
  <c r="S1023" i="29"/>
  <c r="P1023" i="29"/>
  <c r="S260" i="29"/>
  <c r="P260" i="29"/>
  <c r="S2238" i="29"/>
  <c r="P2238" i="29"/>
  <c r="S1019" i="29"/>
  <c r="P1019" i="29"/>
  <c r="P960" i="29"/>
  <c r="S960" i="29"/>
  <c r="S2195" i="29"/>
  <c r="V2195" i="29"/>
  <c r="S918" i="29"/>
  <c r="V918" i="29"/>
  <c r="S1383" i="29"/>
  <c r="V1383" i="29"/>
  <c r="S707" i="29"/>
  <c r="P707" i="29"/>
  <c r="P1764" i="29"/>
  <c r="P1419" i="29"/>
  <c r="P2114" i="29"/>
  <c r="P2289" i="29"/>
  <c r="S2122" i="29"/>
  <c r="S2314" i="29"/>
  <c r="S2322" i="29"/>
  <c r="S1338" i="29"/>
  <c r="S2304" i="29"/>
  <c r="S1422" i="29"/>
  <c r="S1332" i="29"/>
  <c r="S2296" i="29"/>
  <c r="S1326" i="29"/>
  <c r="S1323" i="29"/>
  <c r="S2292" i="29"/>
  <c r="S1317" i="29"/>
  <c r="S1873" i="29"/>
  <c r="S775" i="29"/>
  <c r="S1617" i="29"/>
  <c r="S490" i="29"/>
  <c r="S1311" i="29"/>
  <c r="S692" i="29"/>
  <c r="S525" i="29"/>
  <c r="S521" i="29"/>
  <c r="S1571" i="29"/>
  <c r="S681" i="29"/>
  <c r="S675" i="29"/>
  <c r="P675" i="29"/>
  <c r="S671" i="29"/>
  <c r="P671" i="29"/>
  <c r="S1828" i="29"/>
  <c r="P1828" i="29"/>
  <c r="S1824" i="29"/>
  <c r="P1824" i="29"/>
  <c r="S1615" i="29"/>
  <c r="P1615" i="29"/>
  <c r="S1510" i="29"/>
  <c r="P1510" i="29"/>
  <c r="S1506" i="29"/>
  <c r="P1506" i="29"/>
  <c r="S1868" i="29"/>
  <c r="P1868" i="29"/>
  <c r="S1657" i="29"/>
  <c r="P1657" i="29"/>
  <c r="S478" i="29"/>
  <c r="P478" i="29"/>
  <c r="S474" i="29"/>
  <c r="P474" i="29"/>
  <c r="S470" i="29"/>
  <c r="P470" i="29"/>
  <c r="S466" i="29"/>
  <c r="P466" i="29"/>
  <c r="S2284" i="29"/>
  <c r="P2284" i="29"/>
  <c r="S1478" i="29"/>
  <c r="P1478" i="29"/>
  <c r="S464" i="29"/>
  <c r="P464" i="29"/>
  <c r="S1310" i="29"/>
  <c r="P1310" i="29"/>
  <c r="S1307" i="29"/>
  <c r="P1307" i="29"/>
  <c r="S2281" i="29"/>
  <c r="P2281" i="29"/>
  <c r="S766" i="29"/>
  <c r="P766" i="29"/>
  <c r="S762" i="29"/>
  <c r="P762" i="29"/>
  <c r="S1759" i="29"/>
  <c r="P1759" i="29"/>
  <c r="S1302" i="29"/>
  <c r="P1302" i="29"/>
  <c r="S2276" i="29"/>
  <c r="P2276" i="29"/>
  <c r="S761" i="29"/>
  <c r="P761" i="29"/>
  <c r="S757" i="29"/>
  <c r="P757" i="29"/>
  <c r="S1754" i="29"/>
  <c r="P1754" i="29"/>
  <c r="S2270" i="29"/>
  <c r="P2270" i="29"/>
  <c r="S755" i="29"/>
  <c r="P755" i="29"/>
  <c r="S1752" i="29"/>
  <c r="P1752" i="29"/>
  <c r="S1748" i="29"/>
  <c r="P1748" i="29"/>
  <c r="S1296" i="29"/>
  <c r="P1296" i="29"/>
  <c r="S2102" i="29"/>
  <c r="P2102" i="29"/>
  <c r="S1293" i="29"/>
  <c r="P1293" i="29"/>
  <c r="S2099" i="29"/>
  <c r="P2099" i="29"/>
  <c r="S2095" i="29"/>
  <c r="P2095" i="29"/>
  <c r="S1286" i="29"/>
  <c r="P1286" i="29"/>
  <c r="S2092" i="29"/>
  <c r="P2092" i="29"/>
  <c r="S1283" i="29"/>
  <c r="P1283" i="29"/>
  <c r="S2089" i="29"/>
  <c r="P2089" i="29"/>
  <c r="S2085" i="29"/>
  <c r="P2085" i="29"/>
  <c r="S748" i="29"/>
  <c r="P748" i="29"/>
  <c r="S1277" i="29"/>
  <c r="P1277" i="29"/>
  <c r="S1561" i="29"/>
  <c r="P1561" i="29"/>
  <c r="S460" i="29"/>
  <c r="P460" i="29"/>
  <c r="S456" i="29"/>
  <c r="P456" i="29"/>
  <c r="S667" i="29"/>
  <c r="P667" i="29"/>
  <c r="S1272" i="29"/>
  <c r="P1272" i="29"/>
  <c r="S1474" i="29"/>
  <c r="P1474" i="29"/>
  <c r="S1557" i="29"/>
  <c r="P1557" i="29"/>
  <c r="S1553" i="29"/>
  <c r="P1553" i="29"/>
  <c r="S452" i="29"/>
  <c r="P452" i="29"/>
  <c r="S663" i="29"/>
  <c r="P663" i="29"/>
  <c r="S745" i="29"/>
  <c r="P745" i="29"/>
  <c r="S1552" i="29"/>
  <c r="P1552" i="29"/>
  <c r="S1548" i="29"/>
  <c r="P1548" i="29"/>
  <c r="S447" i="29"/>
  <c r="P447" i="29"/>
  <c r="S658" i="29"/>
  <c r="P658" i="29"/>
  <c r="S1469" i="29"/>
  <c r="P1469" i="29"/>
  <c r="S1547" i="29"/>
  <c r="P1547" i="29"/>
  <c r="S1543" i="29"/>
  <c r="P1543" i="29"/>
  <c r="S442" i="29"/>
  <c r="P442" i="29"/>
  <c r="S653" i="29"/>
  <c r="P653" i="29"/>
  <c r="S740" i="29"/>
  <c r="P740" i="29"/>
  <c r="S1269" i="29"/>
  <c r="P1269" i="29"/>
  <c r="S1265" i="29"/>
  <c r="P1265" i="29"/>
  <c r="S1539" i="29"/>
  <c r="P1539" i="29"/>
  <c r="S438" i="29"/>
  <c r="P438" i="29"/>
  <c r="S649" i="29"/>
  <c r="P649" i="29"/>
  <c r="S1264" i="29"/>
  <c r="P1264" i="29"/>
  <c r="S1260" i="29"/>
  <c r="P1260" i="29"/>
  <c r="S1462" i="29"/>
  <c r="P1462" i="29"/>
  <c r="S1535" i="29"/>
  <c r="P1535" i="29"/>
  <c r="S434" i="29"/>
  <c r="P434" i="29"/>
  <c r="S645" i="29"/>
  <c r="P645" i="29"/>
  <c r="S641" i="29"/>
  <c r="P641" i="29"/>
  <c r="S427" i="29"/>
  <c r="P427" i="29"/>
  <c r="S423" i="29"/>
  <c r="P423" i="29"/>
  <c r="S419" i="29"/>
  <c r="P419" i="29"/>
  <c r="S640" i="29"/>
  <c r="P640" i="29"/>
  <c r="S636" i="29"/>
  <c r="P636" i="29"/>
  <c r="S412" i="29"/>
  <c r="P412" i="29"/>
  <c r="S633" i="29"/>
  <c r="P633" i="29"/>
  <c r="S409" i="29"/>
  <c r="P409" i="29"/>
  <c r="S630" i="29"/>
  <c r="P630" i="29"/>
  <c r="V402" i="29"/>
  <c r="S402" i="29"/>
  <c r="V616" i="29"/>
  <c r="S616" i="29"/>
  <c r="V385" i="29"/>
  <c r="S385" i="29"/>
  <c r="V377" i="29"/>
  <c r="S377" i="29"/>
  <c r="V494" i="29"/>
  <c r="S494" i="29"/>
  <c r="V1641" i="29"/>
  <c r="S1641" i="29"/>
  <c r="S517" i="29"/>
  <c r="V517" i="29"/>
  <c r="S1530" i="29"/>
  <c r="P1530" i="29"/>
  <c r="S1917" i="29"/>
  <c r="P1917" i="29"/>
  <c r="S513" i="29"/>
  <c r="P513" i="29"/>
  <c r="S1528" i="29"/>
  <c r="P1528" i="29"/>
  <c r="S605" i="29"/>
  <c r="P605" i="29"/>
  <c r="S1249" i="29"/>
  <c r="P1249" i="29"/>
  <c r="S355" i="29"/>
  <c r="P355" i="29"/>
  <c r="S353" i="29"/>
  <c r="P353" i="29"/>
  <c r="S345" i="29"/>
  <c r="P345" i="29"/>
  <c r="S337" i="29"/>
  <c r="P337" i="29"/>
  <c r="S329" i="29"/>
  <c r="P329" i="29"/>
  <c r="S321" i="29"/>
  <c r="P321" i="29"/>
  <c r="S313" i="29"/>
  <c r="P313" i="29"/>
  <c r="S1244" i="29"/>
  <c r="P1244" i="29"/>
  <c r="P1230" i="29"/>
  <c r="S1230" i="29"/>
  <c r="S1225" i="29"/>
  <c r="P1225" i="29"/>
  <c r="S1173" i="29"/>
  <c r="P1173" i="29"/>
  <c r="P1153" i="29"/>
  <c r="S1153" i="29"/>
  <c r="S1460" i="29"/>
  <c r="S1209" i="29"/>
  <c r="P1209" i="29"/>
  <c r="P1206" i="29"/>
  <c r="S1206" i="29"/>
  <c r="S1201" i="29"/>
  <c r="P1201" i="29"/>
  <c r="P2077" i="29"/>
  <c r="S2077" i="29"/>
  <c r="S1198" i="29"/>
  <c r="P1198" i="29"/>
  <c r="P1195" i="29"/>
  <c r="S1195" i="29"/>
  <c r="S1190" i="29"/>
  <c r="P1190" i="29"/>
  <c r="P2071" i="29"/>
  <c r="S2071" i="29"/>
  <c r="S2265" i="29"/>
  <c r="P2265" i="29"/>
  <c r="P1189" i="29"/>
  <c r="S1189" i="29"/>
  <c r="S1703" i="29"/>
  <c r="P1703" i="29"/>
  <c r="P2067" i="29"/>
  <c r="S2067" i="29"/>
  <c r="S2055" i="29"/>
  <c r="P2055" i="29"/>
  <c r="P2260" i="29"/>
  <c r="S2260" i="29"/>
  <c r="S2048" i="29"/>
  <c r="P2048" i="29"/>
  <c r="P2045" i="29"/>
  <c r="S2045" i="29"/>
  <c r="S1485" i="29"/>
  <c r="P1485" i="29"/>
  <c r="S1123" i="29"/>
  <c r="P1123" i="29"/>
  <c r="S1907" i="29"/>
  <c r="P1907" i="29"/>
  <c r="S295" i="29"/>
  <c r="P295" i="29"/>
  <c r="S2021" i="29"/>
  <c r="P2021" i="29"/>
  <c r="S1087" i="29"/>
  <c r="P1087" i="29"/>
  <c r="S735" i="29"/>
  <c r="P1460" i="29"/>
  <c r="V1459" i="29"/>
  <c r="S1927" i="29"/>
  <c r="S1926" i="29"/>
  <c r="S1184" i="29"/>
  <c r="P1184" i="29"/>
  <c r="P1181" i="29"/>
  <c r="S1181" i="29"/>
  <c r="S1167" i="29"/>
  <c r="P1167" i="29"/>
  <c r="P1164" i="29"/>
  <c r="S1164" i="29"/>
  <c r="S1145" i="29"/>
  <c r="P1145" i="29"/>
  <c r="P2042" i="29"/>
  <c r="S2042" i="29"/>
  <c r="S1135" i="29"/>
  <c r="P1135" i="29"/>
  <c r="S2034" i="29"/>
  <c r="P2034" i="29"/>
  <c r="S304" i="29"/>
  <c r="P304" i="29"/>
  <c r="S1103" i="29"/>
  <c r="P1103" i="29"/>
  <c r="S1885" i="29"/>
  <c r="P1885" i="29"/>
  <c r="S1878" i="29"/>
  <c r="P1878" i="29"/>
  <c r="S405" i="29"/>
  <c r="S401" i="29"/>
  <c r="S622" i="29"/>
  <c r="S398" i="29"/>
  <c r="S619" i="29"/>
  <c r="S395" i="29"/>
  <c r="S391" i="29"/>
  <c r="S612" i="29"/>
  <c r="S388" i="29"/>
  <c r="S384" i="29"/>
  <c r="S1711" i="29"/>
  <c r="S501" i="29"/>
  <c r="S380" i="29"/>
  <c r="S376" i="29"/>
  <c r="S372" i="29"/>
  <c r="S1706" i="29"/>
  <c r="S497" i="29"/>
  <c r="S1259" i="29"/>
  <c r="S2330" i="29"/>
  <c r="S367" i="29"/>
  <c r="S1865" i="29"/>
  <c r="S1640" i="29"/>
  <c r="S1861" i="29"/>
  <c r="S1921" i="29"/>
  <c r="V1531" i="29"/>
  <c r="S1531" i="29"/>
  <c r="V610" i="29"/>
  <c r="S610" i="29"/>
  <c r="V1918" i="29"/>
  <c r="S1918" i="29"/>
  <c r="V1858" i="29"/>
  <c r="S1858" i="29"/>
  <c r="V514" i="29"/>
  <c r="S514" i="29"/>
  <c r="V1925" i="29"/>
  <c r="S1925" i="29"/>
  <c r="V1529" i="29"/>
  <c r="S1529" i="29"/>
  <c r="V608" i="29"/>
  <c r="S608" i="29"/>
  <c r="V606" i="29"/>
  <c r="S606" i="29"/>
  <c r="V2082" i="29"/>
  <c r="S2082" i="29"/>
  <c r="V1250" i="29"/>
  <c r="S1250" i="29"/>
  <c r="V602" i="29"/>
  <c r="S602" i="29"/>
  <c r="V356" i="29"/>
  <c r="S356" i="29"/>
  <c r="V1591" i="29"/>
  <c r="S1591" i="29"/>
  <c r="V1587" i="29"/>
  <c r="S1587" i="29"/>
  <c r="V350" i="29"/>
  <c r="S350" i="29"/>
  <c r="V346" i="29"/>
  <c r="S346" i="29"/>
  <c r="V342" i="29"/>
  <c r="S342" i="29"/>
  <c r="V338" i="29"/>
  <c r="S338" i="29"/>
  <c r="V334" i="29"/>
  <c r="S334" i="29"/>
  <c r="V330" i="29"/>
  <c r="S330" i="29"/>
  <c r="V326" i="29"/>
  <c r="S326" i="29"/>
  <c r="V322" i="29"/>
  <c r="S322" i="29"/>
  <c r="V318" i="29"/>
  <c r="S318" i="29"/>
  <c r="V314" i="29"/>
  <c r="S314" i="29"/>
  <c r="V310" i="29"/>
  <c r="S310" i="29"/>
  <c r="V1245" i="29"/>
  <c r="S1245" i="29"/>
  <c r="S2061" i="29"/>
  <c r="P2061" i="29"/>
  <c r="P1178" i="29"/>
  <c r="S1178" i="29"/>
  <c r="S2054" i="29"/>
  <c r="P2054" i="29"/>
  <c r="P2051" i="29"/>
  <c r="S2051" i="29"/>
  <c r="S1489" i="29"/>
  <c r="P1489" i="29"/>
  <c r="P1486" i="29"/>
  <c r="S1486" i="29"/>
  <c r="S1516" i="29"/>
  <c r="P1516" i="29"/>
  <c r="S1119" i="29"/>
  <c r="P1119" i="29"/>
  <c r="S2024" i="29"/>
  <c r="P2024" i="29"/>
  <c r="S1894" i="29"/>
  <c r="P1894" i="29"/>
  <c r="S282" i="29"/>
  <c r="P282" i="29"/>
  <c r="S1081" i="29"/>
  <c r="P1081" i="29"/>
  <c r="S1240" i="29"/>
  <c r="S1232" i="29"/>
  <c r="S1224" i="29"/>
  <c r="S1215" i="29"/>
  <c r="S1208" i="29"/>
  <c r="S1200" i="29"/>
  <c r="S1197" i="29"/>
  <c r="S2073" i="29"/>
  <c r="S2264" i="29"/>
  <c r="S1702" i="29"/>
  <c r="S1183" i="29"/>
  <c r="S2060" i="29"/>
  <c r="S1172" i="29"/>
  <c r="S2262" i="29"/>
  <c r="S1166" i="29"/>
  <c r="S2053" i="29"/>
  <c r="S1155" i="29"/>
  <c r="S2047" i="29"/>
  <c r="S2044" i="29"/>
  <c r="S1488" i="29"/>
  <c r="S1139" i="29"/>
  <c r="S1484" i="29"/>
  <c r="S1134" i="29"/>
  <c r="S1132" i="29"/>
  <c r="S2255" i="29"/>
  <c r="S1122" i="29"/>
  <c r="S2033" i="29"/>
  <c r="S1118" i="29"/>
  <c r="S2032" i="29"/>
  <c r="S1906" i="29"/>
  <c r="S303" i="29"/>
  <c r="S2023" i="29"/>
  <c r="S1108" i="29"/>
  <c r="S1899" i="29"/>
  <c r="S1102" i="29"/>
  <c r="S1893" i="29"/>
  <c r="S1096" i="29"/>
  <c r="S2020" i="29"/>
  <c r="S1095" i="29"/>
  <c r="S281" i="29"/>
  <c r="S1883" i="29"/>
  <c r="S1086" i="29"/>
  <c r="S1877" i="29"/>
  <c r="S274" i="29"/>
  <c r="S1079" i="29"/>
  <c r="S2011" i="29"/>
  <c r="S1073" i="29"/>
  <c r="S2250" i="29"/>
  <c r="S1064" i="29"/>
  <c r="P1064" i="29"/>
  <c r="S2005" i="29"/>
  <c r="S2001" i="29"/>
  <c r="S2230" i="29"/>
  <c r="P2230" i="29"/>
  <c r="S1013" i="29"/>
  <c r="S1009" i="29"/>
  <c r="S986" i="29"/>
  <c r="S2222" i="29"/>
  <c r="P2213" i="29"/>
  <c r="S2213" i="29"/>
  <c r="P968" i="29"/>
  <c r="S968" i="29"/>
  <c r="P721" i="29"/>
  <c r="S721" i="29"/>
  <c r="V504" i="29"/>
  <c r="S504" i="29"/>
  <c r="V944" i="29"/>
  <c r="S944" i="29"/>
  <c r="V939" i="29"/>
  <c r="S939" i="29"/>
  <c r="S1237" i="29"/>
  <c r="S1229" i="29"/>
  <c r="S1221" i="29"/>
  <c r="P1215" i="29"/>
  <c r="S1214" i="29"/>
  <c r="S1205" i="29"/>
  <c r="S2076" i="29"/>
  <c r="S1194" i="29"/>
  <c r="S2070" i="29"/>
  <c r="S1188" i="29"/>
  <c r="S1482" i="29"/>
  <c r="S1521" i="29"/>
  <c r="S1130" i="29"/>
  <c r="S2253" i="29"/>
  <c r="S2039" i="29"/>
  <c r="S1913" i="29"/>
  <c r="S1116" i="29"/>
  <c r="S2030" i="29"/>
  <c r="S1115" i="29"/>
  <c r="S301" i="29"/>
  <c r="S1903" i="29"/>
  <c r="S1106" i="29"/>
  <c r="S1897" i="29"/>
  <c r="S294" i="29"/>
  <c r="S1891" i="29"/>
  <c r="S288" i="29"/>
  <c r="S2018" i="29"/>
  <c r="S1093" i="29"/>
  <c r="S2017" i="29"/>
  <c r="S1881" i="29"/>
  <c r="S278" i="29"/>
  <c r="S1875" i="29"/>
  <c r="S272" i="29"/>
  <c r="S1077" i="29"/>
  <c r="S2009" i="29"/>
  <c r="S1071" i="29"/>
  <c r="S2248" i="29"/>
  <c r="S2002" i="29"/>
  <c r="P2002" i="29"/>
  <c r="S1010" i="29"/>
  <c r="P1010" i="29"/>
  <c r="S987" i="29"/>
  <c r="P987" i="29"/>
  <c r="S983" i="29"/>
  <c r="P983" i="29"/>
  <c r="P2217" i="29"/>
  <c r="S2217" i="29"/>
  <c r="P730" i="29"/>
  <c r="S730" i="29"/>
  <c r="V726" i="29"/>
  <c r="S726" i="29"/>
  <c r="V1606" i="29"/>
  <c r="S1606" i="29"/>
  <c r="V241" i="29"/>
  <c r="S241" i="29"/>
  <c r="S2241" i="29"/>
  <c r="P2241" i="29"/>
  <c r="S2224" i="29"/>
  <c r="P2224" i="29"/>
  <c r="S993" i="29"/>
  <c r="P993" i="29"/>
  <c r="P979" i="29"/>
  <c r="S979" i="29"/>
  <c r="P731" i="29"/>
  <c r="S731" i="29"/>
  <c r="V1835" i="29"/>
  <c r="S1835" i="29"/>
  <c r="V1610" i="29"/>
  <c r="S1610" i="29"/>
  <c r="V2211" i="29"/>
  <c r="S2211" i="29"/>
  <c r="P949" i="29"/>
  <c r="S949" i="29"/>
  <c r="P1836" i="29"/>
  <c r="S1836" i="29"/>
  <c r="P1832" i="29"/>
  <c r="S1832" i="29"/>
  <c r="P505" i="29"/>
  <c r="S505" i="29"/>
  <c r="P1504" i="29"/>
  <c r="S1504" i="29"/>
  <c r="P1500" i="29"/>
  <c r="S1500" i="29"/>
  <c r="P1607" i="29"/>
  <c r="S1607" i="29"/>
  <c r="P945" i="29"/>
  <c r="S945" i="29"/>
  <c r="P941" i="29"/>
  <c r="S941" i="29"/>
  <c r="P1975" i="29"/>
  <c r="S1975" i="29"/>
  <c r="P2208" i="29"/>
  <c r="S2208" i="29"/>
  <c r="P238" i="29"/>
  <c r="S238" i="29"/>
  <c r="P936" i="29"/>
  <c r="S936" i="29"/>
  <c r="S922" i="29"/>
  <c r="V922" i="29"/>
  <c r="S2199" i="29"/>
  <c r="V2199" i="29"/>
  <c r="S2196" i="29"/>
  <c r="P2196" i="29"/>
  <c r="S1397" i="29"/>
  <c r="V1397" i="29"/>
  <c r="S919" i="29"/>
  <c r="P919" i="29"/>
  <c r="S913" i="29"/>
  <c r="V913" i="29"/>
  <c r="S910" i="29"/>
  <c r="P910" i="29"/>
  <c r="S1387" i="29"/>
  <c r="V1387" i="29"/>
  <c r="S1384" i="29"/>
  <c r="P1384" i="29"/>
  <c r="S898" i="29"/>
  <c r="V898" i="29"/>
  <c r="S714" i="29"/>
  <c r="P714" i="29"/>
  <c r="S890" i="29"/>
  <c r="V890" i="29"/>
  <c r="S887" i="29"/>
  <c r="P887" i="29"/>
  <c r="S219" i="29"/>
  <c r="V219" i="29"/>
  <c r="S216" i="29"/>
  <c r="P216" i="29"/>
  <c r="P205" i="29"/>
  <c r="S205" i="29"/>
  <c r="P202" i="29"/>
  <c r="S202" i="29"/>
  <c r="P199" i="29"/>
  <c r="S199" i="29"/>
  <c r="V1441" i="29"/>
  <c r="S1441" i="29"/>
  <c r="V1687" i="29"/>
  <c r="S1687" i="29"/>
  <c r="V1854" i="29"/>
  <c r="S1854" i="29"/>
  <c r="V1650" i="29"/>
  <c r="S1650" i="29"/>
  <c r="V1850" i="29"/>
  <c r="S1850" i="29"/>
  <c r="V1647" i="29"/>
  <c r="S1647" i="29"/>
  <c r="V186" i="29"/>
  <c r="S186" i="29"/>
  <c r="S2220" i="29"/>
  <c r="P2220" i="29"/>
  <c r="S2219" i="29"/>
  <c r="S980" i="29"/>
  <c r="S977" i="29"/>
  <c r="P977" i="29"/>
  <c r="S976" i="29"/>
  <c r="S2215" i="29"/>
  <c r="P2215" i="29"/>
  <c r="S2214" i="29"/>
  <c r="S975" i="29"/>
  <c r="P975" i="29"/>
  <c r="S974" i="29"/>
  <c r="S971" i="29"/>
  <c r="P971" i="29"/>
  <c r="S970" i="29"/>
  <c r="S969" i="29"/>
  <c r="P969" i="29"/>
  <c r="S1976" i="29"/>
  <c r="S728" i="29"/>
  <c r="P728" i="29"/>
  <c r="S727" i="29"/>
  <c r="S966" i="29"/>
  <c r="P966" i="29"/>
  <c r="S965" i="29"/>
  <c r="S1819" i="29"/>
  <c r="P1819" i="29"/>
  <c r="S962" i="29"/>
  <c r="P962" i="29"/>
  <c r="S1816" i="29"/>
  <c r="P1816" i="29"/>
  <c r="S959" i="29"/>
  <c r="P959" i="29"/>
  <c r="S955" i="29"/>
  <c r="P955" i="29"/>
  <c r="S1841" i="29"/>
  <c r="P1841" i="29"/>
  <c r="S953" i="29"/>
  <c r="P953" i="29"/>
  <c r="S723" i="29"/>
  <c r="P723" i="29"/>
  <c r="S509" i="29"/>
  <c r="P509" i="29"/>
  <c r="S236" i="29"/>
  <c r="V236" i="29"/>
  <c r="S233" i="29"/>
  <c r="P233" i="29"/>
  <c r="S932" i="29"/>
  <c r="V932" i="29"/>
  <c r="S929" i="29"/>
  <c r="P929" i="29"/>
  <c r="S230" i="29"/>
  <c r="V230" i="29"/>
  <c r="S227" i="29"/>
  <c r="P227" i="29"/>
  <c r="S926" i="29"/>
  <c r="V926" i="29"/>
  <c r="S923" i="29"/>
  <c r="P923" i="29"/>
  <c r="S221" i="29"/>
  <c r="V221" i="29"/>
  <c r="S2203" i="29"/>
  <c r="V2203" i="29"/>
  <c r="S1451" i="29"/>
  <c r="V1451" i="29"/>
  <c r="S2200" i="29"/>
  <c r="P2200" i="29"/>
  <c r="S1401" i="29"/>
  <c r="V1401" i="29"/>
  <c r="S1398" i="29"/>
  <c r="P1398" i="29"/>
  <c r="S1392" i="29"/>
  <c r="V1392" i="29"/>
  <c r="S914" i="29"/>
  <c r="P914" i="29"/>
  <c r="S906" i="29"/>
  <c r="V906" i="29"/>
  <c r="S903" i="29"/>
  <c r="P903" i="29"/>
  <c r="S1968" i="29"/>
  <c r="V1968" i="29"/>
  <c r="S1388" i="29"/>
  <c r="P1388" i="29"/>
  <c r="S902" i="29"/>
  <c r="V902" i="29"/>
  <c r="S899" i="29"/>
  <c r="P899" i="29"/>
  <c r="S892" i="29"/>
  <c r="V892" i="29"/>
  <c r="S891" i="29"/>
  <c r="P891" i="29"/>
  <c r="S883" i="29"/>
  <c r="V883" i="29"/>
  <c r="S1958" i="29"/>
  <c r="V1958" i="29"/>
  <c r="S1955" i="29"/>
  <c r="P1955" i="29"/>
  <c r="S703" i="29"/>
  <c r="V703" i="29"/>
  <c r="S700" i="29"/>
  <c r="P700" i="29"/>
  <c r="S879" i="29"/>
  <c r="V879" i="29"/>
  <c r="S876" i="29"/>
  <c r="P876" i="29"/>
  <c r="S1952" i="29"/>
  <c r="V1952" i="29"/>
  <c r="S1949" i="29"/>
  <c r="P1949" i="29"/>
  <c r="S951" i="29"/>
  <c r="P951" i="29"/>
  <c r="S947" i="29"/>
  <c r="P947" i="29"/>
  <c r="S1834" i="29"/>
  <c r="P1834" i="29"/>
  <c r="S507" i="29"/>
  <c r="P507" i="29"/>
  <c r="S503" i="29"/>
  <c r="P503" i="29"/>
  <c r="S1502" i="29"/>
  <c r="P1502" i="29"/>
  <c r="S1609" i="29"/>
  <c r="P1609" i="29"/>
  <c r="S1605" i="29"/>
  <c r="P1605" i="29"/>
  <c r="S943" i="29"/>
  <c r="P943" i="29"/>
  <c r="S940" i="29"/>
  <c r="P940" i="29"/>
  <c r="S2210" i="29"/>
  <c r="P2210" i="29"/>
  <c r="S240" i="29"/>
  <c r="P240" i="29"/>
  <c r="S938" i="29"/>
  <c r="P938" i="29"/>
  <c r="S237" i="29"/>
  <c r="P237" i="29"/>
  <c r="S933" i="29"/>
  <c r="P933" i="29"/>
  <c r="S231" i="29"/>
  <c r="P231" i="29"/>
  <c r="S927" i="29"/>
  <c r="P927" i="29"/>
  <c r="S225" i="29"/>
  <c r="V225" i="29"/>
  <c r="S222" i="29"/>
  <c r="P222" i="29"/>
  <c r="S2204" i="29"/>
  <c r="P2204" i="29"/>
  <c r="S1452" i="29"/>
  <c r="P1452" i="29"/>
  <c r="S1446" i="29"/>
  <c r="V1446" i="29"/>
  <c r="S1443" i="29"/>
  <c r="P1443" i="29"/>
  <c r="S1396" i="29"/>
  <c r="V1396" i="29"/>
  <c r="S1393" i="29"/>
  <c r="P1393" i="29"/>
  <c r="S717" i="29"/>
  <c r="V717" i="29"/>
  <c r="S907" i="29"/>
  <c r="P907" i="29"/>
  <c r="S1969" i="29"/>
  <c r="P1969" i="29"/>
  <c r="S1412" i="29"/>
  <c r="V1412" i="29"/>
  <c r="S1409" i="29"/>
  <c r="P1409" i="29"/>
  <c r="S1965" i="29"/>
  <c r="V1965" i="29"/>
  <c r="S893" i="29"/>
  <c r="P893" i="29"/>
  <c r="S706" i="29"/>
  <c r="V706" i="29"/>
  <c r="S884" i="29"/>
  <c r="P884" i="29"/>
  <c r="S1959" i="29"/>
  <c r="P1959" i="29"/>
  <c r="S704" i="29"/>
  <c r="P704" i="29"/>
  <c r="S880" i="29"/>
  <c r="P880" i="29"/>
  <c r="S1953" i="29"/>
  <c r="P1953" i="29"/>
  <c r="S211" i="29"/>
  <c r="V211" i="29"/>
  <c r="S208" i="29"/>
  <c r="P208" i="29"/>
  <c r="P872" i="29"/>
  <c r="S872" i="29"/>
  <c r="P869" i="29"/>
  <c r="S869" i="29"/>
  <c r="V1694" i="29"/>
  <c r="S1694" i="29"/>
  <c r="V1691" i="29"/>
  <c r="S1691" i="29"/>
  <c r="V1434" i="29"/>
  <c r="S1434" i="29"/>
  <c r="V1654" i="29"/>
  <c r="S1654" i="29"/>
  <c r="V192" i="29"/>
  <c r="S192" i="29"/>
  <c r="V1846" i="29"/>
  <c r="S1846" i="29"/>
  <c r="V1643" i="29"/>
  <c r="S1643" i="29"/>
  <c r="S182" i="29"/>
  <c r="V182" i="29"/>
  <c r="S863" i="29"/>
  <c r="P863" i="29"/>
  <c r="S1681" i="29"/>
  <c r="V1681" i="29"/>
  <c r="S1678" i="29"/>
  <c r="P1678" i="29"/>
  <c r="S1381" i="29"/>
  <c r="V1381" i="29"/>
  <c r="S1378" i="29"/>
  <c r="P1378" i="29"/>
  <c r="S235" i="29"/>
  <c r="S931" i="29"/>
  <c r="S229" i="29"/>
  <c r="S925" i="29"/>
  <c r="S224" i="29"/>
  <c r="S220" i="29"/>
  <c r="S2206" i="29"/>
  <c r="S2202" i="29"/>
  <c r="S1454" i="29"/>
  <c r="S1450" i="29"/>
  <c r="S2198" i="29"/>
  <c r="S1449" i="29"/>
  <c r="S1445" i="29"/>
  <c r="S1400" i="29"/>
  <c r="S917" i="29"/>
  <c r="S1395" i="29"/>
  <c r="S1391" i="29"/>
  <c r="S912" i="29"/>
  <c r="S908" i="29"/>
  <c r="S716" i="29"/>
  <c r="S905" i="29"/>
  <c r="S1971" i="29"/>
  <c r="S1967" i="29"/>
  <c r="S1386" i="29"/>
  <c r="S1415" i="29"/>
  <c r="S1411" i="29"/>
  <c r="S901" i="29"/>
  <c r="S897" i="29"/>
  <c r="S895" i="29"/>
  <c r="S712" i="29"/>
  <c r="S1964" i="29"/>
  <c r="S889" i="29"/>
  <c r="S709" i="29"/>
  <c r="S886" i="29"/>
  <c r="S882" i="29"/>
  <c r="S1957" i="29"/>
  <c r="S702" i="29"/>
  <c r="S878" i="29"/>
  <c r="S1951" i="29"/>
  <c r="S218" i="29"/>
  <c r="S214" i="29"/>
  <c r="S210" i="29"/>
  <c r="S1695" i="29"/>
  <c r="P1695" i="29"/>
  <c r="S1442" i="29"/>
  <c r="P1442" i="29"/>
  <c r="S1438" i="29"/>
  <c r="P1438" i="29"/>
  <c r="S1688" i="29"/>
  <c r="P1688" i="29"/>
  <c r="S1435" i="29"/>
  <c r="P1435" i="29"/>
  <c r="S1855" i="29"/>
  <c r="P1855" i="29"/>
  <c r="S1851" i="29"/>
  <c r="P1851" i="29"/>
  <c r="S1651" i="29"/>
  <c r="P1651" i="29"/>
  <c r="S193" i="29"/>
  <c r="P193" i="29"/>
  <c r="S189" i="29"/>
  <c r="P189" i="29"/>
  <c r="S1847" i="29"/>
  <c r="P1847" i="29"/>
  <c r="S1648" i="29"/>
  <c r="P1648" i="29"/>
  <c r="S1644" i="29"/>
  <c r="P1644" i="29"/>
  <c r="S187" i="29"/>
  <c r="P187" i="29"/>
  <c r="S183" i="29"/>
  <c r="P183" i="29"/>
  <c r="S1685" i="29"/>
  <c r="V1685" i="29"/>
  <c r="S1682" i="29"/>
  <c r="P1682" i="29"/>
  <c r="S853" i="29"/>
  <c r="V853" i="29"/>
  <c r="S1382" i="29"/>
  <c r="P1382" i="29"/>
  <c r="S207" i="29"/>
  <c r="S874" i="29"/>
  <c r="S204" i="29"/>
  <c r="S200" i="29"/>
  <c r="S867" i="29"/>
  <c r="S197" i="29"/>
  <c r="S858" i="29"/>
  <c r="V858" i="29"/>
  <c r="S1686" i="29"/>
  <c r="P1686" i="29"/>
  <c r="S1405" i="29"/>
  <c r="V1405" i="29"/>
  <c r="S854" i="29"/>
  <c r="P854" i="29"/>
  <c r="P207" i="29"/>
  <c r="P874" i="29"/>
  <c r="P204" i="29"/>
  <c r="P200" i="29"/>
  <c r="P867" i="29"/>
  <c r="P197" i="29"/>
  <c r="P195" i="29"/>
  <c r="S195" i="29"/>
  <c r="S1696" i="29"/>
  <c r="P1693" i="29"/>
  <c r="S1693" i="29"/>
  <c r="S1692" i="29"/>
  <c r="P1440" i="29"/>
  <c r="S1440" i="29"/>
  <c r="S1439" i="29"/>
  <c r="P1690" i="29"/>
  <c r="S1690" i="29"/>
  <c r="S1689" i="29"/>
  <c r="P1437" i="29"/>
  <c r="S1437" i="29"/>
  <c r="S1436" i="29"/>
  <c r="P1433" i="29"/>
  <c r="S1433" i="29"/>
  <c r="S1856" i="29"/>
  <c r="P1853" i="29"/>
  <c r="S1853" i="29"/>
  <c r="S1852" i="29"/>
  <c r="P1653" i="29"/>
  <c r="S1653" i="29"/>
  <c r="S1652" i="29"/>
  <c r="P1649" i="29"/>
  <c r="S1649" i="29"/>
  <c r="S194" i="29"/>
  <c r="P191" i="29"/>
  <c r="S191" i="29"/>
  <c r="S190" i="29"/>
  <c r="P1849" i="29"/>
  <c r="S1849" i="29"/>
  <c r="S1848" i="29"/>
  <c r="P1845" i="29"/>
  <c r="S1845" i="29"/>
  <c r="S1844" i="29"/>
  <c r="P1646" i="29"/>
  <c r="S1646" i="29"/>
  <c r="S1645" i="29"/>
  <c r="P1642" i="29"/>
  <c r="S1642" i="29"/>
  <c r="S188" i="29"/>
  <c r="P185" i="29"/>
  <c r="S185" i="29"/>
  <c r="S184" i="29"/>
  <c r="S862" i="29"/>
  <c r="V862" i="29"/>
  <c r="S859" i="29"/>
  <c r="P859" i="29"/>
  <c r="S1677" i="29"/>
  <c r="V1677" i="29"/>
  <c r="S1406" i="29"/>
  <c r="P1406" i="29"/>
  <c r="S1377" i="29"/>
  <c r="V1377" i="29"/>
  <c r="P818" i="29"/>
  <c r="S818" i="29"/>
  <c r="P2178" i="29"/>
  <c r="S2178" i="29"/>
  <c r="P1354" i="29"/>
  <c r="S1354" i="29"/>
  <c r="P178" i="29"/>
  <c r="S178" i="29"/>
  <c r="P1667" i="29"/>
  <c r="S1667" i="29"/>
  <c r="P1809" i="29"/>
  <c r="S1809" i="29"/>
  <c r="P2173" i="29"/>
  <c r="S2173" i="29"/>
  <c r="P2169" i="29"/>
  <c r="S2169" i="29"/>
  <c r="P1661" i="29"/>
  <c r="S1661" i="29"/>
  <c r="P1803" i="29"/>
  <c r="S1803" i="29"/>
  <c r="P2168" i="29"/>
  <c r="S2168" i="29"/>
  <c r="P2164" i="29"/>
  <c r="S2164" i="29"/>
  <c r="P1797" i="29"/>
  <c r="S1797" i="29"/>
  <c r="P797" i="29"/>
  <c r="S797" i="29"/>
  <c r="S865" i="29"/>
  <c r="S861" i="29"/>
  <c r="S857" i="29"/>
  <c r="S1684" i="29"/>
  <c r="S1680" i="29"/>
  <c r="S1408" i="29"/>
  <c r="S1404" i="29"/>
  <c r="S852" i="29"/>
  <c r="S1380" i="29"/>
  <c r="S850" i="29"/>
  <c r="P848" i="29"/>
  <c r="V847" i="29"/>
  <c r="S846" i="29"/>
  <c r="P2194" i="29"/>
  <c r="V2193" i="29"/>
  <c r="S2192" i="29"/>
  <c r="P2190" i="29"/>
  <c r="V1376" i="29"/>
  <c r="S1375" i="29"/>
  <c r="P1373" i="29"/>
  <c r="V1372" i="29"/>
  <c r="S844" i="29"/>
  <c r="P841" i="29"/>
  <c r="V840" i="29"/>
  <c r="S2189" i="29"/>
  <c r="P2187" i="29"/>
  <c r="V2186" i="29"/>
  <c r="S2185" i="29"/>
  <c r="P839" i="29"/>
  <c r="V838" i="29"/>
  <c r="S837" i="29"/>
  <c r="P835" i="29"/>
  <c r="V834" i="29"/>
  <c r="S1747" i="29"/>
  <c r="P1745" i="29"/>
  <c r="V1744" i="29"/>
  <c r="S1743" i="29"/>
  <c r="P2183" i="29"/>
  <c r="V2182" i="29"/>
  <c r="S2181" i="29"/>
  <c r="P2179" i="29"/>
  <c r="V1948" i="29"/>
  <c r="S1947" i="29"/>
  <c r="P1945" i="29"/>
  <c r="V1944" i="29"/>
  <c r="S1371" i="29"/>
  <c r="P1369" i="29"/>
  <c r="V1368" i="29"/>
  <c r="S1367" i="29"/>
  <c r="P832" i="29"/>
  <c r="V831" i="29"/>
  <c r="S830" i="29"/>
  <c r="S829" i="29"/>
  <c r="S824" i="29"/>
  <c r="S823" i="29"/>
  <c r="S1937" i="29"/>
  <c r="P1361" i="29"/>
  <c r="S1361" i="29"/>
  <c r="S1360" i="29"/>
  <c r="P2174" i="29"/>
  <c r="S2174" i="29"/>
  <c r="S808" i="29"/>
  <c r="S803" i="29"/>
  <c r="P803" i="29"/>
  <c r="S828" i="29"/>
  <c r="S822" i="29"/>
  <c r="P1936" i="29"/>
  <c r="S1936" i="29"/>
  <c r="P1357" i="29"/>
  <c r="S1357" i="29"/>
  <c r="P805" i="29"/>
  <c r="S805" i="29"/>
  <c r="S1739" i="29"/>
  <c r="P1739" i="29"/>
  <c r="S1943" i="29"/>
  <c r="S1942" i="29"/>
  <c r="S1940" i="29"/>
  <c r="S1939" i="29"/>
  <c r="P1364" i="29"/>
  <c r="S1364" i="29"/>
  <c r="S1363" i="29"/>
  <c r="P812" i="29"/>
  <c r="S812" i="29"/>
  <c r="S811" i="29"/>
  <c r="P1932" i="29"/>
  <c r="S1932" i="29"/>
  <c r="S1931" i="29"/>
  <c r="S1674" i="29"/>
  <c r="P1674" i="29"/>
  <c r="S821" i="29"/>
  <c r="S1366" i="29"/>
  <c r="S1362" i="29"/>
  <c r="S816" i="29"/>
  <c r="S1359" i="29"/>
  <c r="S814" i="29"/>
  <c r="S810" i="29"/>
  <c r="S2176" i="29"/>
  <c r="S807" i="29"/>
  <c r="S1934" i="29"/>
  <c r="S1930" i="29"/>
  <c r="S1352" i="29"/>
  <c r="S802" i="29"/>
  <c r="S1738" i="29"/>
  <c r="S1673" i="29"/>
  <c r="S1350" i="29"/>
  <c r="S800" i="29"/>
  <c r="S1736" i="29"/>
  <c r="S1671" i="29"/>
  <c r="S1603" i="29"/>
  <c r="S1599" i="29"/>
  <c r="S1733" i="29"/>
  <c r="S2155" i="29"/>
  <c r="S2151" i="29"/>
  <c r="S1596" i="29"/>
  <c r="S1728" i="29"/>
  <c r="S1724" i="29"/>
  <c r="S597" i="29"/>
  <c r="S162" i="29"/>
  <c r="S160" i="29"/>
  <c r="S785" i="29"/>
  <c r="S1793" i="29"/>
  <c r="P778" i="29"/>
  <c r="V777" i="29"/>
  <c r="S1787" i="29"/>
  <c r="S1786" i="29"/>
  <c r="V1631" i="29"/>
  <c r="S1631" i="29"/>
  <c r="V155" i="29"/>
  <c r="S155" i="29"/>
  <c r="V152" i="29"/>
  <c r="S152" i="29"/>
  <c r="S2137" i="29"/>
  <c r="V2137" i="29"/>
  <c r="P1431" i="29"/>
  <c r="S1431" i="29"/>
  <c r="S793" i="29"/>
  <c r="S173" i="29"/>
  <c r="S790" i="29"/>
  <c r="S167" i="29"/>
  <c r="S2160" i="29"/>
  <c r="S699" i="29"/>
  <c r="S1601" i="29"/>
  <c r="S2153" i="29"/>
  <c r="S1726" i="29"/>
  <c r="S599" i="29"/>
  <c r="S595" i="29"/>
  <c r="S593" i="29"/>
  <c r="S591" i="29"/>
  <c r="S783" i="29"/>
  <c r="S2148" i="29"/>
  <c r="V2148" i="29"/>
  <c r="S1638" i="29"/>
  <c r="V1638" i="29"/>
  <c r="S2145" i="29"/>
  <c r="V2145" i="29"/>
  <c r="S1633" i="29"/>
  <c r="P1633" i="29"/>
  <c r="S2149" i="29"/>
  <c r="P2149" i="29"/>
  <c r="S1639" i="29"/>
  <c r="P1639" i="29"/>
  <c r="S1635" i="29"/>
  <c r="P1635" i="29"/>
  <c r="S2142" i="29"/>
  <c r="P2142" i="29"/>
  <c r="V590" i="29"/>
  <c r="S590" i="29"/>
  <c r="V587" i="29"/>
  <c r="S587" i="29"/>
  <c r="V1583" i="29"/>
  <c r="S1583" i="29"/>
  <c r="P695" i="29"/>
  <c r="P1734" i="29"/>
  <c r="P1730" i="29"/>
  <c r="P1597" i="29"/>
  <c r="P1593" i="29"/>
  <c r="P1789" i="29"/>
  <c r="V781" i="29"/>
  <c r="P2131" i="29"/>
  <c r="S2131" i="29"/>
  <c r="P1632" i="29"/>
  <c r="S1632" i="29"/>
  <c r="P158" i="29"/>
  <c r="S158" i="29"/>
  <c r="P156" i="29"/>
  <c r="S156" i="29"/>
  <c r="P588" i="29"/>
  <c r="S588" i="29"/>
  <c r="P584" i="29"/>
  <c r="S584" i="29"/>
  <c r="P1584" i="29"/>
  <c r="S1584" i="29"/>
  <c r="P2138" i="29"/>
  <c r="S2138" i="29"/>
  <c r="V2141" i="29"/>
  <c r="P150" i="29"/>
  <c r="S150" i="29"/>
  <c r="S1630" i="29"/>
  <c r="P1630" i="29"/>
  <c r="S159" i="29"/>
  <c r="S589" i="29"/>
  <c r="P589" i="29"/>
  <c r="S157" i="29"/>
  <c r="S154" i="29"/>
  <c r="P154" i="29"/>
  <c r="S153" i="29"/>
  <c r="S586" i="29"/>
  <c r="P586" i="29"/>
  <c r="S585" i="29"/>
  <c r="S1916" i="29"/>
  <c r="P1916" i="29"/>
  <c r="S1915" i="29"/>
  <c r="S2140" i="29"/>
  <c r="P2140" i="29"/>
  <c r="S2139" i="29"/>
  <c r="S1430" i="29"/>
  <c r="V1430" i="29"/>
  <c r="P2135" i="29"/>
  <c r="S2135" i="29"/>
  <c r="P2136" i="29"/>
  <c r="P1424" i="29"/>
  <c r="S1423" i="29"/>
  <c r="P582" i="29"/>
  <c r="S581" i="29"/>
  <c r="P137" i="29"/>
  <c r="S578" i="29"/>
  <c r="S132" i="29"/>
  <c r="S129" i="29"/>
  <c r="S121" i="29"/>
  <c r="S118" i="29"/>
  <c r="P112" i="29"/>
  <c r="S111" i="29"/>
  <c r="P560" i="29"/>
  <c r="S559" i="29"/>
  <c r="P101" i="29"/>
  <c r="S100" i="29"/>
  <c r="P93" i="29"/>
  <c r="S92" i="29"/>
  <c r="P85" i="29"/>
  <c r="S84" i="29"/>
  <c r="P77" i="29"/>
  <c r="S76" i="29"/>
  <c r="P1922" i="29"/>
  <c r="S1783" i="29"/>
  <c r="V48" i="29"/>
  <c r="S48" i="29"/>
  <c r="S32" i="29"/>
  <c r="P32" i="29"/>
  <c r="S1716" i="29"/>
  <c r="V1716" i="29"/>
  <c r="S1779" i="29"/>
  <c r="V1779" i="29"/>
  <c r="S1776" i="29"/>
  <c r="P1776" i="29"/>
  <c r="S4" i="29"/>
  <c r="S145" i="29"/>
  <c r="S144" i="29"/>
  <c r="S579" i="29"/>
  <c r="S141" i="29"/>
  <c r="P578" i="29"/>
  <c r="S577" i="29"/>
  <c r="P132" i="29"/>
  <c r="S131" i="29"/>
  <c r="P129" i="29"/>
  <c r="S128" i="29"/>
  <c r="P121" i="29"/>
  <c r="S120" i="29"/>
  <c r="P118" i="29"/>
  <c r="S117" i="29"/>
  <c r="S109" i="29"/>
  <c r="S108" i="29"/>
  <c r="S106" i="29"/>
  <c r="S105" i="29"/>
  <c r="S98" i="29"/>
  <c r="S97" i="29"/>
  <c r="S90" i="29"/>
  <c r="S89" i="29"/>
  <c r="S82" i="29"/>
  <c r="S81" i="29"/>
  <c r="S557" i="29"/>
  <c r="S556" i="29"/>
  <c r="S553" i="29"/>
  <c r="S552" i="29"/>
  <c r="V55" i="29"/>
  <c r="S55" i="29"/>
  <c r="V543" i="29"/>
  <c r="S543" i="29"/>
  <c r="S1723" i="29"/>
  <c r="P1723" i="29"/>
  <c r="S39" i="29"/>
  <c r="P39" i="29"/>
  <c r="S535" i="29"/>
  <c r="P535" i="29"/>
  <c r="P530" i="29"/>
  <c r="S530" i="29"/>
  <c r="S1717" i="29"/>
  <c r="P1717" i="29"/>
  <c r="S9" i="29"/>
  <c r="V9" i="29"/>
  <c r="S575" i="29"/>
  <c r="S573" i="29"/>
  <c r="S126" i="29"/>
  <c r="S568" i="29"/>
  <c r="S115" i="29"/>
  <c r="V550" i="29"/>
  <c r="S550" i="29"/>
  <c r="V45" i="29"/>
  <c r="S45" i="29"/>
  <c r="P15" i="29"/>
  <c r="S15" i="29"/>
  <c r="S10" i="29"/>
  <c r="P10" i="29"/>
  <c r="S72" i="29"/>
  <c r="P72" i="29"/>
  <c r="S68" i="29"/>
  <c r="P68" i="29"/>
  <c r="S64" i="29"/>
  <c r="P64" i="29"/>
  <c r="S60" i="29"/>
  <c r="P60" i="29"/>
  <c r="S56" i="29"/>
  <c r="P56" i="29"/>
  <c r="V52" i="29"/>
  <c r="S52" i="29"/>
  <c r="V540" i="29"/>
  <c r="S540" i="29"/>
  <c r="S31" i="29"/>
  <c r="V31" i="29"/>
  <c r="S28" i="29"/>
  <c r="S22" i="29"/>
  <c r="S1780" i="29"/>
  <c r="P1780" i="29"/>
  <c r="S3" i="29"/>
  <c r="V1767" i="29"/>
  <c r="S1720" i="29"/>
  <c r="S1719" i="29"/>
  <c r="S36" i="29"/>
  <c r="S35" i="29"/>
  <c r="P28" i="29"/>
  <c r="V27" i="29"/>
  <c r="S24" i="29"/>
  <c r="P22" i="29"/>
  <c r="V21" i="29"/>
  <c r="S18" i="29"/>
  <c r="S1767" i="29"/>
  <c r="S54" i="29"/>
  <c r="S549" i="29"/>
  <c r="S51" i="29"/>
  <c r="S546" i="29"/>
  <c r="S542" i="29"/>
  <c r="S44" i="29"/>
  <c r="S539" i="29"/>
  <c r="S42" i="29"/>
  <c r="S34" i="29"/>
  <c r="P24" i="29"/>
  <c r="P18" i="29"/>
  <c r="S1775" i="29"/>
  <c r="V1775" i="29"/>
  <c r="S1772" i="29"/>
  <c r="P1772" i="29"/>
  <c r="H3" i="24"/>
  <c r="C6" i="24"/>
  <c r="C5" i="24"/>
  <c r="C4" i="24"/>
  <c r="C3" i="24"/>
  <c r="H4" i="27"/>
  <c r="H3" i="27"/>
  <c r="C6" i="27"/>
  <c r="C5" i="27"/>
  <c r="C4" i="27"/>
  <c r="C3" i="27"/>
  <c r="N6" i="30" l="1"/>
  <c r="R6" i="29"/>
  <c r="V778" i="27"/>
  <c r="U778" i="27" s="1"/>
  <c r="Q778" i="27"/>
  <c r="V777" i="27"/>
  <c r="U777" i="27" s="1"/>
  <c r="Q777" i="27"/>
  <c r="R777" i="27" s="1"/>
  <c r="V776" i="27"/>
  <c r="U776" i="27"/>
  <c r="Q776" i="27"/>
  <c r="V775" i="27"/>
  <c r="U775" i="27" s="1"/>
  <c r="Q775" i="27"/>
  <c r="R775" i="27" s="1"/>
  <c r="V774" i="27"/>
  <c r="Q774" i="27"/>
  <c r="V773" i="27"/>
  <c r="U773" i="27" s="1"/>
  <c r="Q773" i="27"/>
  <c r="V772" i="27"/>
  <c r="U772" i="27" s="1"/>
  <c r="Q772" i="27"/>
  <c r="V771" i="27"/>
  <c r="U771" i="27" s="1"/>
  <c r="Q771" i="27"/>
  <c r="R771" i="27" s="1"/>
  <c r="V770" i="27"/>
  <c r="U770" i="27"/>
  <c r="Q770" i="27"/>
  <c r="X769" i="27"/>
  <c r="V769" i="27"/>
  <c r="U769" i="27" s="1"/>
  <c r="Q769" i="27"/>
  <c r="R769" i="27" s="1"/>
  <c r="V768" i="27"/>
  <c r="U768" i="27"/>
  <c r="Q768" i="27"/>
  <c r="X767" i="27"/>
  <c r="V767" i="27"/>
  <c r="U767" i="27" s="1"/>
  <c r="Q767" i="27"/>
  <c r="R767" i="27" s="1"/>
  <c r="V766" i="27"/>
  <c r="Q766" i="27"/>
  <c r="X765" i="27"/>
  <c r="V765" i="27"/>
  <c r="U765" i="27" s="1"/>
  <c r="Q765" i="27"/>
  <c r="V764" i="27"/>
  <c r="U764" i="27" s="1"/>
  <c r="Q764" i="27"/>
  <c r="V763" i="27"/>
  <c r="Q763" i="27"/>
  <c r="V762" i="27"/>
  <c r="U762" i="27"/>
  <c r="Q762" i="27"/>
  <c r="V761" i="27"/>
  <c r="U761" i="27" s="1"/>
  <c r="Q761" i="27"/>
  <c r="R761" i="27" s="1"/>
  <c r="V760" i="27"/>
  <c r="U760" i="27"/>
  <c r="Q760" i="27"/>
  <c r="V759" i="27"/>
  <c r="U759" i="27" s="1"/>
  <c r="Q759" i="27"/>
  <c r="R759" i="27" s="1"/>
  <c r="V758" i="27"/>
  <c r="Q758" i="27"/>
  <c r="X757" i="27"/>
  <c r="V757" i="27"/>
  <c r="U757" i="27" s="1"/>
  <c r="Q757" i="27"/>
  <c r="V756" i="27"/>
  <c r="U756" i="27" s="1"/>
  <c r="Q756" i="27"/>
  <c r="X755" i="27"/>
  <c r="V755" i="27"/>
  <c r="U755" i="27" s="1"/>
  <c r="Q755" i="27"/>
  <c r="V754" i="27"/>
  <c r="U754" i="27" s="1"/>
  <c r="Q754" i="27"/>
  <c r="V753" i="27"/>
  <c r="Q753" i="27"/>
  <c r="V752" i="27"/>
  <c r="U752" i="27" s="1"/>
  <c r="Q752" i="27"/>
  <c r="V751" i="27"/>
  <c r="U751" i="27" s="1"/>
  <c r="Q751" i="27"/>
  <c r="V750" i="27"/>
  <c r="Q750" i="27"/>
  <c r="X749" i="27"/>
  <c r="V749" i="27"/>
  <c r="U749" i="27" s="1"/>
  <c r="Q749" i="27"/>
  <c r="R749" i="27" s="1"/>
  <c r="V748" i="27"/>
  <c r="U748" i="27" s="1"/>
  <c r="Q748" i="27"/>
  <c r="X747" i="27"/>
  <c r="V747" i="27"/>
  <c r="U747" i="27" s="1"/>
  <c r="Q747" i="27"/>
  <c r="R747" i="27" s="1"/>
  <c r="V746" i="27"/>
  <c r="U746" i="27" s="1"/>
  <c r="Q746" i="27"/>
  <c r="X745" i="27"/>
  <c r="V745" i="27"/>
  <c r="U745" i="27" s="1"/>
  <c r="Q745" i="27"/>
  <c r="R745" i="27" s="1"/>
  <c r="V744" i="27"/>
  <c r="U744" i="27" s="1"/>
  <c r="Q744" i="27"/>
  <c r="X743" i="27"/>
  <c r="V743" i="27"/>
  <c r="U743" i="27" s="1"/>
  <c r="Q743" i="27"/>
  <c r="V742" i="27"/>
  <c r="Q742" i="27"/>
  <c r="V741" i="27"/>
  <c r="U741" i="27" s="1"/>
  <c r="Q741" i="27"/>
  <c r="R741" i="27" s="1"/>
  <c r="V740" i="27"/>
  <c r="U740" i="27"/>
  <c r="Q740" i="27"/>
  <c r="V739" i="27"/>
  <c r="Q739" i="27"/>
  <c r="R739" i="27" s="1"/>
  <c r="V738" i="27"/>
  <c r="U738" i="27"/>
  <c r="Q738" i="27"/>
  <c r="X737" i="27"/>
  <c r="V737" i="27"/>
  <c r="U737" i="27" s="1"/>
  <c r="Q737" i="27"/>
  <c r="R737" i="27" s="1"/>
  <c r="V736" i="27"/>
  <c r="U736" i="27"/>
  <c r="Q736" i="27"/>
  <c r="X735" i="27"/>
  <c r="V735" i="27"/>
  <c r="U735" i="27" s="1"/>
  <c r="Q735" i="27"/>
  <c r="R735" i="27" s="1"/>
  <c r="V734" i="27"/>
  <c r="Q734" i="27"/>
  <c r="V733" i="27"/>
  <c r="U733" i="27" s="1"/>
  <c r="Q733" i="27"/>
  <c r="V732" i="27"/>
  <c r="U732" i="27"/>
  <c r="Q732" i="27"/>
  <c r="V731" i="27"/>
  <c r="Q731" i="27"/>
  <c r="V730" i="27"/>
  <c r="U730" i="27"/>
  <c r="Q730" i="27"/>
  <c r="V729" i="27"/>
  <c r="U729" i="27" s="1"/>
  <c r="Q729" i="27"/>
  <c r="R729" i="27" s="1"/>
  <c r="V728" i="27"/>
  <c r="U728" i="27"/>
  <c r="Q728" i="27"/>
  <c r="V727" i="27"/>
  <c r="U727" i="27" s="1"/>
  <c r="Q727" i="27"/>
  <c r="R727" i="27" s="1"/>
  <c r="V726" i="27"/>
  <c r="Q726" i="27"/>
  <c r="X725" i="27"/>
  <c r="V725" i="27"/>
  <c r="U725" i="27" s="1"/>
  <c r="Q725" i="27"/>
  <c r="V724" i="27"/>
  <c r="U724" i="27" s="1"/>
  <c r="Q724" i="27"/>
  <c r="X723" i="27"/>
  <c r="V723" i="27"/>
  <c r="U723" i="27" s="1"/>
  <c r="Q723" i="27"/>
  <c r="V722" i="27"/>
  <c r="U722" i="27" s="1"/>
  <c r="Q722" i="27"/>
  <c r="V721" i="27"/>
  <c r="Q721" i="27"/>
  <c r="V720" i="27"/>
  <c r="U720" i="27" s="1"/>
  <c r="Q720" i="27"/>
  <c r="V719" i="27"/>
  <c r="U719" i="27" s="1"/>
  <c r="Q719" i="27"/>
  <c r="V718" i="27"/>
  <c r="Q718" i="27"/>
  <c r="X717" i="27"/>
  <c r="V717" i="27"/>
  <c r="U717" i="27" s="1"/>
  <c r="Q717" i="27"/>
  <c r="R717" i="27" s="1"/>
  <c r="V716" i="27"/>
  <c r="U716" i="27" s="1"/>
  <c r="Q716" i="27"/>
  <c r="X715" i="27"/>
  <c r="V715" i="27"/>
  <c r="U715" i="27" s="1"/>
  <c r="Q715" i="27"/>
  <c r="R715" i="27" s="1"/>
  <c r="V714" i="27"/>
  <c r="U714" i="27" s="1"/>
  <c r="Q714" i="27"/>
  <c r="X713" i="27"/>
  <c r="V713" i="27"/>
  <c r="U713" i="27" s="1"/>
  <c r="Q713" i="27"/>
  <c r="R713" i="27" s="1"/>
  <c r="V712" i="27"/>
  <c r="U712" i="27" s="1"/>
  <c r="Q712" i="27"/>
  <c r="X711" i="27"/>
  <c r="V711" i="27"/>
  <c r="U711" i="27" s="1"/>
  <c r="Q711" i="27"/>
  <c r="V710" i="27"/>
  <c r="Q710" i="27"/>
  <c r="V709" i="27"/>
  <c r="U709" i="27" s="1"/>
  <c r="Q709" i="27"/>
  <c r="R709" i="27" s="1"/>
  <c r="V708" i="27"/>
  <c r="U708" i="27"/>
  <c r="Q708" i="27"/>
  <c r="V707" i="27"/>
  <c r="Q707" i="27"/>
  <c r="V706" i="27"/>
  <c r="U706" i="27"/>
  <c r="Q706" i="27"/>
  <c r="X705" i="27"/>
  <c r="V705" i="27"/>
  <c r="U705" i="27" s="1"/>
  <c r="Q705" i="27"/>
  <c r="R705" i="27" s="1"/>
  <c r="V704" i="27"/>
  <c r="U704" i="27"/>
  <c r="Q704" i="27"/>
  <c r="X703" i="27"/>
  <c r="V703" i="27"/>
  <c r="U703" i="27" s="1"/>
  <c r="Q703" i="27"/>
  <c r="R703" i="27" s="1"/>
  <c r="V702" i="27"/>
  <c r="Q702" i="27"/>
  <c r="X701" i="27"/>
  <c r="V701" i="27"/>
  <c r="U701" i="27" s="1"/>
  <c r="Q701" i="27"/>
  <c r="V700" i="27"/>
  <c r="U700" i="27" s="1"/>
  <c r="Q700" i="27"/>
  <c r="V699" i="27"/>
  <c r="Q699" i="27"/>
  <c r="V698" i="27"/>
  <c r="U698" i="27"/>
  <c r="Q698" i="27"/>
  <c r="V697" i="27"/>
  <c r="U697" i="27" s="1"/>
  <c r="R697" i="27"/>
  <c r="Q697" i="27"/>
  <c r="V696" i="27"/>
  <c r="Q696" i="27"/>
  <c r="V695" i="27"/>
  <c r="Q695" i="27"/>
  <c r="V694" i="27"/>
  <c r="U694" i="27"/>
  <c r="Q694" i="27"/>
  <c r="X693" i="27"/>
  <c r="V693" i="27"/>
  <c r="U693" i="27" s="1"/>
  <c r="Q693" i="27"/>
  <c r="R693" i="27" s="1"/>
  <c r="X692" i="27"/>
  <c r="V692" i="27"/>
  <c r="U692" i="27"/>
  <c r="Q692" i="27"/>
  <c r="R692" i="27" s="1"/>
  <c r="V691" i="27"/>
  <c r="Q691" i="27"/>
  <c r="V690" i="27"/>
  <c r="U690" i="27"/>
  <c r="Q690" i="27"/>
  <c r="V689" i="27"/>
  <c r="Q689" i="27"/>
  <c r="V688" i="27"/>
  <c r="Q688" i="27"/>
  <c r="V687" i="27"/>
  <c r="Q687" i="27"/>
  <c r="V686" i="27"/>
  <c r="Q686" i="27"/>
  <c r="V685" i="27"/>
  <c r="U685" i="27" s="1"/>
  <c r="Q685" i="27"/>
  <c r="V684" i="27"/>
  <c r="U684" i="27"/>
  <c r="Q684" i="27"/>
  <c r="V683" i="27"/>
  <c r="Q683" i="27"/>
  <c r="V682" i="27"/>
  <c r="Q682" i="27"/>
  <c r="V681" i="27"/>
  <c r="U681" i="27" s="1"/>
  <c r="Q681" i="27"/>
  <c r="R681" i="27" s="1"/>
  <c r="V680" i="27"/>
  <c r="Q680" i="27"/>
  <c r="X679" i="27"/>
  <c r="V679" i="27"/>
  <c r="U679" i="27" s="1"/>
  <c r="Q679" i="27"/>
  <c r="V678" i="27"/>
  <c r="Q678" i="27"/>
  <c r="V677" i="27"/>
  <c r="U677" i="27" s="1"/>
  <c r="Q677" i="27"/>
  <c r="V676" i="27"/>
  <c r="Q676" i="27"/>
  <c r="R676" i="27" s="1"/>
  <c r="V675" i="27"/>
  <c r="Q675" i="27"/>
  <c r="X674" i="27"/>
  <c r="V674" i="27"/>
  <c r="U674" i="27" s="1"/>
  <c r="Q674" i="27"/>
  <c r="R674" i="27" s="1"/>
  <c r="V673" i="27"/>
  <c r="U673" i="27" s="1"/>
  <c r="Q673" i="27"/>
  <c r="R673" i="27" s="1"/>
  <c r="V672" i="27"/>
  <c r="Q672" i="27"/>
  <c r="X671" i="27"/>
  <c r="V671" i="27"/>
  <c r="U671" i="27" s="1"/>
  <c r="Q671" i="27"/>
  <c r="R671" i="27" s="1"/>
  <c r="V670" i="27"/>
  <c r="U670" i="27" s="1"/>
  <c r="Q670" i="27"/>
  <c r="X669" i="27"/>
  <c r="V669" i="27"/>
  <c r="U669" i="27" s="1"/>
  <c r="Q669" i="27"/>
  <c r="X668" i="27"/>
  <c r="V668" i="27"/>
  <c r="U668" i="27" s="1"/>
  <c r="Q668" i="27"/>
  <c r="R668" i="27" s="1"/>
  <c r="V667" i="27"/>
  <c r="Q667" i="27"/>
  <c r="R667" i="27" s="1"/>
  <c r="X666" i="27"/>
  <c r="V666" i="27"/>
  <c r="U666" i="27"/>
  <c r="Q666" i="27"/>
  <c r="R666" i="27" s="1"/>
  <c r="V665" i="27"/>
  <c r="U665" i="27" s="1"/>
  <c r="Q665" i="27"/>
  <c r="V664" i="27"/>
  <c r="Q664" i="27"/>
  <c r="V663" i="27"/>
  <c r="Q663" i="27"/>
  <c r="V662" i="27"/>
  <c r="U662" i="27"/>
  <c r="Q662" i="27"/>
  <c r="X661" i="27"/>
  <c r="V661" i="27"/>
  <c r="U661" i="27" s="1"/>
  <c r="Q661" i="27"/>
  <c r="R661" i="27" s="1"/>
  <c r="X660" i="27"/>
  <c r="V660" i="27"/>
  <c r="U660" i="27"/>
  <c r="Q660" i="27"/>
  <c r="R660" i="27" s="1"/>
  <c r="V659" i="27"/>
  <c r="Q659" i="27"/>
  <c r="V658" i="27"/>
  <c r="U658" i="27"/>
  <c r="Q658" i="27"/>
  <c r="V657" i="27"/>
  <c r="Q657" i="27"/>
  <c r="V656" i="27"/>
  <c r="Q656" i="27"/>
  <c r="V655" i="27"/>
  <c r="Q655" i="27"/>
  <c r="V654" i="27"/>
  <c r="Q654" i="27"/>
  <c r="X653" i="27"/>
  <c r="V653" i="27"/>
  <c r="U653" i="27" s="1"/>
  <c r="Q653" i="27"/>
  <c r="R653" i="27" s="1"/>
  <c r="X652" i="27"/>
  <c r="V652" i="27"/>
  <c r="U652" i="27"/>
  <c r="Q652" i="27"/>
  <c r="R652" i="27" s="1"/>
  <c r="V651" i="27"/>
  <c r="Q651" i="27"/>
  <c r="V650" i="27"/>
  <c r="U650" i="27"/>
  <c r="Q650" i="27"/>
  <c r="V649" i="27"/>
  <c r="Q649" i="27"/>
  <c r="V648" i="27"/>
  <c r="Q648" i="27"/>
  <c r="V647" i="27"/>
  <c r="Q647" i="27"/>
  <c r="V646" i="27"/>
  <c r="U646" i="27" s="1"/>
  <c r="Q646" i="27"/>
  <c r="X645" i="27"/>
  <c r="V645" i="27"/>
  <c r="U645" i="27" s="1"/>
  <c r="Q645" i="27"/>
  <c r="V644" i="27"/>
  <c r="Q644" i="27"/>
  <c r="V643" i="27"/>
  <c r="Q643" i="27"/>
  <c r="X642" i="27"/>
  <c r="V642" i="27"/>
  <c r="U642" i="27" s="1"/>
  <c r="Q642" i="27"/>
  <c r="R642" i="27" s="1"/>
  <c r="V641" i="27"/>
  <c r="Q641" i="27"/>
  <c r="R641" i="27" s="1"/>
  <c r="V640" i="27"/>
  <c r="U640" i="27" s="1"/>
  <c r="Q640" i="27"/>
  <c r="R640" i="27" s="1"/>
  <c r="V639" i="27"/>
  <c r="Q639" i="27"/>
  <c r="R639" i="27" s="1"/>
  <c r="V638" i="27"/>
  <c r="Q638" i="27"/>
  <c r="X637" i="27"/>
  <c r="V637" i="27"/>
  <c r="U637" i="27" s="1"/>
  <c r="Q637" i="27"/>
  <c r="V636" i="27"/>
  <c r="Q636" i="27"/>
  <c r="V635" i="27"/>
  <c r="Q635" i="27"/>
  <c r="X634" i="27"/>
  <c r="V634" i="27"/>
  <c r="U634" i="27" s="1"/>
  <c r="Q634" i="27"/>
  <c r="R634" i="27" s="1"/>
  <c r="V633" i="27"/>
  <c r="Q633" i="27"/>
  <c r="R633" i="27" s="1"/>
  <c r="V632" i="27"/>
  <c r="Q632" i="27"/>
  <c r="V631" i="27"/>
  <c r="U631" i="27" s="1"/>
  <c r="Q631" i="27"/>
  <c r="V630" i="27"/>
  <c r="U630" i="27" s="1"/>
  <c r="Q630" i="27"/>
  <c r="V629" i="27"/>
  <c r="U629" i="27" s="1"/>
  <c r="Q629" i="27"/>
  <c r="V628" i="27"/>
  <c r="Q628" i="27"/>
  <c r="V627" i="27"/>
  <c r="U627" i="27" s="1"/>
  <c r="Q627" i="27"/>
  <c r="V626" i="27"/>
  <c r="Q626" i="27"/>
  <c r="R626" i="27" s="1"/>
  <c r="V625" i="27"/>
  <c r="Q625" i="27"/>
  <c r="X624" i="27"/>
  <c r="V624" i="27"/>
  <c r="U624" i="27" s="1"/>
  <c r="Q624" i="27"/>
  <c r="R624" i="27" s="1"/>
  <c r="X623" i="27"/>
  <c r="V623" i="27"/>
  <c r="U623" i="27" s="1"/>
  <c r="Q623" i="27"/>
  <c r="R623" i="27" s="1"/>
  <c r="V622" i="27"/>
  <c r="U622" i="27" s="1"/>
  <c r="Q622" i="27"/>
  <c r="X621" i="27"/>
  <c r="V621" i="27"/>
  <c r="U621" i="27" s="1"/>
  <c r="Q621" i="27"/>
  <c r="R621" i="27" s="1"/>
  <c r="V620" i="27"/>
  <c r="Q620" i="27"/>
  <c r="X619" i="27"/>
  <c r="V619" i="27"/>
  <c r="U619" i="27" s="1"/>
  <c r="Q619" i="27"/>
  <c r="X618" i="27"/>
  <c r="V618" i="27"/>
  <c r="U618" i="27" s="1"/>
  <c r="Q618" i="27"/>
  <c r="R618" i="27" s="1"/>
  <c r="V617" i="27"/>
  <c r="Q617" i="27"/>
  <c r="R617" i="27" s="1"/>
  <c r="V616" i="27"/>
  <c r="Q616" i="27"/>
  <c r="X615" i="27"/>
  <c r="V615" i="27"/>
  <c r="U615" i="27" s="1"/>
  <c r="Q615" i="27"/>
  <c r="X614" i="27"/>
  <c r="V614" i="27"/>
  <c r="U614" i="27" s="1"/>
  <c r="Q614" i="27"/>
  <c r="R614" i="27" s="1"/>
  <c r="V613" i="27"/>
  <c r="Q613" i="27"/>
  <c r="R613" i="27" s="1"/>
  <c r="X612" i="27"/>
  <c r="V612" i="27"/>
  <c r="U612" i="27"/>
  <c r="R612" i="27"/>
  <c r="Q612" i="27"/>
  <c r="V611" i="27"/>
  <c r="U611" i="27" s="1"/>
  <c r="R611" i="27"/>
  <c r="Q611" i="27"/>
  <c r="V610" i="27"/>
  <c r="Q610" i="27"/>
  <c r="V609" i="27"/>
  <c r="Q609" i="27"/>
  <c r="V608" i="27"/>
  <c r="U608" i="27"/>
  <c r="Q608" i="27"/>
  <c r="R608" i="27" s="1"/>
  <c r="X607" i="27"/>
  <c r="V607" i="27"/>
  <c r="U607" i="27"/>
  <c r="Q607" i="27"/>
  <c r="R607" i="27" s="1"/>
  <c r="V606" i="27"/>
  <c r="U606" i="27"/>
  <c r="Q606" i="27"/>
  <c r="R606" i="27" s="1"/>
  <c r="X605" i="27"/>
  <c r="V605" i="27"/>
  <c r="U605" i="27"/>
  <c r="Q605" i="27"/>
  <c r="R605" i="27" s="1"/>
  <c r="V604" i="27"/>
  <c r="U604" i="27"/>
  <c r="Q604" i="27"/>
  <c r="R604" i="27" s="1"/>
  <c r="X603" i="27"/>
  <c r="V603" i="27"/>
  <c r="U603" i="27"/>
  <c r="Q603" i="27"/>
  <c r="R603" i="27" s="1"/>
  <c r="V602" i="27"/>
  <c r="U602" i="27"/>
  <c r="Q602" i="27"/>
  <c r="R602" i="27" s="1"/>
  <c r="X601" i="27"/>
  <c r="V601" i="27"/>
  <c r="U601" i="27"/>
  <c r="Q601" i="27"/>
  <c r="R601" i="27" s="1"/>
  <c r="V600" i="27"/>
  <c r="U600" i="27"/>
  <c r="Q600" i="27"/>
  <c r="R600" i="27" s="1"/>
  <c r="X599" i="27"/>
  <c r="V599" i="27"/>
  <c r="U599" i="27"/>
  <c r="Q599" i="27"/>
  <c r="R599" i="27" s="1"/>
  <c r="V598" i="27"/>
  <c r="U598" i="27"/>
  <c r="Q598" i="27"/>
  <c r="R598" i="27" s="1"/>
  <c r="X597" i="27"/>
  <c r="V597" i="27"/>
  <c r="U597" i="27"/>
  <c r="Q597" i="27"/>
  <c r="R597" i="27" s="1"/>
  <c r="V596" i="27"/>
  <c r="U596" i="27"/>
  <c r="Q596" i="27"/>
  <c r="R596" i="27" s="1"/>
  <c r="X595" i="27"/>
  <c r="V595" i="27"/>
  <c r="U595" i="27"/>
  <c r="Q595" i="27"/>
  <c r="R595" i="27" s="1"/>
  <c r="V594" i="27"/>
  <c r="U594" i="27"/>
  <c r="Q594" i="27"/>
  <c r="R594" i="27" s="1"/>
  <c r="X593" i="27"/>
  <c r="V593" i="27"/>
  <c r="U593" i="27"/>
  <c r="Q593" i="27"/>
  <c r="R593" i="27" s="1"/>
  <c r="V592" i="27"/>
  <c r="U592" i="27"/>
  <c r="Q592" i="27"/>
  <c r="R592" i="27" s="1"/>
  <c r="X591" i="27"/>
  <c r="V591" i="27"/>
  <c r="U591" i="27"/>
  <c r="Q591" i="27"/>
  <c r="R591" i="27" s="1"/>
  <c r="V590" i="27"/>
  <c r="U590" i="27"/>
  <c r="Q590" i="27"/>
  <c r="R590" i="27" s="1"/>
  <c r="X589" i="27"/>
  <c r="V589" i="27"/>
  <c r="U589" i="27"/>
  <c r="Q589" i="27"/>
  <c r="R589" i="27" s="1"/>
  <c r="V588" i="27"/>
  <c r="U588" i="27"/>
  <c r="Q588" i="27"/>
  <c r="R588" i="27" s="1"/>
  <c r="X587" i="27"/>
  <c r="V587" i="27"/>
  <c r="U587" i="27"/>
  <c r="Q587" i="27"/>
  <c r="R587" i="27" s="1"/>
  <c r="V586" i="27"/>
  <c r="U586" i="27"/>
  <c r="Q586" i="27"/>
  <c r="R586" i="27" s="1"/>
  <c r="X585" i="27"/>
  <c r="V585" i="27"/>
  <c r="U585" i="27"/>
  <c r="Q585" i="27"/>
  <c r="R585" i="27" s="1"/>
  <c r="V584" i="27"/>
  <c r="U584" i="27"/>
  <c r="Q584" i="27"/>
  <c r="R584" i="27" s="1"/>
  <c r="X583" i="27"/>
  <c r="V583" i="27"/>
  <c r="U583" i="27"/>
  <c r="Q583" i="27"/>
  <c r="R583" i="27" s="1"/>
  <c r="V582" i="27"/>
  <c r="U582" i="27"/>
  <c r="Q582" i="27"/>
  <c r="R582" i="27" s="1"/>
  <c r="X581" i="27"/>
  <c r="V581" i="27"/>
  <c r="U581" i="27"/>
  <c r="Q581" i="27"/>
  <c r="R581" i="27" s="1"/>
  <c r="V580" i="27"/>
  <c r="U580" i="27"/>
  <c r="Q580" i="27"/>
  <c r="R580" i="27" s="1"/>
  <c r="X579" i="27"/>
  <c r="V579" i="27"/>
  <c r="U579" i="27"/>
  <c r="Q579" i="27"/>
  <c r="R579" i="27" s="1"/>
  <c r="V578" i="27"/>
  <c r="U578" i="27"/>
  <c r="Q578" i="27"/>
  <c r="R578" i="27" s="1"/>
  <c r="X577" i="27"/>
  <c r="V577" i="27"/>
  <c r="U577" i="27"/>
  <c r="Q577" i="27"/>
  <c r="R577" i="27" s="1"/>
  <c r="V576" i="27"/>
  <c r="U576" i="27"/>
  <c r="Q576" i="27"/>
  <c r="R576" i="27" s="1"/>
  <c r="X575" i="27"/>
  <c r="V575" i="27"/>
  <c r="U575" i="27"/>
  <c r="Q575" i="27"/>
  <c r="R575" i="27" s="1"/>
  <c r="V574" i="27"/>
  <c r="U574" i="27"/>
  <c r="Q574" i="27"/>
  <c r="R574" i="27" s="1"/>
  <c r="X573" i="27"/>
  <c r="V573" i="27"/>
  <c r="U573" i="27"/>
  <c r="Q573" i="27"/>
  <c r="R573" i="27" s="1"/>
  <c r="V572" i="27"/>
  <c r="U572" i="27"/>
  <c r="Q572" i="27"/>
  <c r="R572" i="27" s="1"/>
  <c r="X571" i="27"/>
  <c r="V571" i="27"/>
  <c r="U571" i="27"/>
  <c r="Q571" i="27"/>
  <c r="R571" i="27" s="1"/>
  <c r="V570" i="27"/>
  <c r="U570" i="27"/>
  <c r="Q570" i="27"/>
  <c r="R570" i="27" s="1"/>
  <c r="X569" i="27"/>
  <c r="V569" i="27"/>
  <c r="U569" i="27"/>
  <c r="Q569" i="27"/>
  <c r="R569" i="27" s="1"/>
  <c r="V568" i="27"/>
  <c r="U568" i="27"/>
  <c r="Q568" i="27"/>
  <c r="R568" i="27" s="1"/>
  <c r="X567" i="27"/>
  <c r="V567" i="27"/>
  <c r="U567" i="27"/>
  <c r="Q567" i="27"/>
  <c r="R567" i="27" s="1"/>
  <c r="V566" i="27"/>
  <c r="U566" i="27"/>
  <c r="Q566" i="27"/>
  <c r="R566" i="27" s="1"/>
  <c r="X565" i="27"/>
  <c r="V565" i="27"/>
  <c r="U565" i="27"/>
  <c r="Q565" i="27"/>
  <c r="R565" i="27" s="1"/>
  <c r="V564" i="27"/>
  <c r="U564" i="27"/>
  <c r="Q564" i="27"/>
  <c r="R564" i="27" s="1"/>
  <c r="X563" i="27"/>
  <c r="V563" i="27"/>
  <c r="U563" i="27"/>
  <c r="Q563" i="27"/>
  <c r="R563" i="27" s="1"/>
  <c r="V562" i="27"/>
  <c r="U562" i="27"/>
  <c r="Q562" i="27"/>
  <c r="R562" i="27" s="1"/>
  <c r="X561" i="27"/>
  <c r="V561" i="27"/>
  <c r="U561" i="27"/>
  <c r="Q561" i="27"/>
  <c r="R561" i="27" s="1"/>
  <c r="V560" i="27"/>
  <c r="U560" i="27"/>
  <c r="Q560" i="27"/>
  <c r="R560" i="27" s="1"/>
  <c r="X559" i="27"/>
  <c r="V559" i="27"/>
  <c r="U559" i="27"/>
  <c r="Q559" i="27"/>
  <c r="R559" i="27" s="1"/>
  <c r="V558" i="27"/>
  <c r="U558" i="27"/>
  <c r="Q558" i="27"/>
  <c r="R558" i="27" s="1"/>
  <c r="X557" i="27"/>
  <c r="V557" i="27"/>
  <c r="U557" i="27"/>
  <c r="Q557" i="27"/>
  <c r="R557" i="27" s="1"/>
  <c r="V556" i="27"/>
  <c r="U556" i="27"/>
  <c r="Q556" i="27"/>
  <c r="R556" i="27" s="1"/>
  <c r="X555" i="27"/>
  <c r="V555" i="27"/>
  <c r="U555" i="27"/>
  <c r="Q555" i="27"/>
  <c r="R555" i="27" s="1"/>
  <c r="V554" i="27"/>
  <c r="U554" i="27"/>
  <c r="Q554" i="27"/>
  <c r="R554" i="27" s="1"/>
  <c r="X553" i="27"/>
  <c r="V553" i="27"/>
  <c r="U553" i="27"/>
  <c r="Q553" i="27"/>
  <c r="R553" i="27" s="1"/>
  <c r="V552" i="27"/>
  <c r="U552" i="27"/>
  <c r="Q552" i="27"/>
  <c r="R552" i="27" s="1"/>
  <c r="X551" i="27"/>
  <c r="V551" i="27"/>
  <c r="U551" i="27"/>
  <c r="Q551" i="27"/>
  <c r="R551" i="27" s="1"/>
  <c r="V550" i="27"/>
  <c r="U550" i="27"/>
  <c r="Q550" i="27"/>
  <c r="R550" i="27" s="1"/>
  <c r="X549" i="27"/>
  <c r="V549" i="27"/>
  <c r="U549" i="27"/>
  <c r="Q549" i="27"/>
  <c r="R549" i="27" s="1"/>
  <c r="V548" i="27"/>
  <c r="U548" i="27"/>
  <c r="Q548" i="27"/>
  <c r="R548" i="27" s="1"/>
  <c r="X547" i="27"/>
  <c r="V547" i="27"/>
  <c r="U547" i="27"/>
  <c r="Q547" i="27"/>
  <c r="R547" i="27" s="1"/>
  <c r="V546" i="27"/>
  <c r="U546" i="27"/>
  <c r="Q546" i="27"/>
  <c r="R546" i="27" s="1"/>
  <c r="X545" i="27"/>
  <c r="V545" i="27"/>
  <c r="U545" i="27"/>
  <c r="Q545" i="27"/>
  <c r="R545" i="27" s="1"/>
  <c r="V544" i="27"/>
  <c r="U544" i="27"/>
  <c r="Q544" i="27"/>
  <c r="R544" i="27" s="1"/>
  <c r="X543" i="27"/>
  <c r="V543" i="27"/>
  <c r="U543" i="27"/>
  <c r="Q543" i="27"/>
  <c r="R543" i="27" s="1"/>
  <c r="V542" i="27"/>
  <c r="U542" i="27"/>
  <c r="Q542" i="27"/>
  <c r="R542" i="27" s="1"/>
  <c r="X541" i="27"/>
  <c r="V541" i="27"/>
  <c r="U541" i="27"/>
  <c r="Q541" i="27"/>
  <c r="R541" i="27" s="1"/>
  <c r="V540" i="27"/>
  <c r="U540" i="27"/>
  <c r="Q540" i="27"/>
  <c r="R540" i="27" s="1"/>
  <c r="X539" i="27"/>
  <c r="V539" i="27"/>
  <c r="U539" i="27"/>
  <c r="Q539" i="27"/>
  <c r="R539" i="27" s="1"/>
  <c r="V538" i="27"/>
  <c r="U538" i="27"/>
  <c r="Q538" i="27"/>
  <c r="R538" i="27" s="1"/>
  <c r="X537" i="27"/>
  <c r="V537" i="27"/>
  <c r="U537" i="27"/>
  <c r="Q537" i="27"/>
  <c r="R537" i="27" s="1"/>
  <c r="V536" i="27"/>
  <c r="U536" i="27"/>
  <c r="Q536" i="27"/>
  <c r="R536" i="27" s="1"/>
  <c r="X535" i="27"/>
  <c r="V535" i="27"/>
  <c r="U535" i="27"/>
  <c r="Q535" i="27"/>
  <c r="R535" i="27" s="1"/>
  <c r="V534" i="27"/>
  <c r="U534" i="27"/>
  <c r="Q534" i="27"/>
  <c r="R534" i="27" s="1"/>
  <c r="X533" i="27"/>
  <c r="V533" i="27"/>
  <c r="U533" i="27"/>
  <c r="Q533" i="27"/>
  <c r="R533" i="27" s="1"/>
  <c r="V532" i="27"/>
  <c r="U532" i="27"/>
  <c r="Q532" i="27"/>
  <c r="R532" i="27" s="1"/>
  <c r="X531" i="27"/>
  <c r="V531" i="27"/>
  <c r="U531" i="27"/>
  <c r="R531" i="27"/>
  <c r="Q531" i="27"/>
  <c r="V530" i="27"/>
  <c r="Q530" i="27"/>
  <c r="V529" i="27"/>
  <c r="U529" i="27"/>
  <c r="Q529" i="27"/>
  <c r="R529" i="27" s="1"/>
  <c r="V528" i="27"/>
  <c r="U528" i="27"/>
  <c r="Q528" i="27"/>
  <c r="R528" i="27" s="1"/>
  <c r="V527" i="27"/>
  <c r="U527" i="27"/>
  <c r="Q527" i="27"/>
  <c r="R527" i="27" s="1"/>
  <c r="V526" i="27"/>
  <c r="Q526" i="27"/>
  <c r="V525" i="27"/>
  <c r="U525" i="27"/>
  <c r="Q525" i="27"/>
  <c r="V524" i="27"/>
  <c r="U524" i="27"/>
  <c r="Q524" i="27"/>
  <c r="V523" i="27"/>
  <c r="U523" i="27" s="1"/>
  <c r="Q523" i="27"/>
  <c r="R523" i="27" s="1"/>
  <c r="V522" i="27"/>
  <c r="Q522" i="27"/>
  <c r="V521" i="27"/>
  <c r="U521" i="27" s="1"/>
  <c r="Q521" i="27"/>
  <c r="V520" i="27"/>
  <c r="U520" i="27" s="1"/>
  <c r="Q520" i="27"/>
  <c r="X519" i="27"/>
  <c r="V519" i="27"/>
  <c r="U519" i="27"/>
  <c r="Q519" i="27"/>
  <c r="R519" i="27" s="1"/>
  <c r="V518" i="27"/>
  <c r="Q518" i="27"/>
  <c r="X517" i="27"/>
  <c r="V517" i="27"/>
  <c r="U517" i="27"/>
  <c r="Q517" i="27"/>
  <c r="R517" i="27" s="1"/>
  <c r="V516" i="27"/>
  <c r="U516" i="27"/>
  <c r="Q516" i="27"/>
  <c r="R516" i="27" s="1"/>
  <c r="X515" i="27"/>
  <c r="V515" i="27"/>
  <c r="U515" i="27"/>
  <c r="Q515" i="27"/>
  <c r="R515" i="27" s="1"/>
  <c r="V514" i="27"/>
  <c r="Q514" i="27"/>
  <c r="V513" i="27"/>
  <c r="U513" i="27"/>
  <c r="Q513" i="27"/>
  <c r="R513" i="27" s="1"/>
  <c r="V512" i="27"/>
  <c r="U512" i="27"/>
  <c r="Q512" i="27"/>
  <c r="R512" i="27" s="1"/>
  <c r="V511" i="27"/>
  <c r="X511" i="27" s="1"/>
  <c r="U511" i="27"/>
  <c r="Q511" i="27"/>
  <c r="R511" i="27" s="1"/>
  <c r="V510" i="27"/>
  <c r="Q510" i="27"/>
  <c r="V509" i="27"/>
  <c r="U509" i="27"/>
  <c r="Q509" i="27"/>
  <c r="V508" i="27"/>
  <c r="U508" i="27"/>
  <c r="Q508" i="27"/>
  <c r="V507" i="27"/>
  <c r="U507" i="27" s="1"/>
  <c r="Q507" i="27"/>
  <c r="R507" i="27" s="1"/>
  <c r="V506" i="27"/>
  <c r="U506" i="27"/>
  <c r="Q506" i="27"/>
  <c r="V505" i="27"/>
  <c r="U505" i="27" s="1"/>
  <c r="Q505" i="27"/>
  <c r="R505" i="27" s="1"/>
  <c r="V504" i="27"/>
  <c r="U504" i="27"/>
  <c r="Q504" i="27"/>
  <c r="X503" i="27"/>
  <c r="V503" i="27"/>
  <c r="U503" i="27" s="1"/>
  <c r="Q503" i="27"/>
  <c r="R503" i="27" s="1"/>
  <c r="V502" i="27"/>
  <c r="X502" i="27" s="1"/>
  <c r="Q502" i="27"/>
  <c r="V501" i="27"/>
  <c r="U501" i="27" s="1"/>
  <c r="Q501" i="27"/>
  <c r="V500" i="27"/>
  <c r="U500" i="27"/>
  <c r="Q500" i="27"/>
  <c r="V499" i="27"/>
  <c r="U499" i="27" s="1"/>
  <c r="Q499" i="27"/>
  <c r="R499" i="27" s="1"/>
  <c r="V498" i="27"/>
  <c r="U498" i="27"/>
  <c r="Q498" i="27"/>
  <c r="V497" i="27"/>
  <c r="U497" i="27" s="1"/>
  <c r="Q497" i="27"/>
  <c r="R497" i="27" s="1"/>
  <c r="V496" i="27"/>
  <c r="U496" i="27"/>
  <c r="Q496" i="27"/>
  <c r="X495" i="27"/>
  <c r="V495" i="27"/>
  <c r="U495" i="27" s="1"/>
  <c r="Q495" i="27"/>
  <c r="R495" i="27" s="1"/>
  <c r="V494" i="27"/>
  <c r="Q494" i="27"/>
  <c r="V493" i="27"/>
  <c r="U493" i="27" s="1"/>
  <c r="Q493" i="27"/>
  <c r="V492" i="27"/>
  <c r="U492" i="27"/>
  <c r="Q492" i="27"/>
  <c r="V491" i="27"/>
  <c r="U491" i="27" s="1"/>
  <c r="Q491" i="27"/>
  <c r="R491" i="27" s="1"/>
  <c r="V490" i="27"/>
  <c r="X490" i="27" s="1"/>
  <c r="U490" i="27"/>
  <c r="Q490" i="27"/>
  <c r="V489" i="27"/>
  <c r="U489" i="27" s="1"/>
  <c r="Q489" i="27"/>
  <c r="R489" i="27" s="1"/>
  <c r="V488" i="27"/>
  <c r="U488" i="27"/>
  <c r="Q488" i="27"/>
  <c r="X487" i="27"/>
  <c r="V487" i="27"/>
  <c r="U487" i="27" s="1"/>
  <c r="Q487" i="27"/>
  <c r="R487" i="27" s="1"/>
  <c r="V486" i="27"/>
  <c r="Q486" i="27"/>
  <c r="V485" i="27"/>
  <c r="U485" i="27" s="1"/>
  <c r="Q485" i="27"/>
  <c r="V484" i="27"/>
  <c r="X484" i="27" s="1"/>
  <c r="U484" i="27"/>
  <c r="Q484" i="27"/>
  <c r="V483" i="27"/>
  <c r="U483" i="27" s="1"/>
  <c r="Q483" i="27"/>
  <c r="R483" i="27" s="1"/>
  <c r="V482" i="27"/>
  <c r="U482" i="27"/>
  <c r="Q482" i="27"/>
  <c r="V481" i="27"/>
  <c r="U481" i="27" s="1"/>
  <c r="Q481" i="27"/>
  <c r="R481" i="27" s="1"/>
  <c r="V480" i="27"/>
  <c r="U480" i="27"/>
  <c r="Q480" i="27"/>
  <c r="X479" i="27"/>
  <c r="V479" i="27"/>
  <c r="U479" i="27" s="1"/>
  <c r="Q479" i="27"/>
  <c r="R479" i="27" s="1"/>
  <c r="V478" i="27"/>
  <c r="Q478" i="27"/>
  <c r="X477" i="27"/>
  <c r="V477" i="27"/>
  <c r="U477" i="27" s="1"/>
  <c r="Q477" i="27"/>
  <c r="V476" i="27"/>
  <c r="Q476" i="27"/>
  <c r="V475" i="27"/>
  <c r="U475" i="27" s="1"/>
  <c r="Q475" i="27"/>
  <c r="V474" i="27"/>
  <c r="U474" i="27"/>
  <c r="Q474" i="27"/>
  <c r="V473" i="27"/>
  <c r="U473" i="27" s="1"/>
  <c r="Q473" i="27"/>
  <c r="R473" i="27" s="1"/>
  <c r="V472" i="27"/>
  <c r="U472" i="27"/>
  <c r="Q472" i="27"/>
  <c r="X471" i="27"/>
  <c r="V471" i="27"/>
  <c r="U471" i="27" s="1"/>
  <c r="Q471" i="27"/>
  <c r="R471" i="27" s="1"/>
  <c r="V470" i="27"/>
  <c r="Q470" i="27"/>
  <c r="V469" i="27"/>
  <c r="U469" i="27" s="1"/>
  <c r="Q469" i="27"/>
  <c r="V468" i="27"/>
  <c r="U468" i="27"/>
  <c r="Q468" i="27"/>
  <c r="V467" i="27"/>
  <c r="U467" i="27" s="1"/>
  <c r="Q467" i="27"/>
  <c r="R467" i="27" s="1"/>
  <c r="V466" i="27"/>
  <c r="X466" i="27" s="1"/>
  <c r="U466" i="27"/>
  <c r="Q466" i="27"/>
  <c r="V465" i="27"/>
  <c r="U465" i="27" s="1"/>
  <c r="Q465" i="27"/>
  <c r="R465" i="27" s="1"/>
  <c r="V464" i="27"/>
  <c r="U464" i="27"/>
  <c r="Q464" i="27"/>
  <c r="X463" i="27"/>
  <c r="V463" i="27"/>
  <c r="U463" i="27" s="1"/>
  <c r="Q463" i="27"/>
  <c r="R463" i="27" s="1"/>
  <c r="V462" i="27"/>
  <c r="Q462" i="27"/>
  <c r="V461" i="27"/>
  <c r="U461" i="27" s="1"/>
  <c r="Q461" i="27"/>
  <c r="V460" i="27"/>
  <c r="X460" i="27" s="1"/>
  <c r="U460" i="27"/>
  <c r="Q460" i="27"/>
  <c r="V459" i="27"/>
  <c r="U459" i="27" s="1"/>
  <c r="Q459" i="27"/>
  <c r="R459" i="27" s="1"/>
  <c r="V458" i="27"/>
  <c r="U458" i="27"/>
  <c r="Q458" i="27"/>
  <c r="V457" i="27"/>
  <c r="U457" i="27" s="1"/>
  <c r="Q457" i="27"/>
  <c r="R457" i="27" s="1"/>
  <c r="V456" i="27"/>
  <c r="U456" i="27"/>
  <c r="Q456" i="27"/>
  <c r="X455" i="27"/>
  <c r="V455" i="27"/>
  <c r="U455" i="27" s="1"/>
  <c r="Q455" i="27"/>
  <c r="R455" i="27" s="1"/>
  <c r="V454" i="27"/>
  <c r="Q454" i="27"/>
  <c r="V453" i="27"/>
  <c r="U453" i="27" s="1"/>
  <c r="Q453" i="27"/>
  <c r="V452" i="27"/>
  <c r="U452" i="27"/>
  <c r="Q452" i="27"/>
  <c r="V451" i="27"/>
  <c r="U451" i="27" s="1"/>
  <c r="Q451" i="27"/>
  <c r="R451" i="27" s="1"/>
  <c r="V450" i="27"/>
  <c r="U450" i="27"/>
  <c r="Q450" i="27"/>
  <c r="V449" i="27"/>
  <c r="U449" i="27" s="1"/>
  <c r="Q449" i="27"/>
  <c r="R449" i="27" s="1"/>
  <c r="V448" i="27"/>
  <c r="U448" i="27"/>
  <c r="Q448" i="27"/>
  <c r="X447" i="27"/>
  <c r="V447" i="27"/>
  <c r="U447" i="27" s="1"/>
  <c r="Q447" i="27"/>
  <c r="R447" i="27" s="1"/>
  <c r="V446" i="27"/>
  <c r="Q446" i="27"/>
  <c r="X445" i="27"/>
  <c r="V445" i="27"/>
  <c r="U445" i="27" s="1"/>
  <c r="Q445" i="27"/>
  <c r="V444" i="27"/>
  <c r="Q444" i="27"/>
  <c r="V443" i="27"/>
  <c r="U443" i="27" s="1"/>
  <c r="Q443" i="27"/>
  <c r="V442" i="27"/>
  <c r="X442" i="27" s="1"/>
  <c r="U442" i="27"/>
  <c r="Q442" i="27"/>
  <c r="V441" i="27"/>
  <c r="U441" i="27" s="1"/>
  <c r="Q441" i="27"/>
  <c r="R441" i="27" s="1"/>
  <c r="V440" i="27"/>
  <c r="U440" i="27"/>
  <c r="Q440" i="27"/>
  <c r="X439" i="27"/>
  <c r="V439" i="27"/>
  <c r="U439" i="27" s="1"/>
  <c r="Q439" i="27"/>
  <c r="R439" i="27" s="1"/>
  <c r="V438" i="27"/>
  <c r="Q438" i="27"/>
  <c r="V437" i="27"/>
  <c r="U437" i="27" s="1"/>
  <c r="Q437" i="27"/>
  <c r="V436" i="27"/>
  <c r="X436" i="27" s="1"/>
  <c r="U436" i="27"/>
  <c r="Q436" i="27"/>
  <c r="V435" i="27"/>
  <c r="U435" i="27" s="1"/>
  <c r="Q435" i="27"/>
  <c r="R435" i="27" s="1"/>
  <c r="V434" i="27"/>
  <c r="U434" i="27"/>
  <c r="Q434" i="27"/>
  <c r="V433" i="27"/>
  <c r="U433" i="27" s="1"/>
  <c r="Q433" i="27"/>
  <c r="R433" i="27" s="1"/>
  <c r="V432" i="27"/>
  <c r="U432" i="27"/>
  <c r="Q432" i="27"/>
  <c r="X431" i="27"/>
  <c r="V431" i="27"/>
  <c r="U431" i="27" s="1"/>
  <c r="Q431" i="27"/>
  <c r="R431" i="27" s="1"/>
  <c r="V430" i="27"/>
  <c r="Q430" i="27"/>
  <c r="V429" i="27"/>
  <c r="U429" i="27" s="1"/>
  <c r="Q429" i="27"/>
  <c r="V428" i="27"/>
  <c r="U428" i="27"/>
  <c r="Q428" i="27"/>
  <c r="V427" i="27"/>
  <c r="U427" i="27" s="1"/>
  <c r="Q427" i="27"/>
  <c r="R427" i="27" s="1"/>
  <c r="V426" i="27"/>
  <c r="U426" i="27"/>
  <c r="Q426" i="27"/>
  <c r="V425" i="27"/>
  <c r="U425" i="27" s="1"/>
  <c r="Q425" i="27"/>
  <c r="R425" i="27" s="1"/>
  <c r="V424" i="27"/>
  <c r="U424" i="27"/>
  <c r="Q424" i="27"/>
  <c r="X423" i="27"/>
  <c r="V423" i="27"/>
  <c r="U423" i="27" s="1"/>
  <c r="Q423" i="27"/>
  <c r="R423" i="27" s="1"/>
  <c r="V422" i="27"/>
  <c r="Q422" i="27"/>
  <c r="V421" i="27"/>
  <c r="U421" i="27" s="1"/>
  <c r="Q421" i="27"/>
  <c r="V420" i="27"/>
  <c r="U420" i="27"/>
  <c r="Q420" i="27"/>
  <c r="X419" i="27"/>
  <c r="V419" i="27"/>
  <c r="U419" i="27" s="1"/>
  <c r="Q419" i="27"/>
  <c r="R419" i="27" s="1"/>
  <c r="V418" i="27"/>
  <c r="Q418" i="27"/>
  <c r="V417" i="27"/>
  <c r="U417" i="27" s="1"/>
  <c r="Q417" i="27"/>
  <c r="V416" i="27"/>
  <c r="U416" i="27"/>
  <c r="Q416" i="27"/>
  <c r="X415" i="27"/>
  <c r="V415" i="27"/>
  <c r="U415" i="27" s="1"/>
  <c r="Q415" i="27"/>
  <c r="R415" i="27" s="1"/>
  <c r="V414" i="27"/>
  <c r="Q414" i="27"/>
  <c r="X413" i="27"/>
  <c r="V413" i="27"/>
  <c r="U413" i="27" s="1"/>
  <c r="Q413" i="27"/>
  <c r="V412" i="27"/>
  <c r="Q412" i="27"/>
  <c r="V411" i="27"/>
  <c r="U411" i="27" s="1"/>
  <c r="Q411" i="27"/>
  <c r="V410" i="27"/>
  <c r="U410" i="27"/>
  <c r="Q410" i="27"/>
  <c r="V409" i="27"/>
  <c r="U409" i="27" s="1"/>
  <c r="Q409" i="27"/>
  <c r="R409" i="27" s="1"/>
  <c r="V408" i="27"/>
  <c r="U408" i="27"/>
  <c r="Q408" i="27"/>
  <c r="V407" i="27"/>
  <c r="U407" i="27" s="1"/>
  <c r="Q407" i="27"/>
  <c r="R407" i="27" s="1"/>
  <c r="V406" i="27"/>
  <c r="U406" i="27"/>
  <c r="Q406" i="27"/>
  <c r="X405" i="27"/>
  <c r="V405" i="27"/>
  <c r="U405" i="27" s="1"/>
  <c r="Q405" i="27"/>
  <c r="R405" i="27" s="1"/>
  <c r="V404" i="27"/>
  <c r="Q404" i="27"/>
  <c r="V403" i="27"/>
  <c r="U403" i="27" s="1"/>
  <c r="Q403" i="27"/>
  <c r="V402" i="27"/>
  <c r="U402" i="27"/>
  <c r="Q402" i="27"/>
  <c r="V401" i="27"/>
  <c r="U401" i="27" s="1"/>
  <c r="Q401" i="27"/>
  <c r="R401" i="27" s="1"/>
  <c r="V400" i="27"/>
  <c r="X400" i="27" s="1"/>
  <c r="U400" i="27"/>
  <c r="Q400" i="27"/>
  <c r="V399" i="27"/>
  <c r="U399" i="27" s="1"/>
  <c r="Q399" i="27"/>
  <c r="R399" i="27" s="1"/>
  <c r="V398" i="27"/>
  <c r="U398" i="27"/>
  <c r="Q398" i="27"/>
  <c r="X397" i="27"/>
  <c r="V397" i="27"/>
  <c r="U397" i="27" s="1"/>
  <c r="Q397" i="27"/>
  <c r="R397" i="27" s="1"/>
  <c r="V396" i="27"/>
  <c r="Q396" i="27"/>
  <c r="V395" i="27"/>
  <c r="U395" i="27" s="1"/>
  <c r="Q395" i="27"/>
  <c r="V394" i="27"/>
  <c r="X394" i="27" s="1"/>
  <c r="U394" i="27"/>
  <c r="Q394" i="27"/>
  <c r="V393" i="27"/>
  <c r="U393" i="27" s="1"/>
  <c r="Q393" i="27"/>
  <c r="R393" i="27" s="1"/>
  <c r="V392" i="27"/>
  <c r="U392" i="27"/>
  <c r="Q392" i="27"/>
  <c r="V391" i="27"/>
  <c r="U391" i="27" s="1"/>
  <c r="Q391" i="27"/>
  <c r="R391" i="27" s="1"/>
  <c r="V390" i="27"/>
  <c r="U390" i="27"/>
  <c r="Q390" i="27"/>
  <c r="X389" i="27"/>
  <c r="V389" i="27"/>
  <c r="U389" i="27" s="1"/>
  <c r="Q389" i="27"/>
  <c r="R389" i="27" s="1"/>
  <c r="V388" i="27"/>
  <c r="Q388" i="27"/>
  <c r="V387" i="27"/>
  <c r="U387" i="27" s="1"/>
  <c r="Q387" i="27"/>
  <c r="V386" i="27"/>
  <c r="U386" i="27"/>
  <c r="Q386" i="27"/>
  <c r="V385" i="27"/>
  <c r="U385" i="27" s="1"/>
  <c r="Q385" i="27"/>
  <c r="R385" i="27" s="1"/>
  <c r="V384" i="27"/>
  <c r="U384" i="27"/>
  <c r="Q384" i="27"/>
  <c r="V383" i="27"/>
  <c r="U383" i="27" s="1"/>
  <c r="Q383" i="27"/>
  <c r="R383" i="27" s="1"/>
  <c r="V382" i="27"/>
  <c r="U382" i="27"/>
  <c r="Q382" i="27"/>
  <c r="X381" i="27"/>
  <c r="V381" i="27"/>
  <c r="U381" i="27" s="1"/>
  <c r="Q381" i="27"/>
  <c r="R381" i="27" s="1"/>
  <c r="V380" i="27"/>
  <c r="Q380" i="27"/>
  <c r="V379" i="27"/>
  <c r="U379" i="27" s="1"/>
  <c r="Q379" i="27"/>
  <c r="V378" i="27"/>
  <c r="U378" i="27"/>
  <c r="Q378" i="27"/>
  <c r="V377" i="27"/>
  <c r="U377" i="27" s="1"/>
  <c r="Q377" i="27"/>
  <c r="R377" i="27" s="1"/>
  <c r="V376" i="27"/>
  <c r="U376" i="27"/>
  <c r="Q376" i="27"/>
  <c r="V375" i="27"/>
  <c r="U375" i="27" s="1"/>
  <c r="Q375" i="27"/>
  <c r="R375" i="27" s="1"/>
  <c r="V374" i="27"/>
  <c r="U374" i="27"/>
  <c r="Q374" i="27"/>
  <c r="X373" i="27"/>
  <c r="V373" i="27"/>
  <c r="U373" i="27" s="1"/>
  <c r="Q373" i="27"/>
  <c r="R373" i="27" s="1"/>
  <c r="V372" i="27"/>
  <c r="Q372" i="27"/>
  <c r="V371" i="27"/>
  <c r="U371" i="27" s="1"/>
  <c r="Q371" i="27"/>
  <c r="V370" i="27"/>
  <c r="U370" i="27"/>
  <c r="Q370" i="27"/>
  <c r="V369" i="27"/>
  <c r="U369" i="27" s="1"/>
  <c r="Q369" i="27"/>
  <c r="R369" i="27" s="1"/>
  <c r="V368" i="27"/>
  <c r="X368" i="27" s="1"/>
  <c r="U368" i="27"/>
  <c r="Q368" i="27"/>
  <c r="V367" i="27"/>
  <c r="U367" i="27" s="1"/>
  <c r="Q367" i="27"/>
  <c r="R367" i="27" s="1"/>
  <c r="V366" i="27"/>
  <c r="U366" i="27"/>
  <c r="Q366" i="27"/>
  <c r="X365" i="27"/>
  <c r="V365" i="27"/>
  <c r="U365" i="27" s="1"/>
  <c r="Q365" i="27"/>
  <c r="R365" i="27" s="1"/>
  <c r="V364" i="27"/>
  <c r="Q364" i="27"/>
  <c r="V363" i="27"/>
  <c r="U363" i="27" s="1"/>
  <c r="Q363" i="27"/>
  <c r="V362" i="27"/>
  <c r="X362" i="27" s="1"/>
  <c r="U362" i="27"/>
  <c r="Q362" i="27"/>
  <c r="V361" i="27"/>
  <c r="U361" i="27" s="1"/>
  <c r="Q361" i="27"/>
  <c r="R361" i="27" s="1"/>
  <c r="V360" i="27"/>
  <c r="U360" i="27"/>
  <c r="Q360" i="27"/>
  <c r="V359" i="27"/>
  <c r="U359" i="27" s="1"/>
  <c r="Q359" i="27"/>
  <c r="R359" i="27" s="1"/>
  <c r="V358" i="27"/>
  <c r="U358" i="27"/>
  <c r="Q358" i="27"/>
  <c r="X357" i="27"/>
  <c r="V357" i="27"/>
  <c r="U357" i="27" s="1"/>
  <c r="Q357" i="27"/>
  <c r="R357" i="27" s="1"/>
  <c r="V356" i="27"/>
  <c r="U356" i="27" s="1"/>
  <c r="Q356" i="27"/>
  <c r="V355" i="27"/>
  <c r="U355" i="27" s="1"/>
  <c r="Q355" i="27"/>
  <c r="R355" i="27" s="1"/>
  <c r="V354" i="27"/>
  <c r="U354" i="27" s="1"/>
  <c r="Q354" i="27"/>
  <c r="X353" i="27"/>
  <c r="V353" i="27"/>
  <c r="U353" i="27" s="1"/>
  <c r="Q353" i="27"/>
  <c r="R353" i="27" s="1"/>
  <c r="V352" i="27"/>
  <c r="Q352" i="27"/>
  <c r="V351" i="27"/>
  <c r="U351" i="27" s="1"/>
  <c r="Q351" i="27"/>
  <c r="R351" i="27" s="1"/>
  <c r="V350" i="27"/>
  <c r="U350" i="27"/>
  <c r="Q350" i="27"/>
  <c r="V349" i="27"/>
  <c r="Q349" i="27"/>
  <c r="V348" i="27"/>
  <c r="U348" i="27" s="1"/>
  <c r="Q348" i="27"/>
  <c r="V347" i="27"/>
  <c r="U347" i="27" s="1"/>
  <c r="Q347" i="27"/>
  <c r="R347" i="27" s="1"/>
  <c r="V346" i="27"/>
  <c r="U346" i="27"/>
  <c r="Q346" i="27"/>
  <c r="R346" i="27" s="1"/>
  <c r="V345" i="27"/>
  <c r="U345" i="27" s="1"/>
  <c r="Q345" i="27"/>
  <c r="R345" i="27" s="1"/>
  <c r="V344" i="27"/>
  <c r="Q344" i="27"/>
  <c r="V343" i="27"/>
  <c r="Q343" i="27"/>
  <c r="V342" i="27"/>
  <c r="X342" i="27" s="1"/>
  <c r="U342" i="27"/>
  <c r="Q342" i="27"/>
  <c r="V341" i="27"/>
  <c r="U341" i="27" s="1"/>
  <c r="Q341" i="27"/>
  <c r="R341" i="27" s="1"/>
  <c r="V340" i="27"/>
  <c r="Q340" i="27"/>
  <c r="V339" i="27"/>
  <c r="U339" i="27" s="1"/>
  <c r="Q339" i="27"/>
  <c r="R339" i="27" s="1"/>
  <c r="V338" i="27"/>
  <c r="U338" i="27"/>
  <c r="Q338" i="27"/>
  <c r="R338" i="27" s="1"/>
  <c r="V337" i="27"/>
  <c r="U337" i="27" s="1"/>
  <c r="Q337" i="27"/>
  <c r="X336" i="27"/>
  <c r="V336" i="27"/>
  <c r="U336" i="27" s="1"/>
  <c r="Q336" i="27"/>
  <c r="R336" i="27" s="1"/>
  <c r="V335" i="27"/>
  <c r="Q335" i="27"/>
  <c r="V334" i="27"/>
  <c r="Q334" i="27"/>
  <c r="V333" i="27"/>
  <c r="U333" i="27" s="1"/>
  <c r="Q333" i="27"/>
  <c r="V332" i="27"/>
  <c r="Q332" i="27"/>
  <c r="V331" i="27"/>
  <c r="Q331" i="27"/>
  <c r="V330" i="27"/>
  <c r="Q330" i="27"/>
  <c r="R330" i="27" s="1"/>
  <c r="V329" i="27"/>
  <c r="U329" i="27" s="1"/>
  <c r="Q329" i="27"/>
  <c r="R329" i="27" s="1"/>
  <c r="X328" i="27"/>
  <c r="V328" i="27"/>
  <c r="U328" i="27" s="1"/>
  <c r="Q328" i="27"/>
  <c r="R328" i="27" s="1"/>
  <c r="V327" i="27"/>
  <c r="Q327" i="27"/>
  <c r="V326" i="27"/>
  <c r="U326" i="27"/>
  <c r="Q326" i="27"/>
  <c r="X325" i="27"/>
  <c r="V325" i="27"/>
  <c r="U325" i="27" s="1"/>
  <c r="Q325" i="27"/>
  <c r="R325" i="27" s="1"/>
  <c r="V324" i="27"/>
  <c r="Q324" i="27"/>
  <c r="X323" i="27"/>
  <c r="V323" i="27"/>
  <c r="U323" i="27" s="1"/>
  <c r="Q323" i="27"/>
  <c r="R323" i="27" s="1"/>
  <c r="X322" i="27"/>
  <c r="V322" i="27"/>
  <c r="U322" i="27"/>
  <c r="Q322" i="27"/>
  <c r="R322" i="27" s="1"/>
  <c r="V321" i="27"/>
  <c r="U321" i="27" s="1"/>
  <c r="Q321" i="27"/>
  <c r="R321" i="27" s="1"/>
  <c r="V320" i="27"/>
  <c r="U320" i="27" s="1"/>
  <c r="Q320" i="27"/>
  <c r="R320" i="27" s="1"/>
  <c r="V319" i="27"/>
  <c r="Q319" i="27"/>
  <c r="R319" i="27" s="1"/>
  <c r="V318" i="27"/>
  <c r="U318" i="27"/>
  <c r="Q318" i="27"/>
  <c r="V317" i="27"/>
  <c r="U317" i="27" s="1"/>
  <c r="Q317" i="27"/>
  <c r="R317" i="27" s="1"/>
  <c r="V316" i="27"/>
  <c r="Q316" i="27"/>
  <c r="X315" i="27"/>
  <c r="V315" i="27"/>
  <c r="U315" i="27" s="1"/>
  <c r="Q315" i="27"/>
  <c r="R315" i="27" s="1"/>
  <c r="X314" i="27"/>
  <c r="V314" i="27"/>
  <c r="U314" i="27"/>
  <c r="Q314" i="27"/>
  <c r="R314" i="27" s="1"/>
  <c r="V313" i="27"/>
  <c r="U313" i="27" s="1"/>
  <c r="Q313" i="27"/>
  <c r="R313" i="27" s="1"/>
  <c r="V312" i="27"/>
  <c r="Q312" i="27"/>
  <c r="R312" i="27" s="1"/>
  <c r="V311" i="27"/>
  <c r="Q311" i="27"/>
  <c r="V310" i="27"/>
  <c r="U310" i="27"/>
  <c r="Q310" i="27"/>
  <c r="V309" i="27"/>
  <c r="U309" i="27" s="1"/>
  <c r="Q309" i="27"/>
  <c r="R309" i="27" s="1"/>
  <c r="V308" i="27"/>
  <c r="Q308" i="27"/>
  <c r="V307" i="27"/>
  <c r="U307" i="27" s="1"/>
  <c r="Q307" i="27"/>
  <c r="R307" i="27" s="1"/>
  <c r="V306" i="27"/>
  <c r="U306" i="27"/>
  <c r="Q306" i="27"/>
  <c r="R306" i="27" s="1"/>
  <c r="V305" i="27"/>
  <c r="U305" i="27" s="1"/>
  <c r="Q305" i="27"/>
  <c r="R305" i="27" s="1"/>
  <c r="X304" i="27"/>
  <c r="V304" i="27"/>
  <c r="U304" i="27" s="1"/>
  <c r="Q304" i="27"/>
  <c r="R304" i="27" s="1"/>
  <c r="V303" i="27"/>
  <c r="Q303" i="27"/>
  <c r="V302" i="27"/>
  <c r="Q302" i="27"/>
  <c r="V301" i="27"/>
  <c r="U301" i="27" s="1"/>
  <c r="Q301" i="27"/>
  <c r="R301" i="27" s="1"/>
  <c r="V300" i="27"/>
  <c r="Q300" i="27"/>
  <c r="V299" i="27"/>
  <c r="Q299" i="27"/>
  <c r="V298" i="27"/>
  <c r="Q298" i="27"/>
  <c r="R298" i="27" s="1"/>
  <c r="V297" i="27"/>
  <c r="U297" i="27" s="1"/>
  <c r="Q297" i="27"/>
  <c r="R297" i="27" s="1"/>
  <c r="X296" i="27"/>
  <c r="V296" i="27"/>
  <c r="U296" i="27" s="1"/>
  <c r="Q296" i="27"/>
  <c r="R296" i="27" s="1"/>
  <c r="V295" i="27"/>
  <c r="Q295" i="27"/>
  <c r="V294" i="27"/>
  <c r="U294" i="27"/>
  <c r="Q294" i="27"/>
  <c r="X293" i="27"/>
  <c r="V293" i="27"/>
  <c r="U293" i="27" s="1"/>
  <c r="Q293" i="27"/>
  <c r="R293" i="27" s="1"/>
  <c r="V292" i="27"/>
  <c r="Q292" i="27"/>
  <c r="X291" i="27"/>
  <c r="V291" i="27"/>
  <c r="U291" i="27" s="1"/>
  <c r="Q291" i="27"/>
  <c r="R291" i="27" s="1"/>
  <c r="X290" i="27"/>
  <c r="V290" i="27"/>
  <c r="U290" i="27"/>
  <c r="Q290" i="27"/>
  <c r="R290" i="27" s="1"/>
  <c r="V289" i="27"/>
  <c r="U289" i="27" s="1"/>
  <c r="Q289" i="27"/>
  <c r="R289" i="27" s="1"/>
  <c r="V288" i="27"/>
  <c r="U288" i="27" s="1"/>
  <c r="R288" i="27"/>
  <c r="Q288" i="27"/>
  <c r="V287" i="27"/>
  <c r="Q287" i="27"/>
  <c r="R287" i="27" s="1"/>
  <c r="V286" i="27"/>
  <c r="U286" i="27"/>
  <c r="Q286" i="27"/>
  <c r="V285" i="27"/>
  <c r="U285" i="27" s="1"/>
  <c r="Q285" i="27"/>
  <c r="R285" i="27" s="1"/>
  <c r="V284" i="27"/>
  <c r="Q284" i="27"/>
  <c r="X283" i="27"/>
  <c r="V283" i="27"/>
  <c r="U283" i="27" s="1"/>
  <c r="Q283" i="27"/>
  <c r="R283" i="27" s="1"/>
  <c r="X282" i="27"/>
  <c r="V282" i="27"/>
  <c r="U282" i="27" s="1"/>
  <c r="Q282" i="27"/>
  <c r="R282" i="27" s="1"/>
  <c r="V281" i="27"/>
  <c r="U281" i="27" s="1"/>
  <c r="Q281" i="27"/>
  <c r="R281" i="27" s="1"/>
  <c r="V280" i="27"/>
  <c r="Q280" i="27"/>
  <c r="R280" i="27" s="1"/>
  <c r="V279" i="27"/>
  <c r="Q279" i="27"/>
  <c r="V278" i="27"/>
  <c r="U278" i="27"/>
  <c r="Q278" i="27"/>
  <c r="V277" i="27"/>
  <c r="U277" i="27" s="1"/>
  <c r="R277" i="27"/>
  <c r="Q277" i="27"/>
  <c r="V276" i="27"/>
  <c r="Q276" i="27"/>
  <c r="V275" i="27"/>
  <c r="U275" i="27" s="1"/>
  <c r="Q275" i="27"/>
  <c r="R275" i="27" s="1"/>
  <c r="V274" i="27"/>
  <c r="U274" i="27"/>
  <c r="Q274" i="27"/>
  <c r="R274" i="27" s="1"/>
  <c r="V273" i="27"/>
  <c r="U273" i="27" s="1"/>
  <c r="Q273" i="27"/>
  <c r="R273" i="27" s="1"/>
  <c r="X272" i="27"/>
  <c r="V272" i="27"/>
  <c r="U272" i="27" s="1"/>
  <c r="Q272" i="27"/>
  <c r="R272" i="27" s="1"/>
  <c r="V271" i="27"/>
  <c r="Q271" i="27"/>
  <c r="V270" i="27"/>
  <c r="Q270" i="27"/>
  <c r="V269" i="27"/>
  <c r="U269" i="27" s="1"/>
  <c r="Q269" i="27"/>
  <c r="R269" i="27" s="1"/>
  <c r="V268" i="27"/>
  <c r="Q268" i="27"/>
  <c r="V267" i="27"/>
  <c r="Q267" i="27"/>
  <c r="V266" i="27"/>
  <c r="Q266" i="27"/>
  <c r="R266" i="27" s="1"/>
  <c r="V265" i="27"/>
  <c r="U265" i="27" s="1"/>
  <c r="Q265" i="27"/>
  <c r="R265" i="27" s="1"/>
  <c r="X264" i="27"/>
  <c r="V264" i="27"/>
  <c r="U264" i="27" s="1"/>
  <c r="Q264" i="27"/>
  <c r="R264" i="27" s="1"/>
  <c r="V263" i="27"/>
  <c r="Q263" i="27"/>
  <c r="V262" i="27"/>
  <c r="U262" i="27"/>
  <c r="Q262" i="27"/>
  <c r="X261" i="27"/>
  <c r="V261" i="27"/>
  <c r="U261" i="27" s="1"/>
  <c r="Q261" i="27"/>
  <c r="R261" i="27" s="1"/>
  <c r="V260" i="27"/>
  <c r="Q260" i="27"/>
  <c r="V259" i="27"/>
  <c r="U259" i="27" s="1"/>
  <c r="Q259" i="27"/>
  <c r="R259" i="27" s="1"/>
  <c r="V258" i="27"/>
  <c r="U258" i="27"/>
  <c r="Q258" i="27"/>
  <c r="V257" i="27"/>
  <c r="U257" i="27"/>
  <c r="Q257" i="27"/>
  <c r="X256" i="27"/>
  <c r="V256" i="27"/>
  <c r="U256" i="27"/>
  <c r="Q256" i="27"/>
  <c r="V255" i="27"/>
  <c r="U255" i="27"/>
  <c r="Q255" i="27"/>
  <c r="X254" i="27"/>
  <c r="V254" i="27"/>
  <c r="U254" i="27"/>
  <c r="Q254" i="27"/>
  <c r="V253" i="27"/>
  <c r="U253" i="27"/>
  <c r="Q253" i="27"/>
  <c r="X252" i="27"/>
  <c r="V252" i="27"/>
  <c r="U252" i="27"/>
  <c r="Q252" i="27"/>
  <c r="V251" i="27"/>
  <c r="U251" i="27"/>
  <c r="Q251" i="27"/>
  <c r="X250" i="27"/>
  <c r="V250" i="27"/>
  <c r="U250" i="27"/>
  <c r="Q250" i="27"/>
  <c r="V249" i="27"/>
  <c r="U249" i="27" s="1"/>
  <c r="Q249" i="27"/>
  <c r="R249" i="27" s="1"/>
  <c r="V248" i="27"/>
  <c r="U248" i="27"/>
  <c r="Q248" i="27"/>
  <c r="R248" i="27" s="1"/>
  <c r="V247" i="27"/>
  <c r="U247" i="27" s="1"/>
  <c r="Q247" i="27"/>
  <c r="X246" i="27"/>
  <c r="V246" i="27"/>
  <c r="U246" i="27" s="1"/>
  <c r="Q246" i="27"/>
  <c r="R246" i="27" s="1"/>
  <c r="V245" i="27"/>
  <c r="U245" i="27" s="1"/>
  <c r="Q245" i="27"/>
  <c r="R245" i="27" s="1"/>
  <c r="X244" i="27"/>
  <c r="V244" i="27"/>
  <c r="U244" i="27"/>
  <c r="Q244" i="27"/>
  <c r="R244" i="27" s="1"/>
  <c r="V243" i="27"/>
  <c r="U243" i="27" s="1"/>
  <c r="Q243" i="27"/>
  <c r="V242" i="27"/>
  <c r="Q242" i="27"/>
  <c r="V241" i="27"/>
  <c r="U241" i="27" s="1"/>
  <c r="Q241" i="27"/>
  <c r="R241" i="27" s="1"/>
  <c r="V240" i="27"/>
  <c r="X240" i="27" s="1"/>
  <c r="U240" i="27"/>
  <c r="Q240" i="27"/>
  <c r="R240" i="27" s="1"/>
  <c r="V239" i="27"/>
  <c r="U239" i="27" s="1"/>
  <c r="Q239" i="27"/>
  <c r="X238" i="27"/>
  <c r="V238" i="27"/>
  <c r="U238" i="27" s="1"/>
  <c r="Q238" i="27"/>
  <c r="R238" i="27" s="1"/>
  <c r="V237" i="27"/>
  <c r="U237" i="27" s="1"/>
  <c r="Q237" i="27"/>
  <c r="R237" i="27" s="1"/>
  <c r="X236" i="27"/>
  <c r="V236" i="27"/>
  <c r="U236" i="27"/>
  <c r="Q236" i="27"/>
  <c r="R236" i="27" s="1"/>
  <c r="V235" i="27"/>
  <c r="U235" i="27" s="1"/>
  <c r="Q235" i="27"/>
  <c r="V234" i="27"/>
  <c r="Q234" i="27"/>
  <c r="V233" i="27"/>
  <c r="U233" i="27" s="1"/>
  <c r="Q233" i="27"/>
  <c r="R233" i="27" s="1"/>
  <c r="V232" i="27"/>
  <c r="X232" i="27" s="1"/>
  <c r="U232" i="27"/>
  <c r="Q232" i="27"/>
  <c r="R232" i="27" s="1"/>
  <c r="V231" i="27"/>
  <c r="U231" i="27" s="1"/>
  <c r="Q231" i="27"/>
  <c r="X230" i="27"/>
  <c r="V230" i="27"/>
  <c r="U230" i="27" s="1"/>
  <c r="Q230" i="27"/>
  <c r="R230" i="27" s="1"/>
  <c r="V229" i="27"/>
  <c r="U229" i="27" s="1"/>
  <c r="Q229" i="27"/>
  <c r="R229" i="27" s="1"/>
  <c r="X228" i="27"/>
  <c r="V228" i="27"/>
  <c r="U228" i="27"/>
  <c r="Q228" i="27"/>
  <c r="R228" i="27" s="1"/>
  <c r="V227" i="27"/>
  <c r="U227" i="27" s="1"/>
  <c r="Q227" i="27"/>
  <c r="V226" i="27"/>
  <c r="Q226" i="27"/>
  <c r="V225" i="27"/>
  <c r="Q225" i="27"/>
  <c r="R225" i="27" s="1"/>
  <c r="V224" i="27"/>
  <c r="U224" i="27"/>
  <c r="Q224" i="27"/>
  <c r="R224" i="27" s="1"/>
  <c r="V223" i="27"/>
  <c r="Q223" i="27"/>
  <c r="X222" i="27"/>
  <c r="V222" i="27"/>
  <c r="U222" i="27" s="1"/>
  <c r="Q222" i="27"/>
  <c r="R222" i="27" s="1"/>
  <c r="V221" i="27"/>
  <c r="Q221" i="27"/>
  <c r="R221" i="27" s="1"/>
  <c r="X220" i="27"/>
  <c r="V220" i="27"/>
  <c r="U220" i="27"/>
  <c r="Q220" i="27"/>
  <c r="R220" i="27" s="1"/>
  <c r="V219" i="27"/>
  <c r="Q219" i="27"/>
  <c r="V218" i="27"/>
  <c r="Q218" i="27"/>
  <c r="V217" i="27"/>
  <c r="Q217" i="27"/>
  <c r="R217" i="27" s="1"/>
  <c r="V216" i="27"/>
  <c r="U216" i="27"/>
  <c r="Q216" i="27"/>
  <c r="R216" i="27" s="1"/>
  <c r="V215" i="27"/>
  <c r="Q215" i="27"/>
  <c r="X214" i="27"/>
  <c r="V214" i="27"/>
  <c r="U214" i="27" s="1"/>
  <c r="Q214" i="27"/>
  <c r="R214" i="27" s="1"/>
  <c r="V213" i="27"/>
  <c r="Q213" i="27"/>
  <c r="R213" i="27" s="1"/>
  <c r="X212" i="27"/>
  <c r="V212" i="27"/>
  <c r="U212" i="27"/>
  <c r="Q212" i="27"/>
  <c r="R212" i="27" s="1"/>
  <c r="V211" i="27"/>
  <c r="Q211" i="27"/>
  <c r="V210" i="27"/>
  <c r="U210" i="27" s="1"/>
  <c r="Q210" i="27"/>
  <c r="R210" i="27" s="1"/>
  <c r="V209" i="27"/>
  <c r="Q209" i="27"/>
  <c r="R209" i="27" s="1"/>
  <c r="V208" i="27"/>
  <c r="X208" i="27" s="1"/>
  <c r="U208" i="27"/>
  <c r="Q208" i="27"/>
  <c r="R208" i="27" s="1"/>
  <c r="V207" i="27"/>
  <c r="Q207" i="27"/>
  <c r="X206" i="27"/>
  <c r="V206" i="27"/>
  <c r="U206" i="27" s="1"/>
  <c r="Q206" i="27"/>
  <c r="R206" i="27" s="1"/>
  <c r="V205" i="27"/>
  <c r="Q205" i="27"/>
  <c r="R205" i="27" s="1"/>
  <c r="X204" i="27"/>
  <c r="V204" i="27"/>
  <c r="U204" i="27"/>
  <c r="Q204" i="27"/>
  <c r="R204" i="27" s="1"/>
  <c r="V203" i="27"/>
  <c r="Q203" i="27"/>
  <c r="X202" i="27"/>
  <c r="V202" i="27"/>
  <c r="U202" i="27" s="1"/>
  <c r="Q202" i="27"/>
  <c r="R202" i="27" s="1"/>
  <c r="V201" i="27"/>
  <c r="Q201" i="27"/>
  <c r="R201" i="27" s="1"/>
  <c r="V200" i="27"/>
  <c r="U200" i="27"/>
  <c r="Q200" i="27"/>
  <c r="R200" i="27" s="1"/>
  <c r="V199" i="27"/>
  <c r="Q199" i="27"/>
  <c r="V198" i="27"/>
  <c r="U198" i="27" s="1"/>
  <c r="Q198" i="27"/>
  <c r="V197" i="27"/>
  <c r="Q197" i="27"/>
  <c r="R197" i="27" s="1"/>
  <c r="X196" i="27"/>
  <c r="V196" i="27"/>
  <c r="U196" i="27"/>
  <c r="Q196" i="27"/>
  <c r="R196" i="27" s="1"/>
  <c r="V195" i="27"/>
  <c r="Q195" i="27"/>
  <c r="V194" i="27"/>
  <c r="U194" i="27" s="1"/>
  <c r="Q194" i="27"/>
  <c r="V193" i="27"/>
  <c r="Q193" i="27"/>
  <c r="R193" i="27" s="1"/>
  <c r="V192" i="27"/>
  <c r="Q192" i="27"/>
  <c r="V191" i="27"/>
  <c r="Q191" i="27"/>
  <c r="V190" i="27"/>
  <c r="U190" i="27" s="1"/>
  <c r="Q190" i="27"/>
  <c r="R190" i="27" s="1"/>
  <c r="V189" i="27"/>
  <c r="Q189" i="27"/>
  <c r="R189" i="27" s="1"/>
  <c r="X188" i="27"/>
  <c r="V188" i="27"/>
  <c r="U188" i="27"/>
  <c r="Q188" i="27"/>
  <c r="R188" i="27" s="1"/>
  <c r="V187" i="27"/>
  <c r="Q187" i="27"/>
  <c r="X186" i="27"/>
  <c r="V186" i="27"/>
  <c r="U186" i="27"/>
  <c r="Q186" i="27"/>
  <c r="R186" i="27" s="1"/>
  <c r="V185" i="27"/>
  <c r="Q185" i="27"/>
  <c r="R185" i="27" s="1"/>
  <c r="V184" i="27"/>
  <c r="U184" i="27"/>
  <c r="Q184" i="27"/>
  <c r="R184" i="27" s="1"/>
  <c r="V183" i="27"/>
  <c r="Q183" i="27"/>
  <c r="X182" i="27"/>
  <c r="V182" i="27"/>
  <c r="U182" i="27" s="1"/>
  <c r="Q182" i="27"/>
  <c r="R182" i="27" s="1"/>
  <c r="V181" i="27"/>
  <c r="Q181" i="27"/>
  <c r="R181" i="27" s="1"/>
  <c r="X180" i="27"/>
  <c r="V180" i="27"/>
  <c r="U180" i="27"/>
  <c r="Q180" i="27"/>
  <c r="R180" i="27" s="1"/>
  <c r="V179" i="27"/>
  <c r="Q179" i="27"/>
  <c r="X178" i="27"/>
  <c r="V178" i="27"/>
  <c r="U178" i="27"/>
  <c r="Q178" i="27"/>
  <c r="R178" i="27" s="1"/>
  <c r="V177" i="27"/>
  <c r="Q177" i="27"/>
  <c r="R177" i="27" s="1"/>
  <c r="V176" i="27"/>
  <c r="U176" i="27"/>
  <c r="Q176" i="27"/>
  <c r="R176" i="27" s="1"/>
  <c r="V175" i="27"/>
  <c r="Q175" i="27"/>
  <c r="X174" i="27"/>
  <c r="V174" i="27"/>
  <c r="U174" i="27" s="1"/>
  <c r="Q174" i="27"/>
  <c r="R174" i="27" s="1"/>
  <c r="V173" i="27"/>
  <c r="Q173" i="27"/>
  <c r="R173" i="27" s="1"/>
  <c r="X172" i="27"/>
  <c r="V172" i="27"/>
  <c r="U172" i="27"/>
  <c r="Q172" i="27"/>
  <c r="R172" i="27" s="1"/>
  <c r="V171" i="27"/>
  <c r="Q171" i="27"/>
  <c r="X170" i="27"/>
  <c r="V170" i="27"/>
  <c r="U170" i="27"/>
  <c r="Q170" i="27"/>
  <c r="R170" i="27" s="1"/>
  <c r="V169" i="27"/>
  <c r="U169" i="27"/>
  <c r="Q169" i="27"/>
  <c r="R169" i="27" s="1"/>
  <c r="X168" i="27"/>
  <c r="V168" i="27"/>
  <c r="U168" i="27"/>
  <c r="Q168" i="27"/>
  <c r="R168" i="27" s="1"/>
  <c r="V167" i="27"/>
  <c r="Q167" i="27"/>
  <c r="V166" i="27"/>
  <c r="U166" i="27" s="1"/>
  <c r="Q166" i="27"/>
  <c r="V165" i="27"/>
  <c r="Q165" i="27"/>
  <c r="V164" i="27"/>
  <c r="U164" i="27" s="1"/>
  <c r="Q164" i="27"/>
  <c r="V163" i="27"/>
  <c r="Q163" i="27"/>
  <c r="X162" i="27"/>
  <c r="V162" i="27"/>
  <c r="U162" i="27"/>
  <c r="Q162" i="27"/>
  <c r="V161" i="27"/>
  <c r="U161" i="27"/>
  <c r="Q161" i="27"/>
  <c r="X160" i="27"/>
  <c r="V160" i="27"/>
  <c r="U160" i="27"/>
  <c r="Q160" i="27"/>
  <c r="V159" i="27"/>
  <c r="Q159" i="27"/>
  <c r="V158" i="27"/>
  <c r="U158" i="27" s="1"/>
  <c r="Q158" i="27"/>
  <c r="R158" i="27" s="1"/>
  <c r="V157" i="27"/>
  <c r="Q157" i="27"/>
  <c r="X156" i="27"/>
  <c r="V156" i="27"/>
  <c r="U156" i="27"/>
  <c r="Q156" i="27"/>
  <c r="R156" i="27" s="1"/>
  <c r="V155" i="27"/>
  <c r="Q155" i="27"/>
  <c r="V154" i="27"/>
  <c r="U154" i="27" s="1"/>
  <c r="Q154" i="27"/>
  <c r="V153" i="27"/>
  <c r="Q153" i="27"/>
  <c r="X152" i="27"/>
  <c r="V152" i="27"/>
  <c r="U152" i="27"/>
  <c r="Q152" i="27"/>
  <c r="V151" i="27"/>
  <c r="Q151" i="27"/>
  <c r="V150" i="27"/>
  <c r="U150" i="27" s="1"/>
  <c r="Q150" i="27"/>
  <c r="R150" i="27" s="1"/>
  <c r="V149" i="27"/>
  <c r="X149" i="27" s="1"/>
  <c r="Q149" i="27"/>
  <c r="V148" i="27"/>
  <c r="U148" i="27"/>
  <c r="Q148" i="27"/>
  <c r="R148" i="27" s="1"/>
  <c r="X147" i="27"/>
  <c r="V147" i="27"/>
  <c r="U147" i="27"/>
  <c r="Q147" i="27"/>
  <c r="R147" i="27" s="1"/>
  <c r="V146" i="27"/>
  <c r="U146" i="27"/>
  <c r="Q146" i="27"/>
  <c r="R146" i="27" s="1"/>
  <c r="X145" i="27"/>
  <c r="V145" i="27"/>
  <c r="U145" i="27"/>
  <c r="Q145" i="27"/>
  <c r="R145" i="27" s="1"/>
  <c r="V144" i="27"/>
  <c r="U144" i="27"/>
  <c r="Q144" i="27"/>
  <c r="R144" i="27" s="1"/>
  <c r="X143" i="27"/>
  <c r="V143" i="27"/>
  <c r="U143" i="27"/>
  <c r="Q143" i="27"/>
  <c r="R143" i="27" s="1"/>
  <c r="V142" i="27"/>
  <c r="U142" i="27"/>
  <c r="Q142" i="27"/>
  <c r="R142" i="27" s="1"/>
  <c r="X141" i="27"/>
  <c r="V141" i="27"/>
  <c r="U141" i="27"/>
  <c r="Q141" i="27"/>
  <c r="R141" i="27" s="1"/>
  <c r="V140" i="27"/>
  <c r="U140" i="27"/>
  <c r="Q140" i="27"/>
  <c r="R140" i="27" s="1"/>
  <c r="X139" i="27"/>
  <c r="V139" i="27"/>
  <c r="U139" i="27"/>
  <c r="Q139" i="27"/>
  <c r="R139" i="27" s="1"/>
  <c r="V138" i="27"/>
  <c r="U138" i="27"/>
  <c r="Q138" i="27"/>
  <c r="R138" i="27" s="1"/>
  <c r="X137" i="27"/>
  <c r="V137" i="27"/>
  <c r="U137" i="27"/>
  <c r="Q137" i="27"/>
  <c r="R137" i="27" s="1"/>
  <c r="V136" i="27"/>
  <c r="U136" i="27"/>
  <c r="Q136" i="27"/>
  <c r="R136" i="27" s="1"/>
  <c r="X135" i="27"/>
  <c r="V135" i="27"/>
  <c r="U135" i="27"/>
  <c r="Q135" i="27"/>
  <c r="R135" i="27" s="1"/>
  <c r="V134" i="27"/>
  <c r="U134" i="27"/>
  <c r="Q134" i="27"/>
  <c r="R134" i="27" s="1"/>
  <c r="X133" i="27"/>
  <c r="V133" i="27"/>
  <c r="U133" i="27"/>
  <c r="Q133" i="27"/>
  <c r="R133" i="27" s="1"/>
  <c r="V132" i="27"/>
  <c r="U132" i="27"/>
  <c r="Q132" i="27"/>
  <c r="R132" i="27" s="1"/>
  <c r="X131" i="27"/>
  <c r="V131" i="27"/>
  <c r="U131" i="27"/>
  <c r="Q131" i="27"/>
  <c r="R131" i="27" s="1"/>
  <c r="V130" i="27"/>
  <c r="U130" i="27"/>
  <c r="Q130" i="27"/>
  <c r="R130" i="27" s="1"/>
  <c r="X129" i="27"/>
  <c r="V129" i="27"/>
  <c r="U129" i="27"/>
  <c r="Q129" i="27"/>
  <c r="R129" i="27" s="1"/>
  <c r="V128" i="27"/>
  <c r="U128" i="27"/>
  <c r="Q128" i="27"/>
  <c r="R128" i="27" s="1"/>
  <c r="X127" i="27"/>
  <c r="V127" i="27"/>
  <c r="U127" i="27"/>
  <c r="Q127" i="27"/>
  <c r="R127" i="27" s="1"/>
  <c r="V126" i="27"/>
  <c r="U126" i="27"/>
  <c r="Q126" i="27"/>
  <c r="R126" i="27" s="1"/>
  <c r="X125" i="27"/>
  <c r="V125" i="27"/>
  <c r="U125" i="27"/>
  <c r="Q125" i="27"/>
  <c r="R125" i="27" s="1"/>
  <c r="V124" i="27"/>
  <c r="U124" i="27"/>
  <c r="Q124" i="27"/>
  <c r="R124" i="27" s="1"/>
  <c r="X123" i="27"/>
  <c r="V123" i="27"/>
  <c r="U123" i="27"/>
  <c r="Q123" i="27"/>
  <c r="R123" i="27" s="1"/>
  <c r="V122" i="27"/>
  <c r="U122" i="27"/>
  <c r="Q122" i="27"/>
  <c r="R122" i="27" s="1"/>
  <c r="X121" i="27"/>
  <c r="V121" i="27"/>
  <c r="U121" i="27"/>
  <c r="Q121" i="27"/>
  <c r="R121" i="27" s="1"/>
  <c r="V120" i="27"/>
  <c r="U120" i="27"/>
  <c r="Q120" i="27"/>
  <c r="R120" i="27" s="1"/>
  <c r="X119" i="27"/>
  <c r="V119" i="27"/>
  <c r="U119" i="27"/>
  <c r="Q119" i="27"/>
  <c r="R119" i="27" s="1"/>
  <c r="V118" i="27"/>
  <c r="U118" i="27"/>
  <c r="Q118" i="27"/>
  <c r="R118" i="27" s="1"/>
  <c r="X117" i="27"/>
  <c r="V117" i="27"/>
  <c r="U117" i="27"/>
  <c r="Q117" i="27"/>
  <c r="R117" i="27" s="1"/>
  <c r="V116" i="27"/>
  <c r="U116" i="27"/>
  <c r="Q116" i="27"/>
  <c r="R116" i="27" s="1"/>
  <c r="X115" i="27"/>
  <c r="V115" i="27"/>
  <c r="U115" i="27"/>
  <c r="Q115" i="27"/>
  <c r="R115" i="27" s="1"/>
  <c r="V114" i="27"/>
  <c r="U114" i="27"/>
  <c r="Q114" i="27"/>
  <c r="R114" i="27" s="1"/>
  <c r="X113" i="27"/>
  <c r="V113" i="27"/>
  <c r="U113" i="27"/>
  <c r="Q113" i="27"/>
  <c r="R113" i="27" s="1"/>
  <c r="V112" i="27"/>
  <c r="U112" i="27"/>
  <c r="Q112" i="27"/>
  <c r="R112" i="27" s="1"/>
  <c r="X111" i="27"/>
  <c r="V111" i="27"/>
  <c r="U111" i="27"/>
  <c r="Q111" i="27"/>
  <c r="R111" i="27" s="1"/>
  <c r="V110" i="27"/>
  <c r="U110" i="27"/>
  <c r="Q110" i="27"/>
  <c r="R110" i="27" s="1"/>
  <c r="X109" i="27"/>
  <c r="V109" i="27"/>
  <c r="U109" i="27"/>
  <c r="Q109" i="27"/>
  <c r="R109" i="27" s="1"/>
  <c r="V108" i="27"/>
  <c r="U108" i="27"/>
  <c r="Q108" i="27"/>
  <c r="R108" i="27" s="1"/>
  <c r="X107" i="27"/>
  <c r="V107" i="27"/>
  <c r="U107" i="27"/>
  <c r="Q107" i="27"/>
  <c r="R107" i="27" s="1"/>
  <c r="V106" i="27"/>
  <c r="U106" i="27"/>
  <c r="Q106" i="27"/>
  <c r="R106" i="27" s="1"/>
  <c r="X105" i="27"/>
  <c r="V105" i="27"/>
  <c r="U105" i="27"/>
  <c r="Q105" i="27"/>
  <c r="R105" i="27" s="1"/>
  <c r="V104" i="27"/>
  <c r="U104" i="27"/>
  <c r="Q104" i="27"/>
  <c r="R104" i="27" s="1"/>
  <c r="X103" i="27"/>
  <c r="V103" i="27"/>
  <c r="U103" i="27"/>
  <c r="Q103" i="27"/>
  <c r="R103" i="27" s="1"/>
  <c r="V102" i="27"/>
  <c r="U102" i="27"/>
  <c r="Q102" i="27"/>
  <c r="R102" i="27" s="1"/>
  <c r="X101" i="27"/>
  <c r="V101" i="27"/>
  <c r="U101" i="27"/>
  <c r="Q101" i="27"/>
  <c r="R101" i="27" s="1"/>
  <c r="V100" i="27"/>
  <c r="U100" i="27"/>
  <c r="Q100" i="27"/>
  <c r="R100" i="27" s="1"/>
  <c r="X99" i="27"/>
  <c r="V99" i="27"/>
  <c r="U99" i="27"/>
  <c r="Q99" i="27"/>
  <c r="R99" i="27" s="1"/>
  <c r="V98" i="27"/>
  <c r="U98" i="27"/>
  <c r="Q98" i="27"/>
  <c r="R98" i="27" s="1"/>
  <c r="X97" i="27"/>
  <c r="V97" i="27"/>
  <c r="U97" i="27"/>
  <c r="Q97" i="27"/>
  <c r="R97" i="27" s="1"/>
  <c r="V96" i="27"/>
  <c r="U96" i="27"/>
  <c r="Q96" i="27"/>
  <c r="R96" i="27" s="1"/>
  <c r="X95" i="27"/>
  <c r="V95" i="27"/>
  <c r="U95" i="27"/>
  <c r="Q95" i="27"/>
  <c r="R95" i="27" s="1"/>
  <c r="V94" i="27"/>
  <c r="U94" i="27"/>
  <c r="Q94" i="27"/>
  <c r="R94" i="27" s="1"/>
  <c r="X93" i="27"/>
  <c r="V93" i="27"/>
  <c r="U93" i="27"/>
  <c r="Q93" i="27"/>
  <c r="R93" i="27" s="1"/>
  <c r="V92" i="27"/>
  <c r="U92" i="27"/>
  <c r="Q92" i="27"/>
  <c r="R92" i="27" s="1"/>
  <c r="X91" i="27"/>
  <c r="V91" i="27"/>
  <c r="U91" i="27"/>
  <c r="Q91" i="27"/>
  <c r="R91" i="27" s="1"/>
  <c r="V90" i="27"/>
  <c r="U90" i="27"/>
  <c r="Q90" i="27"/>
  <c r="R90" i="27" s="1"/>
  <c r="X89" i="27"/>
  <c r="V89" i="27"/>
  <c r="U89" i="27"/>
  <c r="Q89" i="27"/>
  <c r="R89" i="27" s="1"/>
  <c r="V88" i="27"/>
  <c r="U88" i="27"/>
  <c r="Q88" i="27"/>
  <c r="R88" i="27" s="1"/>
  <c r="X87" i="27"/>
  <c r="V87" i="27"/>
  <c r="U87" i="27"/>
  <c r="Q87" i="27"/>
  <c r="R87" i="27" s="1"/>
  <c r="V86" i="27"/>
  <c r="U86" i="27"/>
  <c r="Q86" i="27"/>
  <c r="R86" i="27" s="1"/>
  <c r="X85" i="27"/>
  <c r="V85" i="27"/>
  <c r="U85" i="27"/>
  <c r="Q85" i="27"/>
  <c r="R85" i="27" s="1"/>
  <c r="V84" i="27"/>
  <c r="U84" i="27"/>
  <c r="Q84" i="27"/>
  <c r="R84" i="27" s="1"/>
  <c r="X83" i="27"/>
  <c r="V83" i="27"/>
  <c r="U83" i="27"/>
  <c r="Q83" i="27"/>
  <c r="R83" i="27" s="1"/>
  <c r="V82" i="27"/>
  <c r="U82" i="27"/>
  <c r="Q82" i="27"/>
  <c r="R82" i="27" s="1"/>
  <c r="X81" i="27"/>
  <c r="V81" i="27"/>
  <c r="U81" i="27"/>
  <c r="Q81" i="27"/>
  <c r="R81" i="27" s="1"/>
  <c r="V80" i="27"/>
  <c r="U80" i="27"/>
  <c r="Q80" i="27"/>
  <c r="R80" i="27" s="1"/>
  <c r="X79" i="27"/>
  <c r="V79" i="27"/>
  <c r="U79" i="27"/>
  <c r="Q79" i="27"/>
  <c r="R79" i="27" s="1"/>
  <c r="V78" i="27"/>
  <c r="U78" i="27"/>
  <c r="Q78" i="27"/>
  <c r="R78" i="27" s="1"/>
  <c r="X77" i="27"/>
  <c r="V77" i="27"/>
  <c r="U77" i="27"/>
  <c r="Q77" i="27"/>
  <c r="R77" i="27" s="1"/>
  <c r="V76" i="27"/>
  <c r="U76" i="27"/>
  <c r="Q76" i="27"/>
  <c r="R76" i="27" s="1"/>
  <c r="X75" i="27"/>
  <c r="V75" i="27"/>
  <c r="U75" i="27"/>
  <c r="Q75" i="27"/>
  <c r="R75" i="27" s="1"/>
  <c r="V74" i="27"/>
  <c r="U74" i="27"/>
  <c r="Q74" i="27"/>
  <c r="R74" i="27" s="1"/>
  <c r="X73" i="27"/>
  <c r="V73" i="27"/>
  <c r="U73" i="27"/>
  <c r="Q73" i="27"/>
  <c r="R73" i="27" s="1"/>
  <c r="V72" i="27"/>
  <c r="U72" i="27"/>
  <c r="Q72" i="27"/>
  <c r="R72" i="27" s="1"/>
  <c r="X71" i="27"/>
  <c r="V71" i="27"/>
  <c r="U71" i="27"/>
  <c r="Q71" i="27"/>
  <c r="R71" i="27" s="1"/>
  <c r="V70" i="27"/>
  <c r="U70" i="27"/>
  <c r="Q70" i="27"/>
  <c r="R70" i="27" s="1"/>
  <c r="X69" i="27"/>
  <c r="V69" i="27"/>
  <c r="U69" i="27"/>
  <c r="Q69" i="27"/>
  <c r="R69" i="27" s="1"/>
  <c r="V68" i="27"/>
  <c r="U68" i="27"/>
  <c r="Q68" i="27"/>
  <c r="R68" i="27" s="1"/>
  <c r="X67" i="27"/>
  <c r="V67" i="27"/>
  <c r="U67" i="27"/>
  <c r="Q67" i="27"/>
  <c r="R67" i="27" s="1"/>
  <c r="V66" i="27"/>
  <c r="U66" i="27"/>
  <c r="Q66" i="27"/>
  <c r="R66" i="27" s="1"/>
  <c r="X65" i="27"/>
  <c r="V65" i="27"/>
  <c r="U65" i="27"/>
  <c r="Q65" i="27"/>
  <c r="R65" i="27" s="1"/>
  <c r="V64" i="27"/>
  <c r="U64" i="27"/>
  <c r="Q64" i="27"/>
  <c r="R64" i="27" s="1"/>
  <c r="X63" i="27"/>
  <c r="V63" i="27"/>
  <c r="U63" i="27"/>
  <c r="Q63" i="27"/>
  <c r="R63" i="27" s="1"/>
  <c r="V62" i="27"/>
  <c r="U62" i="27"/>
  <c r="Q62" i="27"/>
  <c r="R62" i="27" s="1"/>
  <c r="X61" i="27"/>
  <c r="V61" i="27"/>
  <c r="U61" i="27"/>
  <c r="Q61" i="27"/>
  <c r="R61" i="27" s="1"/>
  <c r="V60" i="27"/>
  <c r="U60" i="27"/>
  <c r="Q60" i="27"/>
  <c r="R60" i="27" s="1"/>
  <c r="X59" i="27"/>
  <c r="V59" i="27"/>
  <c r="U59" i="27"/>
  <c r="Q59" i="27"/>
  <c r="R59" i="27" s="1"/>
  <c r="V58" i="27"/>
  <c r="U58" i="27"/>
  <c r="Q58" i="27"/>
  <c r="R58" i="27" s="1"/>
  <c r="X57" i="27"/>
  <c r="V57" i="27"/>
  <c r="U57" i="27"/>
  <c r="Q57" i="27"/>
  <c r="R57" i="27" s="1"/>
  <c r="V56" i="27"/>
  <c r="U56" i="27"/>
  <c r="Q56" i="27"/>
  <c r="R56" i="27" s="1"/>
  <c r="X55" i="27"/>
  <c r="V55" i="27"/>
  <c r="U55" i="27"/>
  <c r="Q55" i="27"/>
  <c r="R55" i="27" s="1"/>
  <c r="V54" i="27"/>
  <c r="U54" i="27"/>
  <c r="Q54" i="27"/>
  <c r="R54" i="27" s="1"/>
  <c r="X53" i="27"/>
  <c r="V53" i="27"/>
  <c r="U53" i="27"/>
  <c r="Q53" i="27"/>
  <c r="V52" i="27"/>
  <c r="U52" i="27"/>
  <c r="Q52" i="27"/>
  <c r="X51" i="27"/>
  <c r="V51" i="27"/>
  <c r="U51" i="27"/>
  <c r="Q51" i="27"/>
  <c r="V50" i="27"/>
  <c r="U50" i="27"/>
  <c r="Q50" i="27"/>
  <c r="X49" i="27"/>
  <c r="V49" i="27"/>
  <c r="U49" i="27"/>
  <c r="Q49" i="27"/>
  <c r="V48" i="27"/>
  <c r="U48" i="27"/>
  <c r="Q48" i="27"/>
  <c r="X47" i="27"/>
  <c r="V47" i="27"/>
  <c r="U47" i="27"/>
  <c r="Q47" i="27"/>
  <c r="V46" i="27"/>
  <c r="U46" i="27"/>
  <c r="Q46" i="27"/>
  <c r="X45" i="27"/>
  <c r="V45" i="27"/>
  <c r="U45" i="27"/>
  <c r="Q45" i="27"/>
  <c r="V44" i="27"/>
  <c r="U44" i="27"/>
  <c r="Q44" i="27"/>
  <c r="X43" i="27"/>
  <c r="V43" i="27"/>
  <c r="U43" i="27"/>
  <c r="Q43" i="27"/>
  <c r="V42" i="27"/>
  <c r="U42" i="27"/>
  <c r="Q42" i="27"/>
  <c r="X41" i="27"/>
  <c r="V41" i="27"/>
  <c r="U41" i="27"/>
  <c r="Q41" i="27"/>
  <c r="V40" i="27"/>
  <c r="U40" i="27"/>
  <c r="Q40" i="27"/>
  <c r="X39" i="27"/>
  <c r="V39" i="27"/>
  <c r="U39" i="27"/>
  <c r="Q39" i="27"/>
  <c r="V38" i="27"/>
  <c r="U38" i="27"/>
  <c r="Q38" i="27"/>
  <c r="X37" i="27"/>
  <c r="V37" i="27"/>
  <c r="U37" i="27"/>
  <c r="Q37" i="27"/>
  <c r="V36" i="27"/>
  <c r="U36" i="27"/>
  <c r="Q36" i="27"/>
  <c r="X35" i="27"/>
  <c r="V35" i="27"/>
  <c r="U35" i="27"/>
  <c r="Q35" i="27"/>
  <c r="V34" i="27"/>
  <c r="U34" i="27"/>
  <c r="Q34" i="27"/>
  <c r="X33" i="27"/>
  <c r="V33" i="27"/>
  <c r="U33" i="27"/>
  <c r="Q33" i="27"/>
  <c r="V32" i="27"/>
  <c r="U32" i="27"/>
  <c r="Q32" i="27"/>
  <c r="X31" i="27"/>
  <c r="V31" i="27"/>
  <c r="U31" i="27"/>
  <c r="Q31" i="27"/>
  <c r="V30" i="27"/>
  <c r="U30" i="27"/>
  <c r="Q30" i="27"/>
  <c r="X29" i="27"/>
  <c r="V29" i="27"/>
  <c r="U29" i="27"/>
  <c r="Q29" i="27"/>
  <c r="V28" i="27"/>
  <c r="U28" i="27"/>
  <c r="Q28" i="27"/>
  <c r="X27" i="27"/>
  <c r="V27" i="27"/>
  <c r="U27" i="27"/>
  <c r="Q27" i="27"/>
  <c r="V26" i="27"/>
  <c r="U26" i="27"/>
  <c r="Q26" i="27"/>
  <c r="X25" i="27"/>
  <c r="V25" i="27"/>
  <c r="U25" i="27"/>
  <c r="Q25" i="27"/>
  <c r="V24" i="27"/>
  <c r="U24" i="27"/>
  <c r="Q24" i="27"/>
  <c r="X23" i="27"/>
  <c r="V23" i="27"/>
  <c r="U23" i="27"/>
  <c r="Q23" i="27"/>
  <c r="V22" i="27"/>
  <c r="U22" i="27"/>
  <c r="Q22" i="27"/>
  <c r="X21" i="27"/>
  <c r="V21" i="27"/>
  <c r="U21" i="27"/>
  <c r="Q21" i="27"/>
  <c r="V20" i="27"/>
  <c r="U20" i="27"/>
  <c r="Q20" i="27"/>
  <c r="X19" i="27"/>
  <c r="V19" i="27"/>
  <c r="U19" i="27"/>
  <c r="Q19" i="27"/>
  <c r="V18" i="27"/>
  <c r="U18" i="27"/>
  <c r="Q18" i="27"/>
  <c r="X17" i="27"/>
  <c r="V17" i="27"/>
  <c r="U17" i="27"/>
  <c r="Q17" i="27"/>
  <c r="V16" i="27"/>
  <c r="U16" i="27"/>
  <c r="Q16" i="27"/>
  <c r="X15" i="27"/>
  <c r="V15" i="27"/>
  <c r="U15" i="27"/>
  <c r="Q15" i="27"/>
  <c r="V14" i="27"/>
  <c r="U14" i="27"/>
  <c r="Q14" i="27"/>
  <c r="X13" i="27"/>
  <c r="V13" i="27"/>
  <c r="U13" i="27"/>
  <c r="Q13" i="27"/>
  <c r="V12" i="27"/>
  <c r="U12" i="27"/>
  <c r="Q12" i="27"/>
  <c r="X11" i="27"/>
  <c r="V11" i="27"/>
  <c r="U11" i="27"/>
  <c r="Q11" i="27"/>
  <c r="V10" i="27"/>
  <c r="U10" i="27"/>
  <c r="Q10" i="27"/>
  <c r="X9" i="27"/>
  <c r="V9" i="27"/>
  <c r="U9" i="27"/>
  <c r="Q9" i="27"/>
  <c r="N3" i="27"/>
  <c r="X157" i="27" l="1"/>
  <c r="X216" i="27"/>
  <c r="X248" i="27"/>
  <c r="X286" i="27"/>
  <c r="X378" i="27"/>
  <c r="X384" i="27"/>
  <c r="X410" i="27"/>
  <c r="X426" i="27"/>
  <c r="X450" i="27"/>
  <c r="X500" i="27"/>
  <c r="X506" i="27"/>
  <c r="X224" i="27"/>
  <c r="X527" i="27"/>
  <c r="X163" i="27"/>
  <c r="X200" i="27"/>
  <c r="X274" i="27"/>
  <c r="X310" i="27"/>
  <c r="X318" i="27"/>
  <c r="X338" i="27"/>
  <c r="X346" i="27"/>
  <c r="X370" i="27"/>
  <c r="X376" i="27"/>
  <c r="X402" i="27"/>
  <c r="X408" i="27"/>
  <c r="X468" i="27"/>
  <c r="X474" i="27"/>
  <c r="X492" i="27"/>
  <c r="X498" i="27"/>
  <c r="X153" i="27"/>
  <c r="X165" i="27"/>
  <c r="X176" i="27"/>
  <c r="X192" i="27"/>
  <c r="X278" i="27"/>
  <c r="X306" i="27"/>
  <c r="X360" i="27"/>
  <c r="X386" i="27"/>
  <c r="X392" i="27"/>
  <c r="X428" i="27"/>
  <c r="X434" i="27"/>
  <c r="X452" i="27"/>
  <c r="X458" i="27"/>
  <c r="X482" i="27"/>
  <c r="X508" i="27"/>
  <c r="X686" i="27"/>
  <c r="R632" i="27"/>
  <c r="R649" i="27"/>
  <c r="U344" i="27"/>
  <c r="X344" i="27"/>
  <c r="X372" i="27"/>
  <c r="U372" i="27"/>
  <c r="X404" i="27"/>
  <c r="U404" i="27"/>
  <c r="X476" i="27"/>
  <c r="U476" i="27"/>
  <c r="X494" i="27"/>
  <c r="U494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53" i="27"/>
  <c r="R149" i="27"/>
  <c r="X151" i="27"/>
  <c r="X154" i="27"/>
  <c r="R157" i="27"/>
  <c r="X159" i="27"/>
  <c r="X161" i="27"/>
  <c r="X164" i="27"/>
  <c r="X166" i="27"/>
  <c r="U267" i="27"/>
  <c r="X267" i="27"/>
  <c r="U299" i="27"/>
  <c r="X299" i="27"/>
  <c r="X364" i="27"/>
  <c r="U364" i="27"/>
  <c r="X396" i="27"/>
  <c r="U396" i="27"/>
  <c r="X444" i="27"/>
  <c r="U444" i="27"/>
  <c r="X462" i="27"/>
  <c r="U462" i="27"/>
  <c r="R154" i="27"/>
  <c r="R164" i="27"/>
  <c r="R165" i="27"/>
  <c r="R166" i="27"/>
  <c r="X190" i="27"/>
  <c r="R192" i="27"/>
  <c r="R194" i="27"/>
  <c r="X194" i="27"/>
  <c r="X198" i="27"/>
  <c r="U218" i="27"/>
  <c r="X218" i="27"/>
  <c r="R218" i="27"/>
  <c r="U226" i="27"/>
  <c r="X226" i="27"/>
  <c r="R226" i="27"/>
  <c r="U234" i="27"/>
  <c r="X234" i="27"/>
  <c r="R234" i="27"/>
  <c r="U242" i="27"/>
  <c r="X242" i="27"/>
  <c r="R242" i="27"/>
  <c r="U266" i="27"/>
  <c r="X266" i="27"/>
  <c r="X270" i="27"/>
  <c r="U270" i="27"/>
  <c r="U298" i="27"/>
  <c r="X298" i="27"/>
  <c r="X302" i="27"/>
  <c r="U302" i="27"/>
  <c r="U331" i="27"/>
  <c r="X331" i="27"/>
  <c r="U349" i="27"/>
  <c r="X349" i="27"/>
  <c r="X388" i="27"/>
  <c r="U388" i="27"/>
  <c r="X418" i="27"/>
  <c r="U418" i="27"/>
  <c r="X430" i="27"/>
  <c r="U430" i="27"/>
  <c r="X10" i="27"/>
  <c r="X12" i="27"/>
  <c r="X14" i="27"/>
  <c r="X16" i="27"/>
  <c r="X18" i="27"/>
  <c r="X20" i="27"/>
  <c r="X22" i="27"/>
  <c r="X24" i="27"/>
  <c r="X26" i="27"/>
  <c r="X28" i="27"/>
  <c r="X30" i="27"/>
  <c r="X32" i="27"/>
  <c r="X34" i="27"/>
  <c r="X36" i="27"/>
  <c r="X38" i="27"/>
  <c r="X40" i="27"/>
  <c r="X42" i="27"/>
  <c r="X44" i="27"/>
  <c r="X46" i="27"/>
  <c r="X48" i="27"/>
  <c r="X50" i="27"/>
  <c r="X52" i="27"/>
  <c r="X54" i="27"/>
  <c r="X56" i="27"/>
  <c r="X58" i="27"/>
  <c r="X60" i="27"/>
  <c r="X62" i="27"/>
  <c r="X64" i="27"/>
  <c r="X66" i="27"/>
  <c r="X68" i="27"/>
  <c r="X70" i="27"/>
  <c r="X72" i="27"/>
  <c r="X74" i="27"/>
  <c r="X76" i="27"/>
  <c r="X78" i="27"/>
  <c r="X80" i="27"/>
  <c r="X82" i="27"/>
  <c r="X84" i="27"/>
  <c r="X86" i="27"/>
  <c r="X88" i="27"/>
  <c r="X90" i="27"/>
  <c r="X92" i="27"/>
  <c r="X94" i="27"/>
  <c r="X96" i="27"/>
  <c r="X98" i="27"/>
  <c r="X100" i="27"/>
  <c r="X102" i="27"/>
  <c r="X104" i="27"/>
  <c r="X106" i="27"/>
  <c r="X108" i="27"/>
  <c r="X110" i="27"/>
  <c r="X112" i="27"/>
  <c r="X114" i="27"/>
  <c r="X116" i="27"/>
  <c r="X118" i="27"/>
  <c r="X120" i="27"/>
  <c r="X122" i="27"/>
  <c r="X124" i="27"/>
  <c r="X126" i="27"/>
  <c r="X128" i="27"/>
  <c r="X130" i="27"/>
  <c r="X132" i="27"/>
  <c r="X134" i="27"/>
  <c r="X136" i="27"/>
  <c r="X138" i="27"/>
  <c r="X140" i="27"/>
  <c r="X142" i="27"/>
  <c r="X144" i="27"/>
  <c r="X146" i="27"/>
  <c r="X148" i="27"/>
  <c r="X150" i="27"/>
  <c r="R152" i="27"/>
  <c r="R153" i="27"/>
  <c r="X155" i="27"/>
  <c r="X158" i="27"/>
  <c r="R160" i="27"/>
  <c r="R161" i="27"/>
  <c r="R162" i="27"/>
  <c r="U165" i="27"/>
  <c r="X167" i="27"/>
  <c r="X169" i="27"/>
  <c r="X184" i="27"/>
  <c r="U192" i="27"/>
  <c r="R198" i="27"/>
  <c r="X210" i="27"/>
  <c r="X258" i="27"/>
  <c r="U280" i="27"/>
  <c r="X280" i="27"/>
  <c r="U312" i="27"/>
  <c r="X312" i="27"/>
  <c r="U330" i="27"/>
  <c r="X330" i="27"/>
  <c r="R333" i="27"/>
  <c r="X334" i="27"/>
  <c r="U334" i="27"/>
  <c r="R337" i="27"/>
  <c r="R344" i="27"/>
  <c r="X380" i="27"/>
  <c r="U380" i="27"/>
  <c r="X412" i="27"/>
  <c r="U412" i="27"/>
  <c r="X171" i="27"/>
  <c r="R175" i="27"/>
  <c r="R183" i="27"/>
  <c r="R191" i="27"/>
  <c r="R199" i="27"/>
  <c r="R207" i="27"/>
  <c r="R215" i="27"/>
  <c r="R223" i="27"/>
  <c r="R231" i="27"/>
  <c r="R239" i="27"/>
  <c r="R247" i="27"/>
  <c r="R250" i="27"/>
  <c r="R251" i="27"/>
  <c r="R252" i="27"/>
  <c r="R253" i="27"/>
  <c r="R254" i="27"/>
  <c r="R255" i="27"/>
  <c r="R256" i="27"/>
  <c r="R257" i="27"/>
  <c r="R258" i="27"/>
  <c r="X259" i="27"/>
  <c r="X269" i="27"/>
  <c r="X301" i="27"/>
  <c r="X333" i="27"/>
  <c r="X355" i="27"/>
  <c r="X363" i="27"/>
  <c r="X371" i="27"/>
  <c r="X379" i="27"/>
  <c r="X387" i="27"/>
  <c r="X395" i="27"/>
  <c r="X403" i="27"/>
  <c r="X411" i="27"/>
  <c r="X422" i="27"/>
  <c r="U422" i="27"/>
  <c r="X437" i="27"/>
  <c r="X454" i="27"/>
  <c r="U454" i="27"/>
  <c r="X469" i="27"/>
  <c r="X486" i="27"/>
  <c r="U486" i="27"/>
  <c r="X277" i="27"/>
  <c r="X309" i="27"/>
  <c r="X341" i="27"/>
  <c r="X351" i="27"/>
  <c r="X361" i="27"/>
  <c r="X369" i="27"/>
  <c r="X377" i="27"/>
  <c r="X385" i="27"/>
  <c r="X393" i="27"/>
  <c r="X401" i="27"/>
  <c r="X414" i="27"/>
  <c r="U414" i="27"/>
  <c r="X429" i="27"/>
  <c r="X435" i="27"/>
  <c r="X446" i="27"/>
  <c r="U446" i="27"/>
  <c r="X461" i="27"/>
  <c r="X478" i="27"/>
  <c r="U478" i="27"/>
  <c r="R227" i="27"/>
  <c r="R235" i="27"/>
  <c r="R243" i="27"/>
  <c r="X262" i="27"/>
  <c r="R267" i="27"/>
  <c r="X275" i="27"/>
  <c r="X285" i="27"/>
  <c r="X288" i="27"/>
  <c r="X294" i="27"/>
  <c r="R299" i="27"/>
  <c r="X307" i="27"/>
  <c r="X317" i="27"/>
  <c r="X320" i="27"/>
  <c r="X326" i="27"/>
  <c r="R331" i="27"/>
  <c r="X339" i="27"/>
  <c r="X347" i="27"/>
  <c r="R349" i="27"/>
  <c r="X358" i="27"/>
  <c r="X359" i="27"/>
  <c r="R363" i="27"/>
  <c r="X366" i="27"/>
  <c r="X367" i="27"/>
  <c r="R371" i="27"/>
  <c r="X374" i="27"/>
  <c r="X375" i="27"/>
  <c r="R379" i="27"/>
  <c r="X382" i="27"/>
  <c r="X383" i="27"/>
  <c r="R387" i="27"/>
  <c r="X390" i="27"/>
  <c r="X391" i="27"/>
  <c r="R395" i="27"/>
  <c r="X398" i="27"/>
  <c r="X399" i="27"/>
  <c r="R403" i="27"/>
  <c r="X406" i="27"/>
  <c r="X407" i="27"/>
  <c r="R411" i="27"/>
  <c r="R417" i="27"/>
  <c r="X420" i="27"/>
  <c r="X421" i="27"/>
  <c r="X427" i="27"/>
  <c r="X438" i="27"/>
  <c r="U438" i="27"/>
  <c r="R443" i="27"/>
  <c r="X453" i="27"/>
  <c r="X470" i="27"/>
  <c r="U470" i="27"/>
  <c r="R475" i="27"/>
  <c r="X628" i="27"/>
  <c r="R628" i="27"/>
  <c r="U663" i="27"/>
  <c r="X663" i="27"/>
  <c r="U682" i="27"/>
  <c r="X682" i="27"/>
  <c r="U699" i="27"/>
  <c r="X699" i="27"/>
  <c r="U707" i="27"/>
  <c r="X707" i="27"/>
  <c r="U721" i="27"/>
  <c r="R721" i="27"/>
  <c r="U763" i="27"/>
  <c r="X763" i="27"/>
  <c r="X485" i="27"/>
  <c r="X493" i="27"/>
  <c r="X501" i="27"/>
  <c r="X521" i="27"/>
  <c r="R609" i="27"/>
  <c r="U626" i="27"/>
  <c r="X626" i="27"/>
  <c r="R636" i="27"/>
  <c r="R644" i="27"/>
  <c r="X650" i="27"/>
  <c r="R650" i="27"/>
  <c r="U657" i="27"/>
  <c r="R657" i="27"/>
  <c r="X658" i="27"/>
  <c r="R658" i="27"/>
  <c r="U676" i="27"/>
  <c r="X676" i="27"/>
  <c r="X677" i="27"/>
  <c r="R685" i="27"/>
  <c r="U686" i="27"/>
  <c r="U687" i="27"/>
  <c r="X687" i="27"/>
  <c r="R691" i="27"/>
  <c r="R695" i="27"/>
  <c r="X721" i="27"/>
  <c r="X751" i="27"/>
  <c r="X443" i="27"/>
  <c r="X451" i="27"/>
  <c r="X459" i="27"/>
  <c r="X467" i="27"/>
  <c r="X475" i="27"/>
  <c r="X483" i="27"/>
  <c r="X491" i="27"/>
  <c r="X499" i="27"/>
  <c r="X507" i="27"/>
  <c r="X509" i="27"/>
  <c r="R520" i="27"/>
  <c r="R521" i="27"/>
  <c r="X523" i="27"/>
  <c r="X525" i="27"/>
  <c r="U609" i="27"/>
  <c r="X609" i="27"/>
  <c r="R629" i="27"/>
  <c r="R631" i="27"/>
  <c r="U636" i="27"/>
  <c r="X636" i="27"/>
  <c r="U644" i="27"/>
  <c r="X644" i="27"/>
  <c r="R665" i="27"/>
  <c r="U695" i="27"/>
  <c r="X695" i="27"/>
  <c r="U731" i="27"/>
  <c r="X731" i="27"/>
  <c r="X733" i="27"/>
  <c r="U739" i="27"/>
  <c r="X739" i="27"/>
  <c r="U753" i="27"/>
  <c r="R753" i="27"/>
  <c r="X409" i="27"/>
  <c r="R413" i="27"/>
  <c r="X416" i="27"/>
  <c r="X417" i="27"/>
  <c r="R421" i="27"/>
  <c r="X424" i="27"/>
  <c r="X425" i="27"/>
  <c r="R429" i="27"/>
  <c r="X432" i="27"/>
  <c r="X433" i="27"/>
  <c r="R437" i="27"/>
  <c r="X440" i="27"/>
  <c r="X441" i="27"/>
  <c r="R445" i="27"/>
  <c r="X448" i="27"/>
  <c r="X449" i="27"/>
  <c r="R453" i="27"/>
  <c r="X456" i="27"/>
  <c r="X457" i="27"/>
  <c r="R461" i="27"/>
  <c r="X464" i="27"/>
  <c r="X465" i="27"/>
  <c r="R469" i="27"/>
  <c r="X472" i="27"/>
  <c r="X473" i="27"/>
  <c r="R477" i="27"/>
  <c r="X480" i="27"/>
  <c r="X481" i="27"/>
  <c r="R485" i="27"/>
  <c r="X488" i="27"/>
  <c r="X489" i="27"/>
  <c r="R493" i="27"/>
  <c r="X496" i="27"/>
  <c r="X497" i="27"/>
  <c r="R501" i="27"/>
  <c r="U502" i="27"/>
  <c r="X504" i="27"/>
  <c r="X505" i="27"/>
  <c r="R509" i="27"/>
  <c r="X513" i="27"/>
  <c r="R524" i="27"/>
  <c r="R525" i="27"/>
  <c r="X529" i="27"/>
  <c r="X532" i="27"/>
  <c r="X534" i="27"/>
  <c r="X536" i="27"/>
  <c r="X538" i="27"/>
  <c r="X540" i="27"/>
  <c r="X542" i="27"/>
  <c r="X544" i="27"/>
  <c r="X546" i="27"/>
  <c r="X548" i="27"/>
  <c r="X550" i="27"/>
  <c r="X552" i="27"/>
  <c r="U628" i="27"/>
  <c r="U632" i="27"/>
  <c r="X632" i="27"/>
  <c r="U647" i="27"/>
  <c r="R647" i="27"/>
  <c r="X647" i="27"/>
  <c r="R651" i="27"/>
  <c r="U655" i="27"/>
  <c r="X655" i="27"/>
  <c r="R659" i="27"/>
  <c r="R663" i="27"/>
  <c r="X678" i="27"/>
  <c r="U678" i="27"/>
  <c r="R682" i="27"/>
  <c r="X684" i="27"/>
  <c r="R684" i="27"/>
  <c r="U689" i="27"/>
  <c r="R689" i="27"/>
  <c r="X690" i="27"/>
  <c r="R690" i="27"/>
  <c r="R707" i="27"/>
  <c r="X719" i="27"/>
  <c r="X753" i="27"/>
  <c r="X773" i="27"/>
  <c r="X554" i="27"/>
  <c r="X556" i="27"/>
  <c r="X558" i="27"/>
  <c r="X560" i="27"/>
  <c r="X562" i="27"/>
  <c r="X564" i="27"/>
  <c r="X566" i="27"/>
  <c r="X568" i="27"/>
  <c r="X570" i="27"/>
  <c r="X572" i="27"/>
  <c r="X574" i="27"/>
  <c r="X576" i="27"/>
  <c r="X578" i="27"/>
  <c r="X580" i="27"/>
  <c r="X582" i="27"/>
  <c r="X584" i="27"/>
  <c r="X586" i="27"/>
  <c r="X588" i="27"/>
  <c r="X590" i="27"/>
  <c r="X592" i="27"/>
  <c r="X594" i="27"/>
  <c r="X596" i="27"/>
  <c r="X598" i="27"/>
  <c r="X600" i="27"/>
  <c r="X602" i="27"/>
  <c r="X604" i="27"/>
  <c r="X606" i="27"/>
  <c r="X608" i="27"/>
  <c r="R615" i="27"/>
  <c r="R619" i="27"/>
  <c r="X629" i="27"/>
  <c r="R643" i="27"/>
  <c r="X662" i="27"/>
  <c r="R669" i="27"/>
  <c r="R675" i="27"/>
  <c r="R679" i="27"/>
  <c r="X685" i="27"/>
  <c r="X694" i="27"/>
  <c r="X709" i="27"/>
  <c r="R711" i="27"/>
  <c r="R723" i="27"/>
  <c r="R725" i="27"/>
  <c r="X727" i="27"/>
  <c r="X729" i="27"/>
  <c r="X741" i="27"/>
  <c r="R743" i="27"/>
  <c r="R755" i="27"/>
  <c r="R757" i="27"/>
  <c r="X759" i="27"/>
  <c r="X761" i="27"/>
  <c r="R627" i="27"/>
  <c r="R637" i="27"/>
  <c r="R645" i="27"/>
  <c r="R655" i="27"/>
  <c r="X670" i="27"/>
  <c r="R677" i="27"/>
  <c r="R687" i="27"/>
  <c r="R699" i="27"/>
  <c r="R701" i="27"/>
  <c r="R719" i="27"/>
  <c r="R731" i="27"/>
  <c r="R733" i="27"/>
  <c r="R751" i="27"/>
  <c r="R763" i="27"/>
  <c r="R765" i="27"/>
  <c r="X771" i="27"/>
  <c r="R773" i="27"/>
  <c r="X775" i="27"/>
  <c r="X777" i="27"/>
  <c r="U179" i="27"/>
  <c r="X179" i="27"/>
  <c r="U300" i="27"/>
  <c r="X300" i="27"/>
  <c r="R300" i="27"/>
  <c r="X514" i="27"/>
  <c r="U514" i="27"/>
  <c r="X530" i="27"/>
  <c r="U530" i="27"/>
  <c r="U656" i="27"/>
  <c r="X656" i="27"/>
  <c r="R656" i="27"/>
  <c r="U683" i="27"/>
  <c r="X683" i="27"/>
  <c r="U688" i="27"/>
  <c r="X688" i="27"/>
  <c r="R688" i="27"/>
  <c r="X710" i="27"/>
  <c r="R710" i="27"/>
  <c r="U710" i="27"/>
  <c r="X742" i="27"/>
  <c r="R742" i="27"/>
  <c r="U742" i="27"/>
  <c r="U195" i="27"/>
  <c r="X195" i="27"/>
  <c r="U211" i="27"/>
  <c r="X211" i="27"/>
  <c r="U219" i="27"/>
  <c r="X219" i="27"/>
  <c r="U268" i="27"/>
  <c r="X268" i="27"/>
  <c r="R268" i="27"/>
  <c r="U311" i="27"/>
  <c r="X311" i="27"/>
  <c r="U332" i="27"/>
  <c r="X332" i="27"/>
  <c r="R332" i="27"/>
  <c r="X352" i="27"/>
  <c r="R352" i="27"/>
  <c r="U352" i="27"/>
  <c r="U149" i="27"/>
  <c r="U153" i="27"/>
  <c r="U157" i="27"/>
  <c r="U173" i="27"/>
  <c r="X173" i="27"/>
  <c r="U181" i="27"/>
  <c r="X181" i="27"/>
  <c r="U189" i="27"/>
  <c r="X189" i="27"/>
  <c r="U197" i="27"/>
  <c r="X197" i="27"/>
  <c r="U205" i="27"/>
  <c r="X205" i="27"/>
  <c r="U213" i="27"/>
  <c r="X213" i="27"/>
  <c r="U221" i="27"/>
  <c r="X221" i="27"/>
  <c r="R263" i="27"/>
  <c r="U276" i="27"/>
  <c r="X276" i="27"/>
  <c r="R276" i="27"/>
  <c r="U287" i="27"/>
  <c r="X287" i="27"/>
  <c r="R295" i="27"/>
  <c r="U308" i="27"/>
  <c r="X308" i="27"/>
  <c r="R308" i="27"/>
  <c r="U319" i="27"/>
  <c r="X319" i="27"/>
  <c r="R327" i="27"/>
  <c r="U340" i="27"/>
  <c r="X340" i="27"/>
  <c r="R340" i="27"/>
  <c r="U187" i="27"/>
  <c r="X187" i="27"/>
  <c r="U203" i="27"/>
  <c r="X203" i="27"/>
  <c r="U279" i="27"/>
  <c r="X279" i="27"/>
  <c r="R151" i="27"/>
  <c r="R155" i="27"/>
  <c r="R159" i="27"/>
  <c r="R163" i="27"/>
  <c r="R167" i="27"/>
  <c r="R171" i="27"/>
  <c r="U175" i="27"/>
  <c r="X175" i="27"/>
  <c r="U183" i="27"/>
  <c r="X183" i="27"/>
  <c r="U191" i="27"/>
  <c r="X191" i="27"/>
  <c r="U199" i="27"/>
  <c r="X199" i="27"/>
  <c r="U207" i="27"/>
  <c r="X207" i="27"/>
  <c r="U215" i="27"/>
  <c r="X215" i="27"/>
  <c r="U223" i="27"/>
  <c r="X223" i="27"/>
  <c r="U263" i="27"/>
  <c r="X263" i="27"/>
  <c r="R271" i="27"/>
  <c r="U284" i="27"/>
  <c r="X284" i="27"/>
  <c r="R284" i="27"/>
  <c r="U295" i="27"/>
  <c r="X295" i="27"/>
  <c r="R303" i="27"/>
  <c r="U316" i="27"/>
  <c r="X316" i="27"/>
  <c r="R316" i="27"/>
  <c r="U327" i="27"/>
  <c r="X327" i="27"/>
  <c r="R335" i="27"/>
  <c r="U343" i="27"/>
  <c r="X343" i="27"/>
  <c r="U151" i="27"/>
  <c r="U155" i="27"/>
  <c r="U159" i="27"/>
  <c r="U163" i="27"/>
  <c r="U167" i="27"/>
  <c r="U171" i="27"/>
  <c r="U177" i="27"/>
  <c r="X177" i="27"/>
  <c r="R179" i="27"/>
  <c r="U185" i="27"/>
  <c r="X185" i="27"/>
  <c r="R187" i="27"/>
  <c r="U193" i="27"/>
  <c r="X193" i="27"/>
  <c r="R195" i="27"/>
  <c r="U201" i="27"/>
  <c r="X201" i="27"/>
  <c r="R203" i="27"/>
  <c r="U209" i="27"/>
  <c r="X209" i="27"/>
  <c r="R211" i="27"/>
  <c r="U217" i="27"/>
  <c r="X217" i="27"/>
  <c r="R219" i="27"/>
  <c r="U225" i="27"/>
  <c r="X225" i="27"/>
  <c r="X251" i="27"/>
  <c r="X253" i="27"/>
  <c r="X255" i="27"/>
  <c r="X257" i="27"/>
  <c r="U260" i="27"/>
  <c r="X260" i="27"/>
  <c r="R260" i="27"/>
  <c r="U271" i="27"/>
  <c r="X271" i="27"/>
  <c r="R279" i="27"/>
  <c r="U292" i="27"/>
  <c r="X292" i="27"/>
  <c r="R292" i="27"/>
  <c r="U303" i="27"/>
  <c r="X303" i="27"/>
  <c r="R311" i="27"/>
  <c r="U324" i="27"/>
  <c r="X324" i="27"/>
  <c r="R324" i="27"/>
  <c r="U335" i="27"/>
  <c r="X335" i="27"/>
  <c r="R343" i="27"/>
  <c r="X227" i="27"/>
  <c r="X229" i="27"/>
  <c r="X231" i="27"/>
  <c r="X233" i="27"/>
  <c r="X235" i="27"/>
  <c r="X237" i="27"/>
  <c r="X239" i="27"/>
  <c r="X241" i="27"/>
  <c r="X243" i="27"/>
  <c r="X245" i="27"/>
  <c r="X247" i="27"/>
  <c r="X249" i="27"/>
  <c r="R262" i="27"/>
  <c r="X265" i="27"/>
  <c r="R270" i="27"/>
  <c r="X273" i="27"/>
  <c r="R278" i="27"/>
  <c r="X281" i="27"/>
  <c r="R286" i="27"/>
  <c r="X289" i="27"/>
  <c r="R294" i="27"/>
  <c r="X297" i="27"/>
  <c r="R302" i="27"/>
  <c r="X305" i="27"/>
  <c r="R310" i="27"/>
  <c r="X313" i="27"/>
  <c r="R318" i="27"/>
  <c r="X321" i="27"/>
  <c r="R326" i="27"/>
  <c r="X329" i="27"/>
  <c r="R334" i="27"/>
  <c r="X337" i="27"/>
  <c r="R342" i="27"/>
  <c r="X345" i="27"/>
  <c r="X354" i="27"/>
  <c r="R354" i="27"/>
  <c r="X518" i="27"/>
  <c r="U518" i="27"/>
  <c r="X348" i="27"/>
  <c r="R348" i="27"/>
  <c r="X356" i="27"/>
  <c r="R356" i="27"/>
  <c r="X522" i="27"/>
  <c r="U522" i="27"/>
  <c r="X350" i="27"/>
  <c r="R350" i="27"/>
  <c r="X510" i="27"/>
  <c r="U510" i="27"/>
  <c r="X526" i="27"/>
  <c r="U526" i="27"/>
  <c r="U610" i="27"/>
  <c r="X610" i="27"/>
  <c r="R610" i="27"/>
  <c r="X654" i="27"/>
  <c r="R654" i="27"/>
  <c r="U654" i="27"/>
  <c r="R510" i="27"/>
  <c r="X512" i="27"/>
  <c r="R514" i="27"/>
  <c r="X516" i="27"/>
  <c r="R518" i="27"/>
  <c r="X520" i="27"/>
  <c r="R522" i="27"/>
  <c r="X524" i="27"/>
  <c r="R526" i="27"/>
  <c r="X528" i="27"/>
  <c r="R530" i="27"/>
  <c r="U613" i="27"/>
  <c r="X613" i="27"/>
  <c r="U616" i="27"/>
  <c r="R616" i="27"/>
  <c r="X616" i="27"/>
  <c r="U639" i="27"/>
  <c r="X639" i="27"/>
  <c r="R358" i="27"/>
  <c r="R360" i="27"/>
  <c r="R362" i="27"/>
  <c r="R364" i="27"/>
  <c r="R366" i="27"/>
  <c r="R368" i="27"/>
  <c r="R370" i="27"/>
  <c r="R372" i="27"/>
  <c r="R374" i="27"/>
  <c r="R376" i="27"/>
  <c r="R378" i="27"/>
  <c r="R380" i="27"/>
  <c r="R382" i="27"/>
  <c r="R384" i="27"/>
  <c r="R386" i="27"/>
  <c r="R388" i="27"/>
  <c r="R390" i="27"/>
  <c r="R392" i="27"/>
  <c r="R394" i="27"/>
  <c r="R396" i="27"/>
  <c r="R398" i="27"/>
  <c r="R400" i="27"/>
  <c r="R402" i="27"/>
  <c r="R404" i="27"/>
  <c r="R406" i="27"/>
  <c r="R408" i="27"/>
  <c r="R410" i="27"/>
  <c r="R412" i="27"/>
  <c r="R414" i="27"/>
  <c r="R416" i="27"/>
  <c r="R418" i="27"/>
  <c r="R420" i="27"/>
  <c r="R422" i="27"/>
  <c r="R424" i="27"/>
  <c r="R426" i="27"/>
  <c r="R428" i="27"/>
  <c r="R430" i="27"/>
  <c r="R432" i="27"/>
  <c r="R434" i="27"/>
  <c r="R436" i="27"/>
  <c r="R438" i="27"/>
  <c r="R440" i="27"/>
  <c r="R442" i="27"/>
  <c r="R444" i="27"/>
  <c r="R446" i="27"/>
  <c r="R448" i="27"/>
  <c r="R450" i="27"/>
  <c r="R452" i="27"/>
  <c r="R454" i="27"/>
  <c r="R456" i="27"/>
  <c r="R458" i="27"/>
  <c r="R460" i="27"/>
  <c r="R462" i="27"/>
  <c r="R464" i="27"/>
  <c r="R466" i="27"/>
  <c r="R468" i="27"/>
  <c r="R470" i="27"/>
  <c r="R472" i="27"/>
  <c r="R474" i="27"/>
  <c r="R476" i="27"/>
  <c r="R478" i="27"/>
  <c r="R480" i="27"/>
  <c r="R482" i="27"/>
  <c r="R484" i="27"/>
  <c r="R486" i="27"/>
  <c r="R488" i="27"/>
  <c r="R490" i="27"/>
  <c r="R492" i="27"/>
  <c r="R494" i="27"/>
  <c r="R496" i="27"/>
  <c r="R498" i="27"/>
  <c r="R500" i="27"/>
  <c r="R502" i="27"/>
  <c r="R504" i="27"/>
  <c r="R506" i="27"/>
  <c r="R508" i="27"/>
  <c r="U620" i="27"/>
  <c r="X620" i="27"/>
  <c r="R620" i="27"/>
  <c r="U625" i="27"/>
  <c r="X625" i="27"/>
  <c r="R625" i="27"/>
  <c r="U635" i="27"/>
  <c r="X635" i="27"/>
  <c r="X638" i="27"/>
  <c r="R638" i="27"/>
  <c r="U638" i="27"/>
  <c r="U617" i="27"/>
  <c r="X617" i="27"/>
  <c r="X630" i="27"/>
  <c r="R630" i="27"/>
  <c r="X646" i="27"/>
  <c r="R646" i="27"/>
  <c r="U648" i="27"/>
  <c r="X648" i="27"/>
  <c r="R648" i="27"/>
  <c r="U649" i="27"/>
  <c r="X649" i="27"/>
  <c r="U659" i="27"/>
  <c r="X659" i="27"/>
  <c r="U664" i="27"/>
  <c r="X664" i="27"/>
  <c r="R664" i="27"/>
  <c r="U691" i="27"/>
  <c r="X691" i="27"/>
  <c r="U696" i="27"/>
  <c r="X696" i="27"/>
  <c r="R696" i="27"/>
  <c r="X718" i="27"/>
  <c r="R718" i="27"/>
  <c r="U718" i="27"/>
  <c r="X750" i="27"/>
  <c r="R750" i="27"/>
  <c r="U750" i="27"/>
  <c r="X622" i="27"/>
  <c r="R622" i="27"/>
  <c r="U641" i="27"/>
  <c r="X641" i="27"/>
  <c r="U651" i="27"/>
  <c r="X651" i="27"/>
  <c r="U667" i="27"/>
  <c r="X667" i="27"/>
  <c r="U672" i="27"/>
  <c r="X672" i="27"/>
  <c r="R672" i="27"/>
  <c r="X726" i="27"/>
  <c r="R726" i="27"/>
  <c r="U726" i="27"/>
  <c r="X758" i="27"/>
  <c r="R758" i="27"/>
  <c r="U758" i="27"/>
  <c r="X611" i="27"/>
  <c r="X627" i="27"/>
  <c r="X631" i="27"/>
  <c r="U633" i="27"/>
  <c r="X633" i="27"/>
  <c r="R635" i="27"/>
  <c r="X640" i="27"/>
  <c r="U643" i="27"/>
  <c r="X643" i="27"/>
  <c r="U675" i="27"/>
  <c r="X675" i="27"/>
  <c r="U680" i="27"/>
  <c r="X680" i="27"/>
  <c r="R680" i="27"/>
  <c r="R683" i="27"/>
  <c r="X702" i="27"/>
  <c r="R702" i="27"/>
  <c r="U702" i="27"/>
  <c r="X734" i="27"/>
  <c r="R734" i="27"/>
  <c r="U734" i="27"/>
  <c r="X766" i="27"/>
  <c r="R766" i="27"/>
  <c r="U766" i="27"/>
  <c r="X774" i="27"/>
  <c r="R774" i="27"/>
  <c r="U774" i="27"/>
  <c r="X704" i="27"/>
  <c r="R704" i="27"/>
  <c r="X712" i="27"/>
  <c r="R712" i="27"/>
  <c r="X720" i="27"/>
  <c r="R720" i="27"/>
  <c r="X728" i="27"/>
  <c r="R728" i="27"/>
  <c r="X736" i="27"/>
  <c r="R736" i="27"/>
  <c r="X744" i="27"/>
  <c r="R744" i="27"/>
  <c r="X752" i="27"/>
  <c r="R752" i="27"/>
  <c r="X760" i="27"/>
  <c r="R760" i="27"/>
  <c r="X768" i="27"/>
  <c r="R768" i="27"/>
  <c r="X776" i="27"/>
  <c r="R776" i="27"/>
  <c r="X698" i="27"/>
  <c r="R698" i="27"/>
  <c r="X706" i="27"/>
  <c r="R706" i="27"/>
  <c r="X714" i="27"/>
  <c r="R714" i="27"/>
  <c r="X722" i="27"/>
  <c r="R722" i="27"/>
  <c r="X730" i="27"/>
  <c r="R730" i="27"/>
  <c r="X738" i="27"/>
  <c r="R738" i="27"/>
  <c r="X746" i="27"/>
  <c r="R746" i="27"/>
  <c r="X754" i="27"/>
  <c r="R754" i="27"/>
  <c r="X762" i="27"/>
  <c r="R762" i="27"/>
  <c r="X770" i="27"/>
  <c r="R770" i="27"/>
  <c r="X778" i="27"/>
  <c r="R778" i="27"/>
  <c r="X657" i="27"/>
  <c r="R662" i="27"/>
  <c r="X665" i="27"/>
  <c r="R670" i="27"/>
  <c r="X673" i="27"/>
  <c r="R678" i="27"/>
  <c r="X681" i="27"/>
  <c r="R686" i="27"/>
  <c r="X689" i="27"/>
  <c r="R694" i="27"/>
  <c r="X697" i="27"/>
  <c r="X700" i="27"/>
  <c r="R700" i="27"/>
  <c r="X708" i="27"/>
  <c r="R708" i="27"/>
  <c r="X716" i="27"/>
  <c r="R716" i="27"/>
  <c r="X724" i="27"/>
  <c r="R724" i="27"/>
  <c r="X732" i="27"/>
  <c r="R732" i="27"/>
  <c r="X740" i="27"/>
  <c r="R740" i="27"/>
  <c r="X748" i="27"/>
  <c r="R748" i="27"/>
  <c r="X756" i="27"/>
  <c r="R756" i="27"/>
  <c r="X764" i="27"/>
  <c r="R764" i="27"/>
  <c r="X772" i="27"/>
  <c r="R772" i="27"/>
  <c r="M6" i="27" l="1"/>
  <c r="N4" i="27"/>
  <c r="V45" i="24"/>
  <c r="X45" i="24" s="1"/>
  <c r="U45" i="24"/>
  <c r="Q45" i="24"/>
  <c r="O45" i="24" s="1"/>
  <c r="V44" i="24"/>
  <c r="Q44" i="24"/>
  <c r="O44" i="24" s="1"/>
  <c r="X44" i="24" l="1"/>
  <c r="R44" i="24"/>
  <c r="U44" i="24"/>
  <c r="R45" i="24"/>
  <c r="V43" i="24" l="1"/>
  <c r="U43" i="24" s="1"/>
  <c r="Q43" i="24"/>
  <c r="R43" i="24" s="1"/>
  <c r="V42" i="24"/>
  <c r="U42" i="24" s="1"/>
  <c r="Q42" i="24"/>
  <c r="O42" i="24"/>
  <c r="V41" i="24"/>
  <c r="U41" i="24" s="1"/>
  <c r="Q41" i="24"/>
  <c r="O41" i="24" s="1"/>
  <c r="V40" i="24"/>
  <c r="U40" i="24" s="1"/>
  <c r="Q40" i="24"/>
  <c r="O40" i="24" s="1"/>
  <c r="V39" i="24"/>
  <c r="X39" i="24" s="1"/>
  <c r="Q39" i="24"/>
  <c r="R39" i="24" s="1"/>
  <c r="V38" i="24"/>
  <c r="U38" i="24" s="1"/>
  <c r="Q38" i="24"/>
  <c r="O38" i="24" s="1"/>
  <c r="V37" i="24"/>
  <c r="U37" i="24" s="1"/>
  <c r="Q37" i="24"/>
  <c r="O37" i="24" s="1"/>
  <c r="V36" i="24"/>
  <c r="U36" i="24" s="1"/>
  <c r="Q36" i="24"/>
  <c r="O36" i="24"/>
  <c r="V35" i="24"/>
  <c r="Q35" i="24"/>
  <c r="R35" i="24" s="1"/>
  <c r="V34" i="24"/>
  <c r="U34" i="24" s="1"/>
  <c r="Q34" i="24"/>
  <c r="O34" i="24" s="1"/>
  <c r="V33" i="24"/>
  <c r="U33" i="24" s="1"/>
  <c r="Q33" i="24"/>
  <c r="O33" i="24" s="1"/>
  <c r="V32" i="24"/>
  <c r="U32" i="24" s="1"/>
  <c r="Q32" i="24"/>
  <c r="O32" i="24"/>
  <c r="Q31" i="24"/>
  <c r="V30" i="24"/>
  <c r="U30" i="24" s="1"/>
  <c r="Q30" i="24"/>
  <c r="O30" i="24" s="1"/>
  <c r="V29" i="24"/>
  <c r="U29" i="24" s="1"/>
  <c r="Q29" i="24"/>
  <c r="O29" i="24" s="1"/>
  <c r="V28" i="24"/>
  <c r="U28" i="24" s="1"/>
  <c r="Q28" i="24"/>
  <c r="O28" i="24" s="1"/>
  <c r="V27" i="24"/>
  <c r="Q27" i="24"/>
  <c r="R27" i="24" s="1"/>
  <c r="V26" i="24"/>
  <c r="U26" i="24" s="1"/>
  <c r="Q26" i="24"/>
  <c r="O26" i="24"/>
  <c r="V25" i="24"/>
  <c r="U25" i="24" s="1"/>
  <c r="Q25" i="24"/>
  <c r="O25" i="24" s="1"/>
  <c r="V24" i="24"/>
  <c r="U24" i="24" s="1"/>
  <c r="Q24" i="24"/>
  <c r="O24" i="24" s="1"/>
  <c r="V23" i="24"/>
  <c r="Q23" i="24"/>
  <c r="R23" i="24" s="1"/>
  <c r="V22" i="24"/>
  <c r="U22" i="24" s="1"/>
  <c r="Q22" i="24"/>
  <c r="O22" i="24" s="1"/>
  <c r="V21" i="24"/>
  <c r="U21" i="24" s="1"/>
  <c r="Q21" i="24"/>
  <c r="O21" i="24" s="1"/>
  <c r="V20" i="24"/>
  <c r="U20" i="24" s="1"/>
  <c r="Q20" i="24"/>
  <c r="R20" i="24" s="1"/>
  <c r="V19" i="24"/>
  <c r="U19" i="24"/>
  <c r="Q19" i="24"/>
  <c r="O19" i="24" s="1"/>
  <c r="X18" i="24"/>
  <c r="V18" i="24"/>
  <c r="U18" i="24"/>
  <c r="Q18" i="24"/>
  <c r="O18" i="24" s="1"/>
  <c r="V17" i="24"/>
  <c r="U17" i="24" s="1"/>
  <c r="Q17" i="24"/>
  <c r="O17" i="24" s="1"/>
  <c r="V16" i="24"/>
  <c r="U16" i="24" s="1"/>
  <c r="Q16" i="24"/>
  <c r="R16" i="24" s="1"/>
  <c r="V15" i="24"/>
  <c r="U15" i="24"/>
  <c r="Q15" i="24"/>
  <c r="O15" i="24" s="1"/>
  <c r="X14" i="24"/>
  <c r="V14" i="24"/>
  <c r="U14" i="24"/>
  <c r="Q14" i="24"/>
  <c r="O14" i="24" s="1"/>
  <c r="V13" i="24"/>
  <c r="U13" i="24" s="1"/>
  <c r="Q13" i="24"/>
  <c r="O13" i="24" s="1"/>
  <c r="V12" i="24"/>
  <c r="U12" i="24" s="1"/>
  <c r="Q12" i="24"/>
  <c r="R12" i="24" s="1"/>
  <c r="V11" i="24"/>
  <c r="U11" i="24"/>
  <c r="Q11" i="24"/>
  <c r="O11" i="24" s="1"/>
  <c r="X10" i="24"/>
  <c r="V10" i="24"/>
  <c r="U10" i="24"/>
  <c r="Q10" i="24"/>
  <c r="O10" i="24" s="1"/>
  <c r="V9" i="24"/>
  <c r="U9" i="24" s="1"/>
  <c r="Q9" i="24"/>
  <c r="O9" i="24" s="1"/>
  <c r="V8" i="24"/>
  <c r="U8" i="24" s="1"/>
  <c r="Q8" i="24"/>
  <c r="R8" i="24" s="1"/>
  <c r="R31" i="24" l="1"/>
  <c r="X27" i="24"/>
  <c r="X35" i="24"/>
  <c r="X31" i="24"/>
  <c r="X23" i="24"/>
  <c r="X9" i="24"/>
  <c r="O12" i="24"/>
  <c r="R14" i="24"/>
  <c r="X15" i="24"/>
  <c r="X17" i="24"/>
  <c r="O20" i="24"/>
  <c r="U23" i="24"/>
  <c r="R24" i="24"/>
  <c r="U27" i="24"/>
  <c r="R28" i="24"/>
  <c r="U31" i="24"/>
  <c r="R32" i="24"/>
  <c r="U35" i="24"/>
  <c r="R36" i="24"/>
  <c r="U39" i="24"/>
  <c r="R40" i="24"/>
  <c r="R22" i="24"/>
  <c r="X22" i="24"/>
  <c r="R26" i="24"/>
  <c r="X26" i="24"/>
  <c r="R30" i="24"/>
  <c r="X30" i="24"/>
  <c r="R34" i="24"/>
  <c r="X34" i="24"/>
  <c r="R38" i="24"/>
  <c r="X38" i="24"/>
  <c r="R42" i="24"/>
  <c r="X42" i="24"/>
  <c r="X43" i="24"/>
  <c r="O8" i="24"/>
  <c r="R10" i="24"/>
  <c r="X11" i="24"/>
  <c r="X13" i="24"/>
  <c r="O16" i="24"/>
  <c r="R18" i="24"/>
  <c r="X19" i="24"/>
  <c r="X21" i="24"/>
  <c r="O23" i="24"/>
  <c r="X25" i="24"/>
  <c r="O27" i="24"/>
  <c r="X29" i="24"/>
  <c r="O31" i="24"/>
  <c r="X33" i="24"/>
  <c r="O35" i="24"/>
  <c r="X37" i="24"/>
  <c r="O39" i="24"/>
  <c r="X41" i="24"/>
  <c r="O43" i="24"/>
  <c r="N3" i="24"/>
  <c r="R9" i="24"/>
  <c r="R13" i="24"/>
  <c r="R17" i="24"/>
  <c r="R21" i="24"/>
  <c r="R25" i="24"/>
  <c r="R29" i="24"/>
  <c r="R33" i="24"/>
  <c r="R37" i="24"/>
  <c r="R41" i="24"/>
  <c r="X8" i="24"/>
  <c r="X12" i="24"/>
  <c r="X16" i="24"/>
  <c r="X20" i="24"/>
  <c r="X24" i="24"/>
  <c r="X28" i="24"/>
  <c r="X32" i="24"/>
  <c r="X36" i="24"/>
  <c r="X40" i="24"/>
  <c r="R11" i="24"/>
  <c r="M6" i="24" s="1"/>
  <c r="R15" i="24"/>
  <c r="R19" i="24"/>
  <c r="N4" i="24" l="1"/>
  <c r="V496" i="23" l="1"/>
  <c r="Q496" i="23"/>
  <c r="O496" i="23" s="1"/>
  <c r="V495" i="23"/>
  <c r="U495" i="23" s="1"/>
  <c r="Q495" i="23"/>
  <c r="V494" i="23"/>
  <c r="Q494" i="23"/>
  <c r="V493" i="23"/>
  <c r="U493" i="23" s="1"/>
  <c r="Q493" i="23"/>
  <c r="V492" i="23"/>
  <c r="U492" i="23" s="1"/>
  <c r="Q492" i="23"/>
  <c r="O492" i="23" s="1"/>
  <c r="V491" i="23"/>
  <c r="Q491" i="23"/>
  <c r="O491" i="23" s="1"/>
  <c r="V490" i="23"/>
  <c r="U490" i="23" s="1"/>
  <c r="Q490" i="23"/>
  <c r="V489" i="23"/>
  <c r="Q489" i="23"/>
  <c r="V488" i="23"/>
  <c r="U488" i="23" s="1"/>
  <c r="Q488" i="23"/>
  <c r="O488" i="23" s="1"/>
  <c r="V487" i="23"/>
  <c r="U487" i="23" s="1"/>
  <c r="Q487" i="23"/>
  <c r="V486" i="23"/>
  <c r="U486" i="23" s="1"/>
  <c r="Q486" i="23"/>
  <c r="O486" i="23" s="1"/>
  <c r="V485" i="23"/>
  <c r="Q485" i="23"/>
  <c r="O485" i="23" s="1"/>
  <c r="V484" i="23"/>
  <c r="Q484" i="23"/>
  <c r="O484" i="23" s="1"/>
  <c r="V483" i="23"/>
  <c r="Q483" i="23"/>
  <c r="O483" i="23" s="1"/>
  <c r="V482" i="23"/>
  <c r="Q482" i="23"/>
  <c r="O482" i="23" s="1"/>
  <c r="V481" i="23"/>
  <c r="Q481" i="23"/>
  <c r="V480" i="23"/>
  <c r="U480" i="23" s="1"/>
  <c r="Q480" i="23"/>
  <c r="O480" i="23" s="1"/>
  <c r="V479" i="23"/>
  <c r="U479" i="23" s="1"/>
  <c r="Q479" i="23"/>
  <c r="V478" i="23"/>
  <c r="U478" i="23" s="1"/>
  <c r="Q478" i="23"/>
  <c r="O478" i="23" s="1"/>
  <c r="V477" i="23"/>
  <c r="Q477" i="23"/>
  <c r="O477" i="23" s="1"/>
  <c r="V476" i="23"/>
  <c r="Q476" i="23"/>
  <c r="O476" i="23" s="1"/>
  <c r="V475" i="23"/>
  <c r="Q475" i="23"/>
  <c r="O475" i="23" s="1"/>
  <c r="V474" i="23"/>
  <c r="Q474" i="23"/>
  <c r="O474" i="23" s="1"/>
  <c r="V473" i="23"/>
  <c r="Q473" i="23"/>
  <c r="V472" i="23"/>
  <c r="U472" i="23" s="1"/>
  <c r="Q472" i="23"/>
  <c r="O472" i="23" s="1"/>
  <c r="V471" i="23"/>
  <c r="U471" i="23" s="1"/>
  <c r="Q471" i="23"/>
  <c r="V470" i="23"/>
  <c r="U470" i="23" s="1"/>
  <c r="Q470" i="23"/>
  <c r="O470" i="23" s="1"/>
  <c r="V469" i="23"/>
  <c r="Q469" i="23"/>
  <c r="O469" i="23" s="1"/>
  <c r="V468" i="23"/>
  <c r="Q468" i="23"/>
  <c r="O468" i="23" s="1"/>
  <c r="V467" i="23"/>
  <c r="U467" i="23" s="1"/>
  <c r="Q467" i="23"/>
  <c r="O467" i="23" s="1"/>
  <c r="V466" i="23"/>
  <c r="Q466" i="23"/>
  <c r="V465" i="23"/>
  <c r="Q465" i="23"/>
  <c r="V464" i="23"/>
  <c r="U464" i="23" s="1"/>
  <c r="Q464" i="23"/>
  <c r="O464" i="23" s="1"/>
  <c r="V463" i="23"/>
  <c r="U463" i="23" s="1"/>
  <c r="Q463" i="23"/>
  <c r="V462" i="23"/>
  <c r="U462" i="23" s="1"/>
  <c r="Q462" i="23"/>
  <c r="O462" i="23" s="1"/>
  <c r="V461" i="23"/>
  <c r="Q461" i="23"/>
  <c r="O461" i="23" s="1"/>
  <c r="V460" i="23"/>
  <c r="Q460" i="23"/>
  <c r="O460" i="23" s="1"/>
  <c r="V459" i="23"/>
  <c r="U459" i="23" s="1"/>
  <c r="Q459" i="23"/>
  <c r="O459" i="23" s="1"/>
  <c r="V458" i="23"/>
  <c r="U458" i="23" s="1"/>
  <c r="Q458" i="23"/>
  <c r="V457" i="23"/>
  <c r="Q457" i="23"/>
  <c r="O457" i="23" s="1"/>
  <c r="V456" i="23"/>
  <c r="Q456" i="23"/>
  <c r="V455" i="23"/>
  <c r="U455" i="23" s="1"/>
  <c r="Q455" i="23"/>
  <c r="O455" i="23" s="1"/>
  <c r="V454" i="23"/>
  <c r="U454" i="23" s="1"/>
  <c r="Q454" i="23"/>
  <c r="O454" i="23" s="1"/>
  <c r="V453" i="23"/>
  <c r="U453" i="23" s="1"/>
  <c r="Q453" i="23"/>
  <c r="V452" i="23"/>
  <c r="Q452" i="23"/>
  <c r="V451" i="23"/>
  <c r="Q451" i="23"/>
  <c r="O451" i="23" s="1"/>
  <c r="V450" i="23"/>
  <c r="U450" i="23" s="1"/>
  <c r="Q450" i="23"/>
  <c r="O450" i="23" s="1"/>
  <c r="V449" i="23"/>
  <c r="U449" i="23" s="1"/>
  <c r="Q449" i="23"/>
  <c r="V448" i="23"/>
  <c r="Q448" i="23"/>
  <c r="V447" i="23"/>
  <c r="Q447" i="23"/>
  <c r="O447" i="23" s="1"/>
  <c r="V446" i="23"/>
  <c r="U446" i="23" s="1"/>
  <c r="Q446" i="23"/>
  <c r="O446" i="23" s="1"/>
  <c r="V445" i="23"/>
  <c r="U445" i="23" s="1"/>
  <c r="Q445" i="23"/>
  <c r="V444" i="23"/>
  <c r="U444" i="23" s="1"/>
  <c r="Q444" i="23"/>
  <c r="V443" i="23"/>
  <c r="Q443" i="23"/>
  <c r="O443" i="23" s="1"/>
  <c r="V442" i="23"/>
  <c r="U442" i="23" s="1"/>
  <c r="Q442" i="23"/>
  <c r="O442" i="23" s="1"/>
  <c r="V441" i="23"/>
  <c r="U441" i="23" s="1"/>
  <c r="Q441" i="23"/>
  <c r="O441" i="23" s="1"/>
  <c r="V440" i="23"/>
  <c r="Q440" i="23"/>
  <c r="V439" i="23"/>
  <c r="Q439" i="23"/>
  <c r="O439" i="23" s="1"/>
  <c r="V438" i="23"/>
  <c r="U438" i="23" s="1"/>
  <c r="Q438" i="23"/>
  <c r="O438" i="23" s="1"/>
  <c r="V437" i="23"/>
  <c r="U437" i="23" s="1"/>
  <c r="Q437" i="23"/>
  <c r="V436" i="23"/>
  <c r="Q436" i="23"/>
  <c r="O436" i="23" s="1"/>
  <c r="V435" i="23"/>
  <c r="U435" i="23" s="1"/>
  <c r="Q435" i="23"/>
  <c r="V434" i="23"/>
  <c r="Q434" i="23"/>
  <c r="V433" i="23"/>
  <c r="U433" i="23" s="1"/>
  <c r="Q433" i="23"/>
  <c r="O433" i="23" s="1"/>
  <c r="V432" i="23"/>
  <c r="U432" i="23" s="1"/>
  <c r="Q432" i="23"/>
  <c r="V431" i="23"/>
  <c r="U431" i="23" s="1"/>
  <c r="Q431" i="23"/>
  <c r="O431" i="23" s="1"/>
  <c r="V430" i="23"/>
  <c r="Q430" i="23"/>
  <c r="O430" i="23" s="1"/>
  <c r="V429" i="23"/>
  <c r="Q429" i="23"/>
  <c r="O429" i="23" s="1"/>
  <c r="V428" i="23"/>
  <c r="U428" i="23" s="1"/>
  <c r="Q428" i="23"/>
  <c r="V427" i="23"/>
  <c r="U427" i="23" s="1"/>
  <c r="Q427" i="23"/>
  <c r="O427" i="23" s="1"/>
  <c r="V426" i="23"/>
  <c r="Q426" i="23"/>
  <c r="V425" i="23"/>
  <c r="Q425" i="23"/>
  <c r="V424" i="23"/>
  <c r="Q424" i="23"/>
  <c r="O424" i="23" s="1"/>
  <c r="V423" i="23"/>
  <c r="Q423" i="23"/>
  <c r="V422" i="23"/>
  <c r="Q422" i="23"/>
  <c r="O422" i="23" s="1"/>
  <c r="V421" i="23"/>
  <c r="Q421" i="23"/>
  <c r="O421" i="23" s="1"/>
  <c r="V420" i="23"/>
  <c r="U420" i="23" s="1"/>
  <c r="Q420" i="23"/>
  <c r="V419" i="23"/>
  <c r="U419" i="23" s="1"/>
  <c r="Q419" i="23"/>
  <c r="V418" i="23"/>
  <c r="Q418" i="23"/>
  <c r="V417" i="23"/>
  <c r="U417" i="23" s="1"/>
  <c r="Q417" i="23"/>
  <c r="O417" i="23" s="1"/>
  <c r="V416" i="23"/>
  <c r="Q416" i="23"/>
  <c r="V415" i="23"/>
  <c r="Q415" i="23"/>
  <c r="O415" i="23" s="1"/>
  <c r="V414" i="23"/>
  <c r="Q414" i="23"/>
  <c r="O414" i="23" s="1"/>
  <c r="V413" i="23"/>
  <c r="Q413" i="23"/>
  <c r="O413" i="23" s="1"/>
  <c r="V412" i="23"/>
  <c r="Q412" i="23"/>
  <c r="O412" i="23" s="1"/>
  <c r="V411" i="23"/>
  <c r="U411" i="23" s="1"/>
  <c r="Q411" i="23"/>
  <c r="O411" i="23" s="1"/>
  <c r="V410" i="23"/>
  <c r="Q410" i="23"/>
  <c r="V409" i="23"/>
  <c r="Q409" i="23"/>
  <c r="V408" i="23"/>
  <c r="U408" i="23" s="1"/>
  <c r="Q408" i="23"/>
  <c r="V407" i="23"/>
  <c r="Q407" i="23"/>
  <c r="V406" i="23"/>
  <c r="Q406" i="23"/>
  <c r="O406" i="23" s="1"/>
  <c r="V405" i="23"/>
  <c r="Q405" i="23"/>
  <c r="O405" i="23" s="1"/>
  <c r="V404" i="23"/>
  <c r="U404" i="23" s="1"/>
  <c r="Q404" i="23"/>
  <c r="O404" i="23" s="1"/>
  <c r="V403" i="23"/>
  <c r="Q403" i="23"/>
  <c r="V402" i="23"/>
  <c r="Q402" i="23"/>
  <c r="V401" i="23"/>
  <c r="U401" i="23" s="1"/>
  <c r="Q401" i="23"/>
  <c r="O401" i="23" s="1"/>
  <c r="V400" i="23"/>
  <c r="U400" i="23" s="1"/>
  <c r="Q400" i="23"/>
  <c r="O400" i="23" s="1"/>
  <c r="V399" i="23"/>
  <c r="Q399" i="23"/>
  <c r="O399" i="23" s="1"/>
  <c r="V398" i="23"/>
  <c r="Q398" i="23"/>
  <c r="O398" i="23" s="1"/>
  <c r="V397" i="23"/>
  <c r="U397" i="23" s="1"/>
  <c r="Q397" i="23"/>
  <c r="O397" i="23" s="1"/>
  <c r="V396" i="23"/>
  <c r="U396" i="23" s="1"/>
  <c r="Q396" i="23"/>
  <c r="V395" i="23"/>
  <c r="Q395" i="23"/>
  <c r="V394" i="23"/>
  <c r="Q394" i="23"/>
  <c r="O394" i="23" s="1"/>
  <c r="V393" i="23"/>
  <c r="U393" i="23" s="1"/>
  <c r="Q393" i="23"/>
  <c r="O393" i="23" s="1"/>
  <c r="V392" i="23"/>
  <c r="U392" i="23" s="1"/>
  <c r="Q392" i="23"/>
  <c r="O392" i="23" s="1"/>
  <c r="V391" i="23"/>
  <c r="Q391" i="23"/>
  <c r="O391" i="23" s="1"/>
  <c r="V390" i="23"/>
  <c r="Q390" i="23"/>
  <c r="O390" i="23" s="1"/>
  <c r="V389" i="23"/>
  <c r="Q389" i="23"/>
  <c r="O389" i="23" s="1"/>
  <c r="V388" i="23"/>
  <c r="Q388" i="23"/>
  <c r="O388" i="23" s="1"/>
  <c r="V387" i="23"/>
  <c r="Q387" i="23"/>
  <c r="O387" i="23" s="1"/>
  <c r="V386" i="23"/>
  <c r="Q386" i="23"/>
  <c r="O386" i="23" s="1"/>
  <c r="V385" i="23"/>
  <c r="Q385" i="23"/>
  <c r="V384" i="23"/>
  <c r="U384" i="23" s="1"/>
  <c r="Q384" i="23"/>
  <c r="O384" i="23" s="1"/>
  <c r="V383" i="23"/>
  <c r="Q383" i="23"/>
  <c r="O383" i="23" s="1"/>
  <c r="V382" i="23"/>
  <c r="Q382" i="23"/>
  <c r="O382" i="23" s="1"/>
  <c r="V381" i="23"/>
  <c r="U381" i="23" s="1"/>
  <c r="Q381" i="23"/>
  <c r="V380" i="23"/>
  <c r="Q380" i="23"/>
  <c r="O380" i="23" s="1"/>
  <c r="V379" i="23"/>
  <c r="Q379" i="23"/>
  <c r="O379" i="23" s="1"/>
  <c r="V378" i="23"/>
  <c r="Q378" i="23"/>
  <c r="O378" i="23" s="1"/>
  <c r="V377" i="23"/>
  <c r="U377" i="23" s="1"/>
  <c r="Q377" i="23"/>
  <c r="V376" i="23"/>
  <c r="Q376" i="23"/>
  <c r="V375" i="23"/>
  <c r="Q375" i="23"/>
  <c r="O375" i="23" s="1"/>
  <c r="V374" i="23"/>
  <c r="Q374" i="23"/>
  <c r="O374" i="23" s="1"/>
  <c r="V373" i="23"/>
  <c r="U373" i="23" s="1"/>
  <c r="Q373" i="23"/>
  <c r="O373" i="23" s="1"/>
  <c r="V372" i="23"/>
  <c r="Q372" i="23"/>
  <c r="O372" i="23" s="1"/>
  <c r="V371" i="23"/>
  <c r="Q371" i="23"/>
  <c r="O371" i="23" s="1"/>
  <c r="V370" i="23"/>
  <c r="Q370" i="23"/>
  <c r="O370" i="23" s="1"/>
  <c r="V369" i="23"/>
  <c r="Q369" i="23"/>
  <c r="V368" i="23"/>
  <c r="U368" i="23" s="1"/>
  <c r="Q368" i="23"/>
  <c r="O368" i="23" s="1"/>
  <c r="V367" i="23"/>
  <c r="Q367" i="23"/>
  <c r="O367" i="23" s="1"/>
  <c r="V366" i="23"/>
  <c r="Q366" i="23"/>
  <c r="O366" i="23" s="1"/>
  <c r="V365" i="23"/>
  <c r="U365" i="23" s="1"/>
  <c r="Q365" i="23"/>
  <c r="O365" i="23" s="1"/>
  <c r="V364" i="23"/>
  <c r="Q364" i="23"/>
  <c r="O364" i="23" s="1"/>
  <c r="V363" i="23"/>
  <c r="Q363" i="23"/>
  <c r="O363" i="23" s="1"/>
  <c r="V362" i="23"/>
  <c r="Q362" i="23"/>
  <c r="O362" i="23" s="1"/>
  <c r="V361" i="23"/>
  <c r="Q361" i="23"/>
  <c r="O361" i="23" s="1"/>
  <c r="V360" i="23"/>
  <c r="U360" i="23" s="1"/>
  <c r="Q360" i="23"/>
  <c r="V359" i="23"/>
  <c r="Q359" i="23"/>
  <c r="O359" i="23" s="1"/>
  <c r="V358" i="23"/>
  <c r="Q358" i="23"/>
  <c r="O358" i="23" s="1"/>
  <c r="V357" i="23"/>
  <c r="U357" i="23" s="1"/>
  <c r="Q357" i="23"/>
  <c r="V356" i="23"/>
  <c r="Q356" i="23"/>
  <c r="O356" i="23" s="1"/>
  <c r="V355" i="23"/>
  <c r="U355" i="23" s="1"/>
  <c r="Q355" i="23"/>
  <c r="O355" i="23" s="1"/>
  <c r="V354" i="23"/>
  <c r="U354" i="23" s="1"/>
  <c r="Q354" i="23"/>
  <c r="V353" i="23"/>
  <c r="Q353" i="23"/>
  <c r="O353" i="23" s="1"/>
  <c r="V352" i="23"/>
  <c r="U352" i="23" s="1"/>
  <c r="Q352" i="23"/>
  <c r="V351" i="23"/>
  <c r="U351" i="23" s="1"/>
  <c r="Q351" i="23"/>
  <c r="O351" i="23" s="1"/>
  <c r="V350" i="23"/>
  <c r="U350" i="23" s="1"/>
  <c r="Q350" i="23"/>
  <c r="V349" i="23"/>
  <c r="Q349" i="23"/>
  <c r="O349" i="23" s="1"/>
  <c r="V348" i="23"/>
  <c r="Q348" i="23"/>
  <c r="O348" i="23" s="1"/>
  <c r="V347" i="23"/>
  <c r="U347" i="23" s="1"/>
  <c r="Q347" i="23"/>
  <c r="O347" i="23" s="1"/>
  <c r="V346" i="23"/>
  <c r="U346" i="23" s="1"/>
  <c r="Q346" i="23"/>
  <c r="V345" i="23"/>
  <c r="Q345" i="23"/>
  <c r="O345" i="23" s="1"/>
  <c r="V344" i="23"/>
  <c r="U344" i="23" s="1"/>
  <c r="Q344" i="23"/>
  <c r="O344" i="23" s="1"/>
  <c r="V343" i="23"/>
  <c r="Q343" i="23"/>
  <c r="O343" i="23" s="1"/>
  <c r="V342" i="23"/>
  <c r="U342" i="23" s="1"/>
  <c r="Q342" i="23"/>
  <c r="O342" i="23" s="1"/>
  <c r="V341" i="23"/>
  <c r="U341" i="23" s="1"/>
  <c r="Q341" i="23"/>
  <c r="O341" i="23" s="1"/>
  <c r="V340" i="23"/>
  <c r="U340" i="23" s="1"/>
  <c r="Q340" i="23"/>
  <c r="V339" i="23"/>
  <c r="Q339" i="23"/>
  <c r="O339" i="23" s="1"/>
  <c r="V338" i="23"/>
  <c r="U338" i="23" s="1"/>
  <c r="Q338" i="23"/>
  <c r="V337" i="23"/>
  <c r="Q337" i="23"/>
  <c r="O337" i="23" s="1"/>
  <c r="V336" i="23"/>
  <c r="U336" i="23" s="1"/>
  <c r="Q336" i="23"/>
  <c r="O336" i="23" s="1"/>
  <c r="V335" i="23"/>
  <c r="Q335" i="23"/>
  <c r="O335" i="23" s="1"/>
  <c r="V334" i="23"/>
  <c r="U334" i="23" s="1"/>
  <c r="Q334" i="23"/>
  <c r="V333" i="23"/>
  <c r="U333" i="23" s="1"/>
  <c r="Q333" i="23"/>
  <c r="O333" i="23" s="1"/>
  <c r="V332" i="23"/>
  <c r="Q332" i="23"/>
  <c r="O332" i="23" s="1"/>
  <c r="V331" i="23"/>
  <c r="Q331" i="23"/>
  <c r="O331" i="23" s="1"/>
  <c r="V330" i="23"/>
  <c r="U330" i="23" s="1"/>
  <c r="Q330" i="23"/>
  <c r="V329" i="23"/>
  <c r="U329" i="23" s="1"/>
  <c r="Q329" i="23"/>
  <c r="O329" i="23" s="1"/>
  <c r="V328" i="23"/>
  <c r="Q328" i="23"/>
  <c r="O328" i="23" s="1"/>
  <c r="V327" i="23"/>
  <c r="Q327" i="23"/>
  <c r="O327" i="23" s="1"/>
  <c r="V326" i="23"/>
  <c r="U326" i="23" s="1"/>
  <c r="Q326" i="23"/>
  <c r="O326" i="23" s="1"/>
  <c r="V325" i="23"/>
  <c r="U325" i="23" s="1"/>
  <c r="Q325" i="23"/>
  <c r="O325" i="23" s="1"/>
  <c r="V324" i="23"/>
  <c r="U324" i="23" s="1"/>
  <c r="Q324" i="23"/>
  <c r="V323" i="23"/>
  <c r="Q323" i="23"/>
  <c r="O323" i="23" s="1"/>
  <c r="V322" i="23"/>
  <c r="Q322" i="23"/>
  <c r="O322" i="23" s="1"/>
  <c r="V321" i="23"/>
  <c r="U321" i="23" s="1"/>
  <c r="Q321" i="23"/>
  <c r="O321" i="23" s="1"/>
  <c r="V320" i="23"/>
  <c r="U320" i="23" s="1"/>
  <c r="Q320" i="23"/>
  <c r="O320" i="23" s="1"/>
  <c r="V319" i="23"/>
  <c r="Q319" i="23"/>
  <c r="O319" i="23" s="1"/>
  <c r="V318" i="23"/>
  <c r="Q318" i="23"/>
  <c r="V317" i="23"/>
  <c r="U317" i="23" s="1"/>
  <c r="Q317" i="23"/>
  <c r="O317" i="23" s="1"/>
  <c r="V316" i="23"/>
  <c r="U316" i="23" s="1"/>
  <c r="Q316" i="23"/>
  <c r="V315" i="23"/>
  <c r="Q315" i="23"/>
  <c r="O315" i="23" s="1"/>
  <c r="V314" i="23"/>
  <c r="U314" i="23" s="1"/>
  <c r="Q314" i="23"/>
  <c r="O314" i="23" s="1"/>
  <c r="V313" i="23"/>
  <c r="U313" i="23" s="1"/>
  <c r="Q313" i="23"/>
  <c r="V312" i="23"/>
  <c r="U312" i="23" s="1"/>
  <c r="Q312" i="23"/>
  <c r="O312" i="23" s="1"/>
  <c r="V311" i="23"/>
  <c r="Q311" i="23"/>
  <c r="O311" i="23" s="1"/>
  <c r="V310" i="23"/>
  <c r="U310" i="23" s="1"/>
  <c r="Q310" i="23"/>
  <c r="O310" i="23" s="1"/>
  <c r="V309" i="23"/>
  <c r="Q309" i="23"/>
  <c r="O309" i="23" s="1"/>
  <c r="V308" i="23"/>
  <c r="Q308" i="23"/>
  <c r="O308" i="23" s="1"/>
  <c r="V307" i="23"/>
  <c r="Q307" i="23"/>
  <c r="O307" i="23" s="1"/>
  <c r="V306" i="23"/>
  <c r="U306" i="23" s="1"/>
  <c r="Q306" i="23"/>
  <c r="O306" i="23" s="1"/>
  <c r="V305" i="23"/>
  <c r="U305" i="23" s="1"/>
  <c r="Q305" i="23"/>
  <c r="V304" i="23"/>
  <c r="Q304" i="23"/>
  <c r="O304" i="23" s="1"/>
  <c r="V303" i="23"/>
  <c r="Q303" i="23"/>
  <c r="O303" i="23" s="1"/>
  <c r="V302" i="23"/>
  <c r="U302" i="23" s="1"/>
  <c r="Q302" i="23"/>
  <c r="O302" i="23" s="1"/>
  <c r="V301" i="23"/>
  <c r="U301" i="23" s="1"/>
  <c r="Q301" i="23"/>
  <c r="O301" i="23" s="1"/>
  <c r="V300" i="23"/>
  <c r="U300" i="23" s="1"/>
  <c r="Q300" i="23"/>
  <c r="V299" i="23"/>
  <c r="Q299" i="23"/>
  <c r="O299" i="23" s="1"/>
  <c r="V298" i="23"/>
  <c r="U298" i="23" s="1"/>
  <c r="Q298" i="23"/>
  <c r="O298" i="23" s="1"/>
  <c r="V297" i="23"/>
  <c r="Q297" i="23"/>
  <c r="V296" i="23"/>
  <c r="U296" i="23" s="1"/>
  <c r="Q296" i="23"/>
  <c r="O296" i="23" s="1"/>
  <c r="V295" i="23"/>
  <c r="Q295" i="23"/>
  <c r="O295" i="23" s="1"/>
  <c r="V294" i="23"/>
  <c r="U294" i="23" s="1"/>
  <c r="Q294" i="23"/>
  <c r="O294" i="23" s="1"/>
  <c r="V293" i="23"/>
  <c r="Q293" i="23"/>
  <c r="O293" i="23" s="1"/>
  <c r="V292" i="23"/>
  <c r="U292" i="23" s="1"/>
  <c r="Q292" i="23"/>
  <c r="O292" i="23" s="1"/>
  <c r="V291" i="23"/>
  <c r="Q291" i="23"/>
  <c r="O291" i="23" s="1"/>
  <c r="V290" i="23"/>
  <c r="U290" i="23" s="1"/>
  <c r="Q290" i="23"/>
  <c r="O290" i="23" s="1"/>
  <c r="V289" i="23"/>
  <c r="U289" i="23" s="1"/>
  <c r="Q289" i="23"/>
  <c r="V288" i="23"/>
  <c r="Q288" i="23"/>
  <c r="O288" i="23" s="1"/>
  <c r="V287" i="23"/>
  <c r="Q287" i="23"/>
  <c r="O287" i="23" s="1"/>
  <c r="V286" i="23"/>
  <c r="U286" i="23" s="1"/>
  <c r="Q286" i="23"/>
  <c r="O286" i="23" s="1"/>
  <c r="V285" i="23"/>
  <c r="U285" i="23" s="1"/>
  <c r="Q285" i="23"/>
  <c r="O285" i="23" s="1"/>
  <c r="V284" i="23"/>
  <c r="U284" i="23" s="1"/>
  <c r="Q284" i="23"/>
  <c r="V283" i="23"/>
  <c r="Q283" i="23"/>
  <c r="O283" i="23" s="1"/>
  <c r="V282" i="23"/>
  <c r="U282" i="23" s="1"/>
  <c r="Q282" i="23"/>
  <c r="O282" i="23" s="1"/>
  <c r="V281" i="23"/>
  <c r="U281" i="23" s="1"/>
  <c r="Q281" i="23"/>
  <c r="V280" i="23"/>
  <c r="U280" i="23" s="1"/>
  <c r="Q280" i="23"/>
  <c r="O280" i="23" s="1"/>
  <c r="V279" i="23"/>
  <c r="Q279" i="23"/>
  <c r="O279" i="23" s="1"/>
  <c r="V278" i="23"/>
  <c r="Q278" i="23"/>
  <c r="O278" i="23" s="1"/>
  <c r="V277" i="23"/>
  <c r="Q277" i="23"/>
  <c r="V276" i="23"/>
  <c r="Q276" i="23"/>
  <c r="O276" i="23" s="1"/>
  <c r="V275" i="23"/>
  <c r="Q275" i="23"/>
  <c r="O275" i="23" s="1"/>
  <c r="V274" i="23"/>
  <c r="Q274" i="23"/>
  <c r="V273" i="23"/>
  <c r="U273" i="23" s="1"/>
  <c r="Q273" i="23"/>
  <c r="O273" i="23" s="1"/>
  <c r="V272" i="23"/>
  <c r="U272" i="23" s="1"/>
  <c r="Q272" i="23"/>
  <c r="V271" i="23"/>
  <c r="U271" i="23" s="1"/>
  <c r="Q271" i="23"/>
  <c r="O271" i="23" s="1"/>
  <c r="V270" i="23"/>
  <c r="Q270" i="23"/>
  <c r="O270" i="23" s="1"/>
  <c r="V269" i="23"/>
  <c r="Q269" i="23"/>
  <c r="V268" i="23"/>
  <c r="Q268" i="23"/>
  <c r="O268" i="23" s="1"/>
  <c r="V267" i="23"/>
  <c r="U267" i="23" s="1"/>
  <c r="Q267" i="23"/>
  <c r="O267" i="23" s="1"/>
  <c r="V266" i="23"/>
  <c r="Q266" i="23"/>
  <c r="O266" i="23" s="1"/>
  <c r="V265" i="23"/>
  <c r="U265" i="23" s="1"/>
  <c r="Q265" i="23"/>
  <c r="O265" i="23" s="1"/>
  <c r="V264" i="23"/>
  <c r="Q264" i="23"/>
  <c r="O264" i="23" s="1"/>
  <c r="V263" i="23"/>
  <c r="U263" i="23" s="1"/>
  <c r="Q263" i="23"/>
  <c r="V262" i="23"/>
  <c r="Q262" i="23"/>
  <c r="O262" i="23" s="1"/>
  <c r="V261" i="23"/>
  <c r="U261" i="23" s="1"/>
  <c r="Q261" i="23"/>
  <c r="V260" i="23"/>
  <c r="U260" i="23" s="1"/>
  <c r="Q260" i="23"/>
  <c r="O260" i="23" s="1"/>
  <c r="V259" i="23"/>
  <c r="U259" i="23" s="1"/>
  <c r="Q259" i="23"/>
  <c r="V258" i="23"/>
  <c r="Q258" i="23"/>
  <c r="O258" i="23" s="1"/>
  <c r="V257" i="23"/>
  <c r="U257" i="23" s="1"/>
  <c r="Q257" i="23"/>
  <c r="O257" i="23" s="1"/>
  <c r="V256" i="23"/>
  <c r="Q256" i="23"/>
  <c r="O256" i="23" s="1"/>
  <c r="V255" i="23"/>
  <c r="Q255" i="23"/>
  <c r="O255" i="23" s="1"/>
  <c r="V254" i="23"/>
  <c r="Q254" i="23"/>
  <c r="O254" i="23" s="1"/>
  <c r="V253" i="23"/>
  <c r="U253" i="23" s="1"/>
  <c r="Q253" i="23"/>
  <c r="V252" i="23"/>
  <c r="U252" i="23" s="1"/>
  <c r="Q252" i="23"/>
  <c r="O252" i="23" s="1"/>
  <c r="V251" i="23"/>
  <c r="U251" i="23" s="1"/>
  <c r="Q251" i="23"/>
  <c r="O251" i="23" s="1"/>
  <c r="V250" i="23"/>
  <c r="Q250" i="23"/>
  <c r="O250" i="23" s="1"/>
  <c r="V249" i="23"/>
  <c r="U249" i="23" s="1"/>
  <c r="Q249" i="23"/>
  <c r="O249" i="23" s="1"/>
  <c r="V248" i="23"/>
  <c r="Q248" i="23"/>
  <c r="O248" i="23" s="1"/>
  <c r="V247" i="23"/>
  <c r="U247" i="23" s="1"/>
  <c r="Q247" i="23"/>
  <c r="V246" i="23"/>
  <c r="Q246" i="23"/>
  <c r="O246" i="23" s="1"/>
  <c r="V245" i="23"/>
  <c r="U245" i="23" s="1"/>
  <c r="Q245" i="23"/>
  <c r="V244" i="23"/>
  <c r="U244" i="23" s="1"/>
  <c r="Q244" i="23"/>
  <c r="O244" i="23" s="1"/>
  <c r="V243" i="23"/>
  <c r="U243" i="23" s="1"/>
  <c r="Q243" i="23"/>
  <c r="O243" i="23" s="1"/>
  <c r="V242" i="23"/>
  <c r="Q242" i="23"/>
  <c r="O242" i="23" s="1"/>
  <c r="V241" i="23"/>
  <c r="U241" i="23" s="1"/>
  <c r="Q241" i="23"/>
  <c r="O241" i="23" s="1"/>
  <c r="V240" i="23"/>
  <c r="Q240" i="23"/>
  <c r="O240" i="23" s="1"/>
  <c r="V239" i="23"/>
  <c r="U239" i="23" s="1"/>
  <c r="Q239" i="23"/>
  <c r="O239" i="23" s="1"/>
  <c r="V238" i="23"/>
  <c r="Q238" i="23"/>
  <c r="O238" i="23" s="1"/>
  <c r="V237" i="23"/>
  <c r="U237" i="23" s="1"/>
  <c r="Q237" i="23"/>
  <c r="O237" i="23" s="1"/>
  <c r="V236" i="23"/>
  <c r="U236" i="23" s="1"/>
  <c r="Q236" i="23"/>
  <c r="O236" i="23" s="1"/>
  <c r="V235" i="23"/>
  <c r="Q235" i="23"/>
  <c r="V234" i="23"/>
  <c r="Q234" i="23"/>
  <c r="O234" i="23" s="1"/>
  <c r="V233" i="23"/>
  <c r="U233" i="23" s="1"/>
  <c r="Q233" i="23"/>
  <c r="O233" i="23" s="1"/>
  <c r="V232" i="23"/>
  <c r="Q232" i="23"/>
  <c r="O232" i="23" s="1"/>
  <c r="V231" i="23"/>
  <c r="U231" i="23" s="1"/>
  <c r="Q231" i="23"/>
  <c r="O231" i="23" s="1"/>
  <c r="V230" i="23"/>
  <c r="Q230" i="23"/>
  <c r="O230" i="23" s="1"/>
  <c r="V229" i="23"/>
  <c r="U229" i="23" s="1"/>
  <c r="Q229" i="23"/>
  <c r="V228" i="23"/>
  <c r="U228" i="23" s="1"/>
  <c r="Q228" i="23"/>
  <c r="O228" i="23" s="1"/>
  <c r="V227" i="23"/>
  <c r="Q227" i="23"/>
  <c r="O227" i="23" s="1"/>
  <c r="V226" i="23"/>
  <c r="Q226" i="23"/>
  <c r="O226" i="23" s="1"/>
  <c r="V225" i="23"/>
  <c r="U225" i="23" s="1"/>
  <c r="Q225" i="23"/>
  <c r="O225" i="23" s="1"/>
  <c r="V224" i="23"/>
  <c r="U224" i="23" s="1"/>
  <c r="Q224" i="23"/>
  <c r="V223" i="23"/>
  <c r="Q223" i="23"/>
  <c r="O223" i="23" s="1"/>
  <c r="V222" i="23"/>
  <c r="U222" i="23" s="1"/>
  <c r="Q222" i="23"/>
  <c r="O222" i="23" s="1"/>
  <c r="V221" i="23"/>
  <c r="U221" i="23" s="1"/>
  <c r="Q221" i="23"/>
  <c r="O221" i="23" s="1"/>
  <c r="V220" i="23"/>
  <c r="U220" i="23" s="1"/>
  <c r="Q220" i="23"/>
  <c r="V219" i="23"/>
  <c r="Q219" i="23"/>
  <c r="V218" i="23"/>
  <c r="Q218" i="23"/>
  <c r="O218" i="23" s="1"/>
  <c r="V217" i="23"/>
  <c r="U217" i="23" s="1"/>
  <c r="Q217" i="23"/>
  <c r="O217" i="23" s="1"/>
  <c r="V216" i="23"/>
  <c r="U216" i="23" s="1"/>
  <c r="Q216" i="23"/>
  <c r="V215" i="23"/>
  <c r="Q215" i="23"/>
  <c r="O215" i="23" s="1"/>
  <c r="V214" i="23"/>
  <c r="U214" i="23" s="1"/>
  <c r="Q214" i="23"/>
  <c r="O214" i="23" s="1"/>
  <c r="V213" i="23"/>
  <c r="U213" i="23" s="1"/>
  <c r="Q213" i="23"/>
  <c r="O213" i="23" s="1"/>
  <c r="V212" i="23"/>
  <c r="U212" i="23" s="1"/>
  <c r="Q212" i="23"/>
  <c r="V211" i="23"/>
  <c r="Q211" i="23"/>
  <c r="V210" i="23"/>
  <c r="Q210" i="23"/>
  <c r="O210" i="23" s="1"/>
  <c r="V209" i="23"/>
  <c r="U209" i="23" s="1"/>
  <c r="Q209" i="23"/>
  <c r="O209" i="23" s="1"/>
  <c r="V208" i="23"/>
  <c r="U208" i="23" s="1"/>
  <c r="Q208" i="23"/>
  <c r="V207" i="23"/>
  <c r="Q207" i="23"/>
  <c r="O207" i="23" s="1"/>
  <c r="V206" i="23"/>
  <c r="U206" i="23" s="1"/>
  <c r="Q206" i="23"/>
  <c r="O206" i="23" s="1"/>
  <c r="V205" i="23"/>
  <c r="U205" i="23" s="1"/>
  <c r="Q205" i="23"/>
  <c r="O205" i="23" s="1"/>
  <c r="V204" i="23"/>
  <c r="U204" i="23" s="1"/>
  <c r="Q204" i="23"/>
  <c r="V203" i="23"/>
  <c r="Q203" i="23"/>
  <c r="V202" i="23"/>
  <c r="U202" i="23" s="1"/>
  <c r="Q202" i="23"/>
  <c r="O202" i="23" s="1"/>
  <c r="V201" i="23"/>
  <c r="U201" i="23" s="1"/>
  <c r="Q201" i="23"/>
  <c r="O201" i="23" s="1"/>
  <c r="V200" i="23"/>
  <c r="U200" i="23" s="1"/>
  <c r="Q200" i="23"/>
  <c r="O200" i="23" s="1"/>
  <c r="V199" i="23"/>
  <c r="Q199" i="23"/>
  <c r="O199" i="23" s="1"/>
  <c r="V198" i="23"/>
  <c r="U198" i="23" s="1"/>
  <c r="Q198" i="23"/>
  <c r="O198" i="23" s="1"/>
  <c r="V197" i="23"/>
  <c r="U197" i="23" s="1"/>
  <c r="Q197" i="23"/>
  <c r="O197" i="23" s="1"/>
  <c r="V196" i="23"/>
  <c r="U196" i="23" s="1"/>
  <c r="Q196" i="23"/>
  <c r="O196" i="23" s="1"/>
  <c r="V195" i="23"/>
  <c r="Q195" i="23"/>
  <c r="O195" i="23" s="1"/>
  <c r="V194" i="23"/>
  <c r="U194" i="23" s="1"/>
  <c r="Q194" i="23"/>
  <c r="O194" i="23" s="1"/>
  <c r="V193" i="23"/>
  <c r="U193" i="23" s="1"/>
  <c r="Q193" i="23"/>
  <c r="O193" i="23" s="1"/>
  <c r="V192" i="23"/>
  <c r="U192" i="23" s="1"/>
  <c r="Q192" i="23"/>
  <c r="O192" i="23" s="1"/>
  <c r="V191" i="23"/>
  <c r="Q191" i="23"/>
  <c r="O191" i="23" s="1"/>
  <c r="V190" i="23"/>
  <c r="U190" i="23" s="1"/>
  <c r="Q190" i="23"/>
  <c r="O190" i="23" s="1"/>
  <c r="V189" i="23"/>
  <c r="U189" i="23" s="1"/>
  <c r="Q189" i="23"/>
  <c r="O189" i="23" s="1"/>
  <c r="V188" i="23"/>
  <c r="U188" i="23" s="1"/>
  <c r="Q188" i="23"/>
  <c r="O188" i="23" s="1"/>
  <c r="V187" i="23"/>
  <c r="Q187" i="23"/>
  <c r="V186" i="23"/>
  <c r="U186" i="23" s="1"/>
  <c r="Q186" i="23"/>
  <c r="O186" i="23" s="1"/>
  <c r="V185" i="23"/>
  <c r="U185" i="23" s="1"/>
  <c r="Q185" i="23"/>
  <c r="O185" i="23" s="1"/>
  <c r="V184" i="23"/>
  <c r="U184" i="23" s="1"/>
  <c r="Q184" i="23"/>
  <c r="O184" i="23" s="1"/>
  <c r="V183" i="23"/>
  <c r="Q183" i="23"/>
  <c r="V182" i="23"/>
  <c r="U182" i="23" s="1"/>
  <c r="Q182" i="23"/>
  <c r="O182" i="23" s="1"/>
  <c r="V181" i="23"/>
  <c r="U181" i="23" s="1"/>
  <c r="Q181" i="23"/>
  <c r="O181" i="23" s="1"/>
  <c r="V180" i="23"/>
  <c r="U180" i="23" s="1"/>
  <c r="Q180" i="23"/>
  <c r="O180" i="23" s="1"/>
  <c r="V179" i="23"/>
  <c r="Q179" i="23"/>
  <c r="O179" i="23" s="1"/>
  <c r="V178" i="23"/>
  <c r="U178" i="23" s="1"/>
  <c r="Q178" i="23"/>
  <c r="O178" i="23" s="1"/>
  <c r="V177" i="23"/>
  <c r="U177" i="23" s="1"/>
  <c r="Q177" i="23"/>
  <c r="O177" i="23" s="1"/>
  <c r="V176" i="23"/>
  <c r="U176" i="23" s="1"/>
  <c r="Q176" i="23"/>
  <c r="O176" i="23" s="1"/>
  <c r="V175" i="23"/>
  <c r="Q175" i="23"/>
  <c r="O175" i="23" s="1"/>
  <c r="V174" i="23"/>
  <c r="U174" i="23" s="1"/>
  <c r="Q174" i="23"/>
  <c r="O174" i="23" s="1"/>
  <c r="V173" i="23"/>
  <c r="U173" i="23" s="1"/>
  <c r="Q173" i="23"/>
  <c r="O173" i="23" s="1"/>
  <c r="V172" i="23"/>
  <c r="U172" i="23" s="1"/>
  <c r="Q172" i="23"/>
  <c r="O172" i="23" s="1"/>
  <c r="V171" i="23"/>
  <c r="Q171" i="23"/>
  <c r="V170" i="23"/>
  <c r="U170" i="23" s="1"/>
  <c r="Q170" i="23"/>
  <c r="O170" i="23" s="1"/>
  <c r="V169" i="23"/>
  <c r="U169" i="23" s="1"/>
  <c r="Q169" i="23"/>
  <c r="O169" i="23" s="1"/>
  <c r="V168" i="23"/>
  <c r="U168" i="23" s="1"/>
  <c r="Q168" i="23"/>
  <c r="O168" i="23" s="1"/>
  <c r="V167" i="23"/>
  <c r="Q167" i="23"/>
  <c r="O167" i="23" s="1"/>
  <c r="V166" i="23"/>
  <c r="U166" i="23" s="1"/>
  <c r="Q166" i="23"/>
  <c r="O166" i="23" s="1"/>
  <c r="V165" i="23"/>
  <c r="U165" i="23" s="1"/>
  <c r="Q165" i="23"/>
  <c r="O165" i="23" s="1"/>
  <c r="V164" i="23"/>
  <c r="Q164" i="23"/>
  <c r="O164" i="23" s="1"/>
  <c r="V163" i="23"/>
  <c r="Q163" i="23"/>
  <c r="V162" i="23"/>
  <c r="U162" i="23" s="1"/>
  <c r="Q162" i="23"/>
  <c r="O162" i="23" s="1"/>
  <c r="V161" i="23"/>
  <c r="Q161" i="23"/>
  <c r="O161" i="23" s="1"/>
  <c r="V160" i="23"/>
  <c r="U160" i="23" s="1"/>
  <c r="Q160" i="23"/>
  <c r="O160" i="23" s="1"/>
  <c r="V159" i="23"/>
  <c r="Q159" i="23"/>
  <c r="O159" i="23" s="1"/>
  <c r="V158" i="23"/>
  <c r="U158" i="23" s="1"/>
  <c r="Q158" i="23"/>
  <c r="O158" i="23" s="1"/>
  <c r="V157" i="23"/>
  <c r="Q157" i="23"/>
  <c r="V156" i="23"/>
  <c r="U156" i="23" s="1"/>
  <c r="Q156" i="23"/>
  <c r="O156" i="23" s="1"/>
  <c r="V155" i="23"/>
  <c r="Q155" i="23"/>
  <c r="V154" i="23"/>
  <c r="U154" i="23" s="1"/>
  <c r="Q154" i="23"/>
  <c r="O154" i="23" s="1"/>
  <c r="V153" i="23"/>
  <c r="U153" i="23" s="1"/>
  <c r="Q153" i="23"/>
  <c r="O153" i="23" s="1"/>
  <c r="V152" i="23"/>
  <c r="U152" i="23" s="1"/>
  <c r="Q152" i="23"/>
  <c r="O152" i="23" s="1"/>
  <c r="V151" i="23"/>
  <c r="Q151" i="23"/>
  <c r="V150" i="23"/>
  <c r="U150" i="23" s="1"/>
  <c r="Q150" i="23"/>
  <c r="O150" i="23" s="1"/>
  <c r="V149" i="23"/>
  <c r="U149" i="23" s="1"/>
  <c r="Q149" i="23"/>
  <c r="O149" i="23" s="1"/>
  <c r="V148" i="23"/>
  <c r="U148" i="23" s="1"/>
  <c r="Q148" i="23"/>
  <c r="O148" i="23" s="1"/>
  <c r="V147" i="23"/>
  <c r="Q147" i="23"/>
  <c r="V146" i="23"/>
  <c r="U146" i="23" s="1"/>
  <c r="Q146" i="23"/>
  <c r="O146" i="23" s="1"/>
  <c r="V145" i="23"/>
  <c r="U145" i="23" s="1"/>
  <c r="Q145" i="23"/>
  <c r="O145" i="23" s="1"/>
  <c r="V144" i="23"/>
  <c r="U144" i="23" s="1"/>
  <c r="Q144" i="23"/>
  <c r="O144" i="23" s="1"/>
  <c r="V143" i="23"/>
  <c r="Q143" i="23"/>
  <c r="O143" i="23" s="1"/>
  <c r="V142" i="23"/>
  <c r="U142" i="23" s="1"/>
  <c r="Q142" i="23"/>
  <c r="O142" i="23" s="1"/>
  <c r="V141" i="23"/>
  <c r="U141" i="23" s="1"/>
  <c r="Q141" i="23"/>
  <c r="O141" i="23" s="1"/>
  <c r="V140" i="23"/>
  <c r="U140" i="23" s="1"/>
  <c r="Q140" i="23"/>
  <c r="O140" i="23" s="1"/>
  <c r="V139" i="23"/>
  <c r="Q139" i="23"/>
  <c r="O139" i="23" s="1"/>
  <c r="V138" i="23"/>
  <c r="U138" i="23" s="1"/>
  <c r="Q138" i="23"/>
  <c r="O138" i="23" s="1"/>
  <c r="V137" i="23"/>
  <c r="U137" i="23" s="1"/>
  <c r="Q137" i="23"/>
  <c r="O137" i="23" s="1"/>
  <c r="V136" i="23"/>
  <c r="Q136" i="23"/>
  <c r="O136" i="23" s="1"/>
  <c r="V135" i="23"/>
  <c r="Q135" i="23"/>
  <c r="O135" i="23" s="1"/>
  <c r="V134" i="23"/>
  <c r="U134" i="23" s="1"/>
  <c r="Q134" i="23"/>
  <c r="O134" i="23" s="1"/>
  <c r="V133" i="23"/>
  <c r="Q133" i="23"/>
  <c r="O133" i="23" s="1"/>
  <c r="V132" i="23"/>
  <c r="U132" i="23" s="1"/>
  <c r="Q132" i="23"/>
  <c r="O132" i="23" s="1"/>
  <c r="V131" i="23"/>
  <c r="Q131" i="23"/>
  <c r="O131" i="23" s="1"/>
  <c r="V130" i="23"/>
  <c r="U130" i="23" s="1"/>
  <c r="Q130" i="23"/>
  <c r="O130" i="23" s="1"/>
  <c r="V129" i="23"/>
  <c r="U129" i="23" s="1"/>
  <c r="Q129" i="23"/>
  <c r="O129" i="23" s="1"/>
  <c r="V128" i="23"/>
  <c r="U128" i="23" s="1"/>
  <c r="Q128" i="23"/>
  <c r="O128" i="23" s="1"/>
  <c r="V127" i="23"/>
  <c r="Q127" i="23"/>
  <c r="O127" i="23" s="1"/>
  <c r="V126" i="23"/>
  <c r="U126" i="23" s="1"/>
  <c r="Q126" i="23"/>
  <c r="O126" i="23" s="1"/>
  <c r="V125" i="23"/>
  <c r="U125" i="23" s="1"/>
  <c r="Q125" i="23"/>
  <c r="O125" i="23" s="1"/>
  <c r="V124" i="23"/>
  <c r="U124" i="23" s="1"/>
  <c r="Q124" i="23"/>
  <c r="O124" i="23" s="1"/>
  <c r="V123" i="23"/>
  <c r="Q123" i="23"/>
  <c r="O123" i="23" s="1"/>
  <c r="U122" i="23"/>
  <c r="Q122" i="23"/>
  <c r="O122" i="23" s="1"/>
  <c r="V121" i="23"/>
  <c r="U121" i="23" s="1"/>
  <c r="Q121" i="23"/>
  <c r="O121" i="23" s="1"/>
  <c r="V120" i="23"/>
  <c r="U120" i="23" s="1"/>
  <c r="Q120" i="23"/>
  <c r="O120" i="23" s="1"/>
  <c r="V119" i="23"/>
  <c r="Q119" i="23"/>
  <c r="O119" i="23" s="1"/>
  <c r="V118" i="23"/>
  <c r="U118" i="23" s="1"/>
  <c r="Q118" i="23"/>
  <c r="O118" i="23" s="1"/>
  <c r="V117" i="23"/>
  <c r="U117" i="23" s="1"/>
  <c r="Q117" i="23"/>
  <c r="O117" i="23" s="1"/>
  <c r="V116" i="23"/>
  <c r="U116" i="23" s="1"/>
  <c r="Q116" i="23"/>
  <c r="O116" i="23" s="1"/>
  <c r="V115" i="23"/>
  <c r="Q115" i="23"/>
  <c r="O115" i="23" s="1"/>
  <c r="V114" i="23"/>
  <c r="U114" i="23" s="1"/>
  <c r="Q114" i="23"/>
  <c r="O114" i="23" s="1"/>
  <c r="V113" i="23"/>
  <c r="U113" i="23" s="1"/>
  <c r="Q113" i="23"/>
  <c r="O113" i="23" s="1"/>
  <c r="V112" i="23"/>
  <c r="U112" i="23" s="1"/>
  <c r="Q112" i="23"/>
  <c r="O112" i="23" s="1"/>
  <c r="V111" i="23"/>
  <c r="Q111" i="23"/>
  <c r="O111" i="23" s="1"/>
  <c r="V110" i="23"/>
  <c r="U110" i="23" s="1"/>
  <c r="Q110" i="23"/>
  <c r="O110" i="23" s="1"/>
  <c r="V109" i="23"/>
  <c r="U109" i="23" s="1"/>
  <c r="Q109" i="23"/>
  <c r="O109" i="23" s="1"/>
  <c r="V108" i="23"/>
  <c r="U108" i="23" s="1"/>
  <c r="Q108" i="23"/>
  <c r="O108" i="23" s="1"/>
  <c r="V107" i="23"/>
  <c r="Q107" i="23"/>
  <c r="O107" i="23" s="1"/>
  <c r="V106" i="23"/>
  <c r="U106" i="23" s="1"/>
  <c r="Q106" i="23"/>
  <c r="O106" i="23" s="1"/>
  <c r="V105" i="23"/>
  <c r="U105" i="23" s="1"/>
  <c r="Q105" i="23"/>
  <c r="O105" i="23" s="1"/>
  <c r="V104" i="23"/>
  <c r="U104" i="23" s="1"/>
  <c r="Q104" i="23"/>
  <c r="O104" i="23" s="1"/>
  <c r="V103" i="23"/>
  <c r="Q103" i="23"/>
  <c r="O103" i="23" s="1"/>
  <c r="V102" i="23"/>
  <c r="U102" i="23" s="1"/>
  <c r="Q102" i="23"/>
  <c r="O102" i="23" s="1"/>
  <c r="V101" i="23"/>
  <c r="U101" i="23" s="1"/>
  <c r="Q101" i="23"/>
  <c r="O101" i="23" s="1"/>
  <c r="V100" i="23"/>
  <c r="Q100" i="23"/>
  <c r="O100" i="23" s="1"/>
  <c r="V99" i="23"/>
  <c r="U99" i="23" s="1"/>
  <c r="Q99" i="23"/>
  <c r="O99" i="23" s="1"/>
  <c r="V98" i="23"/>
  <c r="U98" i="23" s="1"/>
  <c r="Q98" i="23"/>
  <c r="O98" i="23" s="1"/>
  <c r="V97" i="23"/>
  <c r="Q97" i="23"/>
  <c r="O97" i="23" s="1"/>
  <c r="V96" i="23"/>
  <c r="U96" i="23" s="1"/>
  <c r="Q96" i="23"/>
  <c r="O96" i="23" s="1"/>
  <c r="V95" i="23"/>
  <c r="U95" i="23" s="1"/>
  <c r="Q95" i="23"/>
  <c r="O95" i="23" s="1"/>
  <c r="V94" i="23"/>
  <c r="U94" i="23" s="1"/>
  <c r="Q94" i="23"/>
  <c r="O94" i="23" s="1"/>
  <c r="V93" i="23"/>
  <c r="U93" i="23" s="1"/>
  <c r="Q93" i="23"/>
  <c r="O93" i="23" s="1"/>
  <c r="V92" i="23"/>
  <c r="U92" i="23" s="1"/>
  <c r="Q92" i="23"/>
  <c r="O92" i="23" s="1"/>
  <c r="V91" i="23"/>
  <c r="U91" i="23" s="1"/>
  <c r="Q91" i="23"/>
  <c r="O91" i="23" s="1"/>
  <c r="V90" i="23"/>
  <c r="Q90" i="23"/>
  <c r="O90" i="23" s="1"/>
  <c r="V89" i="23"/>
  <c r="U89" i="23" s="1"/>
  <c r="Q89" i="23"/>
  <c r="O89" i="23" s="1"/>
  <c r="V88" i="23"/>
  <c r="U88" i="23" s="1"/>
  <c r="Q88" i="23"/>
  <c r="V87" i="23"/>
  <c r="U87" i="23" s="1"/>
  <c r="Q87" i="23"/>
  <c r="V86" i="23"/>
  <c r="U86" i="23" s="1"/>
  <c r="Q86" i="23"/>
  <c r="O86" i="23" s="1"/>
  <c r="V85" i="23"/>
  <c r="U85" i="23" s="1"/>
  <c r="Q85" i="23"/>
  <c r="O85" i="23" s="1"/>
  <c r="V84" i="23"/>
  <c r="U84" i="23" s="1"/>
  <c r="Q84" i="23"/>
  <c r="V83" i="23"/>
  <c r="U83" i="23" s="1"/>
  <c r="Q83" i="23"/>
  <c r="O83" i="23" s="1"/>
  <c r="V82" i="23"/>
  <c r="U82" i="23" s="1"/>
  <c r="Q82" i="23"/>
  <c r="O82" i="23" s="1"/>
  <c r="V81" i="23"/>
  <c r="U81" i="23" s="1"/>
  <c r="Q81" i="23"/>
  <c r="O81" i="23" s="1"/>
  <c r="V80" i="23"/>
  <c r="Q80" i="23"/>
  <c r="V79" i="23"/>
  <c r="U79" i="23" s="1"/>
  <c r="Q79" i="23"/>
  <c r="O79" i="23" s="1"/>
  <c r="V78" i="23"/>
  <c r="U78" i="23" s="1"/>
  <c r="Q78" i="23"/>
  <c r="O78" i="23" s="1"/>
  <c r="V77" i="23"/>
  <c r="U77" i="23" s="1"/>
  <c r="Q77" i="23"/>
  <c r="O77" i="23" s="1"/>
  <c r="V76" i="23"/>
  <c r="U76" i="23" s="1"/>
  <c r="Q76" i="23"/>
  <c r="V75" i="23"/>
  <c r="U75" i="23" s="1"/>
  <c r="Q75" i="23"/>
  <c r="O75" i="23" s="1"/>
  <c r="V74" i="23"/>
  <c r="U74" i="23" s="1"/>
  <c r="Q74" i="23"/>
  <c r="O74" i="23" s="1"/>
  <c r="V73" i="23"/>
  <c r="U73" i="23" s="1"/>
  <c r="Q73" i="23"/>
  <c r="O73" i="23" s="1"/>
  <c r="V72" i="23"/>
  <c r="U72" i="23" s="1"/>
  <c r="Q72" i="23"/>
  <c r="V71" i="23"/>
  <c r="U71" i="23" s="1"/>
  <c r="Q71" i="23"/>
  <c r="O71" i="23" s="1"/>
  <c r="V70" i="23"/>
  <c r="U70" i="23" s="1"/>
  <c r="Q70" i="23"/>
  <c r="O70" i="23" s="1"/>
  <c r="V69" i="23"/>
  <c r="U69" i="23" s="1"/>
  <c r="Q69" i="23"/>
  <c r="O69" i="23" s="1"/>
  <c r="V68" i="23"/>
  <c r="U68" i="23" s="1"/>
  <c r="Q68" i="23"/>
  <c r="V67" i="23"/>
  <c r="U67" i="23" s="1"/>
  <c r="Q67" i="23"/>
  <c r="V66" i="23"/>
  <c r="U66" i="23" s="1"/>
  <c r="Q66" i="23"/>
  <c r="O66" i="23" s="1"/>
  <c r="V65" i="23"/>
  <c r="U65" i="23" s="1"/>
  <c r="Q65" i="23"/>
  <c r="O65" i="23" s="1"/>
  <c r="V64" i="23"/>
  <c r="U64" i="23" s="1"/>
  <c r="Q64" i="23"/>
  <c r="O64" i="23" s="1"/>
  <c r="V63" i="23"/>
  <c r="U63" i="23" s="1"/>
  <c r="Q63" i="23"/>
  <c r="V62" i="23"/>
  <c r="U62" i="23" s="1"/>
  <c r="Q62" i="23"/>
  <c r="O62" i="23" s="1"/>
  <c r="V61" i="23"/>
  <c r="U61" i="23" s="1"/>
  <c r="Q61" i="23"/>
  <c r="O61" i="23" s="1"/>
  <c r="V60" i="23"/>
  <c r="U60" i="23" s="1"/>
  <c r="Q60" i="23"/>
  <c r="O60" i="23" s="1"/>
  <c r="V59" i="23"/>
  <c r="U59" i="23" s="1"/>
  <c r="Q59" i="23"/>
  <c r="V58" i="23"/>
  <c r="U58" i="23" s="1"/>
  <c r="Q58" i="23"/>
  <c r="V57" i="23"/>
  <c r="U57" i="23" s="1"/>
  <c r="Q57" i="23"/>
  <c r="O57" i="23" s="1"/>
  <c r="V56" i="23"/>
  <c r="U56" i="23" s="1"/>
  <c r="Q56" i="23"/>
  <c r="O56" i="23" s="1"/>
  <c r="V55" i="23"/>
  <c r="U55" i="23" s="1"/>
  <c r="Q55" i="23"/>
  <c r="V54" i="23"/>
  <c r="U54" i="23" s="1"/>
  <c r="Q54" i="23"/>
  <c r="O54" i="23" s="1"/>
  <c r="V53" i="23"/>
  <c r="U53" i="23" s="1"/>
  <c r="Q53" i="23"/>
  <c r="O53" i="23" s="1"/>
  <c r="V52" i="23"/>
  <c r="U52" i="23" s="1"/>
  <c r="Q52" i="23"/>
  <c r="O52" i="23" s="1"/>
  <c r="V51" i="23"/>
  <c r="U51" i="23" s="1"/>
  <c r="Q51" i="23"/>
  <c r="V50" i="23"/>
  <c r="U50" i="23" s="1"/>
  <c r="Q50" i="23"/>
  <c r="V49" i="23"/>
  <c r="U49" i="23" s="1"/>
  <c r="Q49" i="23"/>
  <c r="O49" i="23" s="1"/>
  <c r="V48" i="23"/>
  <c r="U48" i="23" s="1"/>
  <c r="Q48" i="23"/>
  <c r="V47" i="23"/>
  <c r="U47" i="23" s="1"/>
  <c r="Q47" i="23"/>
  <c r="O47" i="23" s="1"/>
  <c r="V46" i="23"/>
  <c r="U46" i="23" s="1"/>
  <c r="Q46" i="23"/>
  <c r="O46" i="23" s="1"/>
  <c r="V45" i="23"/>
  <c r="U45" i="23" s="1"/>
  <c r="Q45" i="23"/>
  <c r="V44" i="23"/>
  <c r="U44" i="23" s="1"/>
  <c r="Q44" i="23"/>
  <c r="O44" i="23" s="1"/>
  <c r="V43" i="23"/>
  <c r="U43" i="23" s="1"/>
  <c r="Q43" i="23"/>
  <c r="O43" i="23" s="1"/>
  <c r="V42" i="23"/>
  <c r="U42" i="23" s="1"/>
  <c r="Q42" i="23"/>
  <c r="O42" i="23" s="1"/>
  <c r="V41" i="23"/>
  <c r="U41" i="23" s="1"/>
  <c r="Q41" i="23"/>
  <c r="O41" i="23" s="1"/>
  <c r="V40" i="23"/>
  <c r="U40" i="23" s="1"/>
  <c r="Q40" i="23"/>
  <c r="V39" i="23"/>
  <c r="U39" i="23" s="1"/>
  <c r="Q39" i="23"/>
  <c r="V38" i="23"/>
  <c r="U38" i="23" s="1"/>
  <c r="Q38" i="23"/>
  <c r="O38" i="23" s="1"/>
  <c r="V37" i="23"/>
  <c r="U37" i="23" s="1"/>
  <c r="Q37" i="23"/>
  <c r="V36" i="23"/>
  <c r="U36" i="23" s="1"/>
  <c r="Q36" i="23"/>
  <c r="O36" i="23" s="1"/>
  <c r="V35" i="23"/>
  <c r="U35" i="23" s="1"/>
  <c r="Q35" i="23"/>
  <c r="O35" i="23" s="1"/>
  <c r="V34" i="23"/>
  <c r="U34" i="23" s="1"/>
  <c r="Q34" i="23"/>
  <c r="V33" i="23"/>
  <c r="U33" i="23" s="1"/>
  <c r="Q33" i="23"/>
  <c r="V32" i="23"/>
  <c r="U32" i="23" s="1"/>
  <c r="Q32" i="23"/>
  <c r="O32" i="23" s="1"/>
  <c r="V31" i="23"/>
  <c r="U31" i="23" s="1"/>
  <c r="Q31" i="23"/>
  <c r="V30" i="23"/>
  <c r="U30" i="23" s="1"/>
  <c r="Q30" i="23"/>
  <c r="O30" i="23" s="1"/>
  <c r="V29" i="23"/>
  <c r="U29" i="23" s="1"/>
  <c r="Q29" i="23"/>
  <c r="O29" i="23" s="1"/>
  <c r="V28" i="23"/>
  <c r="U28" i="23" s="1"/>
  <c r="Q28" i="23"/>
  <c r="V27" i="23"/>
  <c r="U27" i="23" s="1"/>
  <c r="Q27" i="23"/>
  <c r="O27" i="23" s="1"/>
  <c r="V26" i="23"/>
  <c r="U26" i="23" s="1"/>
  <c r="Q26" i="23"/>
  <c r="V25" i="23"/>
  <c r="U25" i="23" s="1"/>
  <c r="Q25" i="23"/>
  <c r="O25" i="23" s="1"/>
  <c r="V24" i="23"/>
  <c r="U24" i="23" s="1"/>
  <c r="Q24" i="23"/>
  <c r="O24" i="23" s="1"/>
  <c r="V23" i="23"/>
  <c r="U23" i="23" s="1"/>
  <c r="Q23" i="23"/>
  <c r="V22" i="23"/>
  <c r="U22" i="23" s="1"/>
  <c r="Q22" i="23"/>
  <c r="O22" i="23" s="1"/>
  <c r="V21" i="23"/>
  <c r="U21" i="23" s="1"/>
  <c r="Q21" i="23"/>
  <c r="O21" i="23" s="1"/>
  <c r="V20" i="23"/>
  <c r="Q20" i="23"/>
  <c r="V19" i="23"/>
  <c r="U19" i="23" s="1"/>
  <c r="Q19" i="23"/>
  <c r="O19" i="23" s="1"/>
  <c r="V18" i="23"/>
  <c r="U18" i="23" s="1"/>
  <c r="Q18" i="23"/>
  <c r="O18" i="23" s="1"/>
  <c r="V17" i="23"/>
  <c r="U17" i="23" s="1"/>
  <c r="Q17" i="23"/>
  <c r="O17" i="23" s="1"/>
  <c r="V16" i="23"/>
  <c r="U16" i="23" s="1"/>
  <c r="Q16" i="23"/>
  <c r="V15" i="23"/>
  <c r="U15" i="23" s="1"/>
  <c r="Q15" i="23"/>
  <c r="O15" i="23" s="1"/>
  <c r="V14" i="23"/>
  <c r="U14" i="23" s="1"/>
  <c r="Q14" i="23"/>
  <c r="O14" i="23" s="1"/>
  <c r="V13" i="23"/>
  <c r="U13" i="23" s="1"/>
  <c r="Q13" i="23"/>
  <c r="O13" i="23" s="1"/>
  <c r="V12" i="23"/>
  <c r="U12" i="23" s="1"/>
  <c r="Q12" i="23"/>
  <c r="V11" i="23"/>
  <c r="U11" i="23" s="1"/>
  <c r="Q11" i="23"/>
  <c r="V10" i="23"/>
  <c r="U10" i="23" s="1"/>
  <c r="Q10" i="23"/>
  <c r="O10" i="23" s="1"/>
  <c r="V9" i="23"/>
  <c r="U9" i="23" s="1"/>
  <c r="Q9" i="23"/>
  <c r="O9" i="23" s="1"/>
  <c r="V8" i="23"/>
  <c r="U8" i="23" s="1"/>
  <c r="Q8" i="23"/>
  <c r="R313" i="23" l="1"/>
  <c r="X493" i="23"/>
  <c r="X482" i="23"/>
  <c r="R494" i="23"/>
  <c r="R45" i="23"/>
  <c r="X80" i="23"/>
  <c r="R87" i="23"/>
  <c r="R11" i="23"/>
  <c r="R58" i="23"/>
  <c r="R63" i="23"/>
  <c r="X381" i="23"/>
  <c r="X90" i="23"/>
  <c r="X373" i="23"/>
  <c r="X117" i="23"/>
  <c r="X169" i="23"/>
  <c r="R33" i="23"/>
  <c r="R76" i="23"/>
  <c r="R84" i="23"/>
  <c r="U90" i="23"/>
  <c r="X361" i="23"/>
  <c r="X192" i="23"/>
  <c r="X263" i="23"/>
  <c r="X396" i="23"/>
  <c r="R101" i="23"/>
  <c r="X259" i="23"/>
  <c r="X369" i="23"/>
  <c r="X411" i="23"/>
  <c r="R26" i="23"/>
  <c r="R39" i="23"/>
  <c r="X133" i="23"/>
  <c r="X239" i="23"/>
  <c r="R408" i="23"/>
  <c r="R420" i="23"/>
  <c r="U133" i="23"/>
  <c r="R147" i="23"/>
  <c r="R151" i="23"/>
  <c r="R189" i="23"/>
  <c r="X301" i="23"/>
  <c r="X397" i="23"/>
  <c r="X30" i="23"/>
  <c r="R31" i="23"/>
  <c r="X54" i="23"/>
  <c r="X101" i="23"/>
  <c r="X120" i="23"/>
  <c r="X145" i="23"/>
  <c r="X180" i="23"/>
  <c r="X243" i="23"/>
  <c r="X247" i="23"/>
  <c r="X312" i="23"/>
  <c r="R373" i="23"/>
  <c r="R384" i="23"/>
  <c r="R393" i="23"/>
  <c r="X427" i="23"/>
  <c r="X431" i="23"/>
  <c r="X20" i="23"/>
  <c r="X83" i="23"/>
  <c r="X141" i="23"/>
  <c r="X216" i="23"/>
  <c r="X429" i="23"/>
  <c r="X38" i="23"/>
  <c r="X284" i="23"/>
  <c r="X305" i="23"/>
  <c r="R312" i="23"/>
  <c r="X340" i="23"/>
  <c r="R372" i="23"/>
  <c r="R400" i="23"/>
  <c r="R459" i="23"/>
  <c r="R467" i="23"/>
  <c r="X176" i="23"/>
  <c r="R48" i="23"/>
  <c r="R55" i="23"/>
  <c r="X148" i="23"/>
  <c r="X153" i="23"/>
  <c r="R173" i="23"/>
  <c r="X173" i="23"/>
  <c r="X196" i="23"/>
  <c r="X280" i="23"/>
  <c r="R301" i="23"/>
  <c r="X316" i="23"/>
  <c r="X352" i="23"/>
  <c r="X358" i="23"/>
  <c r="X365" i="23"/>
  <c r="R411" i="23"/>
  <c r="X419" i="23"/>
  <c r="X15" i="23"/>
  <c r="X53" i="23"/>
  <c r="X70" i="23"/>
  <c r="R117" i="23"/>
  <c r="X185" i="23"/>
  <c r="X208" i="23"/>
  <c r="X12" i="23"/>
  <c r="X36" i="23"/>
  <c r="R90" i="23"/>
  <c r="X104" i="23"/>
  <c r="R133" i="23"/>
  <c r="R141" i="23"/>
  <c r="O147" i="23"/>
  <c r="R171" i="23"/>
  <c r="X189" i="23"/>
  <c r="R280" i="23"/>
  <c r="R281" i="23"/>
  <c r="R285" i="23"/>
  <c r="X292" i="23"/>
  <c r="X320" i="23"/>
  <c r="U361" i="23"/>
  <c r="R368" i="23"/>
  <c r="U369" i="23"/>
  <c r="X393" i="23"/>
  <c r="R404" i="23"/>
  <c r="O408" i="23"/>
  <c r="O420" i="23"/>
  <c r="R455" i="23"/>
  <c r="U136" i="23"/>
  <c r="X136" i="23"/>
  <c r="U157" i="23"/>
  <c r="X157" i="23"/>
  <c r="X161" i="23"/>
  <c r="U161" i="23"/>
  <c r="X218" i="23"/>
  <c r="U218" i="23"/>
  <c r="X275" i="23"/>
  <c r="U275" i="23"/>
  <c r="U348" i="23"/>
  <c r="X348" i="23"/>
  <c r="R348" i="23"/>
  <c r="X389" i="23"/>
  <c r="U389" i="23"/>
  <c r="X18" i="23"/>
  <c r="X44" i="23"/>
  <c r="X62" i="23"/>
  <c r="X78" i="23"/>
  <c r="R95" i="23"/>
  <c r="X95" i="23"/>
  <c r="X98" i="23"/>
  <c r="R109" i="23"/>
  <c r="X109" i="23"/>
  <c r="X112" i="23"/>
  <c r="R125" i="23"/>
  <c r="X125" i="23"/>
  <c r="X128" i="23"/>
  <c r="R183" i="23"/>
  <c r="O183" i="23"/>
  <c r="X227" i="23"/>
  <c r="U227" i="23"/>
  <c r="U376" i="23"/>
  <c r="X376" i="23"/>
  <c r="X466" i="23"/>
  <c r="U466" i="23"/>
  <c r="X474" i="23"/>
  <c r="U474" i="23"/>
  <c r="R493" i="23"/>
  <c r="O493" i="23"/>
  <c r="X10" i="23"/>
  <c r="R16" i="23"/>
  <c r="X27" i="23"/>
  <c r="R37" i="23"/>
  <c r="X41" i="23"/>
  <c r="X42" i="23"/>
  <c r="X49" i="23"/>
  <c r="X67" i="23"/>
  <c r="X86" i="23"/>
  <c r="X160" i="23"/>
  <c r="R163" i="23"/>
  <c r="O163" i="23"/>
  <c r="U164" i="23"/>
  <c r="X164" i="23"/>
  <c r="X210" i="23"/>
  <c r="U210" i="23"/>
  <c r="O247" i="23"/>
  <c r="R247" i="23"/>
  <c r="O263" i="23"/>
  <c r="R263" i="23"/>
  <c r="X297" i="23"/>
  <c r="U297" i="23"/>
  <c r="X328" i="23"/>
  <c r="U328" i="23"/>
  <c r="O396" i="23"/>
  <c r="R396" i="23"/>
  <c r="U424" i="23"/>
  <c r="X424" i="23"/>
  <c r="R424" i="23"/>
  <c r="R8" i="23"/>
  <c r="O11" i="23"/>
  <c r="R19" i="23"/>
  <c r="U20" i="23"/>
  <c r="X23" i="23"/>
  <c r="X25" i="23"/>
  <c r="R28" i="23"/>
  <c r="X47" i="23"/>
  <c r="R50" i="23"/>
  <c r="X57" i="23"/>
  <c r="X65" i="23"/>
  <c r="R68" i="23"/>
  <c r="X72" i="23"/>
  <c r="X75" i="23"/>
  <c r="U80" i="23"/>
  <c r="O87" i="23"/>
  <c r="X92" i="23"/>
  <c r="O151" i="23"/>
  <c r="O157" i="23"/>
  <c r="R157" i="23"/>
  <c r="R229" i="23"/>
  <c r="O229" i="23"/>
  <c r="X235" i="23"/>
  <c r="X240" i="23"/>
  <c r="X256" i="23"/>
  <c r="X308" i="23"/>
  <c r="R330" i="23"/>
  <c r="R334" i="23"/>
  <c r="X423" i="23"/>
  <c r="R433" i="23"/>
  <c r="R449" i="23"/>
  <c r="X455" i="23"/>
  <c r="X459" i="23"/>
  <c r="X467" i="23"/>
  <c r="X478" i="23"/>
  <c r="X479" i="23"/>
  <c r="X177" i="23"/>
  <c r="R179" i="23"/>
  <c r="R187" i="23"/>
  <c r="R199" i="23"/>
  <c r="X201" i="23"/>
  <c r="X209" i="23"/>
  <c r="X217" i="23"/>
  <c r="X225" i="23"/>
  <c r="R253" i="23"/>
  <c r="X271" i="23"/>
  <c r="X272" i="23"/>
  <c r="X285" i="23"/>
  <c r="X296" i="23"/>
  <c r="X300" i="23"/>
  <c r="X317" i="23"/>
  <c r="X324" i="23"/>
  <c r="X336" i="23"/>
  <c r="X392" i="23"/>
  <c r="X413" i="23"/>
  <c r="R417" i="23"/>
  <c r="X420" i="23"/>
  <c r="X435" i="23"/>
  <c r="X462" i="23"/>
  <c r="X463" i="23"/>
  <c r="X470" i="23"/>
  <c r="X471" i="23"/>
  <c r="U482" i="23"/>
  <c r="X486" i="23"/>
  <c r="X487" i="23"/>
  <c r="X490" i="23"/>
  <c r="X144" i="23"/>
  <c r="R155" i="23"/>
  <c r="R167" i="23"/>
  <c r="X193" i="23"/>
  <c r="R195" i="23"/>
  <c r="R203" i="23"/>
  <c r="X205" i="23"/>
  <c r="R211" i="23"/>
  <c r="X213" i="23"/>
  <c r="R219" i="23"/>
  <c r="X221" i="23"/>
  <c r="U235" i="23"/>
  <c r="R237" i="23"/>
  <c r="U240" i="23"/>
  <c r="R241" i="23"/>
  <c r="X251" i="23"/>
  <c r="X267" i="23"/>
  <c r="X281" i="23"/>
  <c r="X289" i="23"/>
  <c r="R296" i="23"/>
  <c r="R297" i="23"/>
  <c r="U308" i="23"/>
  <c r="X313" i="23"/>
  <c r="R317" i="23"/>
  <c r="R318" i="23"/>
  <c r="R336" i="23"/>
  <c r="X344" i="23"/>
  <c r="X357" i="23"/>
  <c r="X368" i="23"/>
  <c r="R380" i="23"/>
  <c r="X384" i="23"/>
  <c r="R388" i="23"/>
  <c r="R389" i="23"/>
  <c r="X398" i="23"/>
  <c r="X409" i="23"/>
  <c r="X416" i="23"/>
  <c r="U423" i="23"/>
  <c r="R427" i="23"/>
  <c r="R431" i="23"/>
  <c r="X442" i="23"/>
  <c r="R15" i="23"/>
  <c r="R25" i="23"/>
  <c r="O28" i="23"/>
  <c r="O33" i="23"/>
  <c r="X34" i="23"/>
  <c r="R36" i="23"/>
  <c r="O39" i="23"/>
  <c r="X40" i="23"/>
  <c r="R42" i="23"/>
  <c r="O45" i="23"/>
  <c r="O50" i="23"/>
  <c r="X51" i="23"/>
  <c r="R54" i="23"/>
  <c r="O58" i="23"/>
  <c r="X59" i="23"/>
  <c r="R62" i="23"/>
  <c r="R75" i="23"/>
  <c r="R83" i="23"/>
  <c r="R92" i="23"/>
  <c r="R153" i="23"/>
  <c r="R169" i="23"/>
  <c r="R185" i="23"/>
  <c r="R201" i="23"/>
  <c r="X204" i="23"/>
  <c r="R209" i="23"/>
  <c r="X212" i="23"/>
  <c r="R217" i="23"/>
  <c r="X220" i="23"/>
  <c r="R225" i="23"/>
  <c r="X232" i="23"/>
  <c r="U232" i="23"/>
  <c r="R239" i="23"/>
  <c r="U255" i="23"/>
  <c r="X255" i="23"/>
  <c r="R255" i="23"/>
  <c r="R269" i="23"/>
  <c r="O269" i="23"/>
  <c r="U276" i="23"/>
  <c r="X276" i="23"/>
  <c r="R276" i="23"/>
  <c r="O284" i="23"/>
  <c r="R284" i="23"/>
  <c r="O316" i="23"/>
  <c r="R316" i="23"/>
  <c r="O340" i="23"/>
  <c r="R340" i="23"/>
  <c r="O381" i="23"/>
  <c r="R381" i="23"/>
  <c r="X385" i="23"/>
  <c r="U385" i="23"/>
  <c r="X403" i="23"/>
  <c r="U403" i="23"/>
  <c r="O419" i="23"/>
  <c r="R419" i="23"/>
  <c r="X436" i="23"/>
  <c r="U436" i="23"/>
  <c r="R436" i="23"/>
  <c r="O357" i="23"/>
  <c r="R357" i="23"/>
  <c r="O369" i="23"/>
  <c r="R369" i="23"/>
  <c r="X394" i="23"/>
  <c r="U394" i="23"/>
  <c r="U415" i="23"/>
  <c r="X415" i="23"/>
  <c r="R415" i="23"/>
  <c r="R489" i="23"/>
  <c r="O489" i="23"/>
  <c r="X11" i="23"/>
  <c r="X14" i="23"/>
  <c r="X19" i="23"/>
  <c r="X22" i="23"/>
  <c r="X28" i="23"/>
  <c r="X33" i="23"/>
  <c r="X39" i="23"/>
  <c r="X45" i="23"/>
  <c r="X50" i="23"/>
  <c r="X58" i="23"/>
  <c r="X61" i="23"/>
  <c r="X66" i="23"/>
  <c r="X71" i="23"/>
  <c r="X74" i="23"/>
  <c r="X79" i="23"/>
  <c r="X82" i="23"/>
  <c r="X87" i="23"/>
  <c r="X89" i="23"/>
  <c r="R91" i="23"/>
  <c r="X91" i="23"/>
  <c r="X94" i="23"/>
  <c r="R105" i="23"/>
  <c r="X105" i="23"/>
  <c r="X108" i="23"/>
  <c r="R113" i="23"/>
  <c r="X113" i="23"/>
  <c r="X116" i="23"/>
  <c r="R121" i="23"/>
  <c r="X121" i="23"/>
  <c r="X124" i="23"/>
  <c r="R129" i="23"/>
  <c r="X129" i="23"/>
  <c r="X132" i="23"/>
  <c r="R137" i="23"/>
  <c r="X137" i="23"/>
  <c r="X140" i="23"/>
  <c r="R149" i="23"/>
  <c r="X149" i="23"/>
  <c r="X156" i="23"/>
  <c r="R165" i="23"/>
  <c r="X165" i="23"/>
  <c r="X172" i="23"/>
  <c r="R181" i="23"/>
  <c r="X181" i="23"/>
  <c r="X188" i="23"/>
  <c r="R197" i="23"/>
  <c r="X197" i="23"/>
  <c r="R231" i="23"/>
  <c r="X231" i="23"/>
  <c r="R243" i="23"/>
  <c r="O259" i="23"/>
  <c r="R259" i="23"/>
  <c r="U288" i="23"/>
  <c r="X288" i="23"/>
  <c r="R288" i="23"/>
  <c r="U293" i="23"/>
  <c r="X293" i="23"/>
  <c r="R293" i="23"/>
  <c r="O305" i="23"/>
  <c r="R305" i="23"/>
  <c r="O352" i="23"/>
  <c r="R352" i="23"/>
  <c r="U356" i="23"/>
  <c r="X356" i="23"/>
  <c r="R409" i="23"/>
  <c r="O409" i="23"/>
  <c r="X412" i="23"/>
  <c r="U412" i="23"/>
  <c r="R416" i="23"/>
  <c r="O416" i="23"/>
  <c r="O423" i="23"/>
  <c r="R423" i="23"/>
  <c r="O289" i="23"/>
  <c r="R289" i="23"/>
  <c r="U304" i="23"/>
  <c r="X304" i="23"/>
  <c r="R304" i="23"/>
  <c r="U309" i="23"/>
  <c r="X309" i="23"/>
  <c r="R309" i="23"/>
  <c r="O376" i="23"/>
  <c r="R376" i="23"/>
  <c r="X8" i="23"/>
  <c r="R12" i="23"/>
  <c r="X16" i="23"/>
  <c r="R20" i="23"/>
  <c r="R23" i="23"/>
  <c r="X26" i="23"/>
  <c r="X31" i="23"/>
  <c r="R34" i="23"/>
  <c r="X37" i="23"/>
  <c r="R40" i="23"/>
  <c r="X48" i="23"/>
  <c r="R51" i="23"/>
  <c r="X55" i="23"/>
  <c r="R59" i="23"/>
  <c r="X63" i="23"/>
  <c r="R66" i="23"/>
  <c r="R67" i="23"/>
  <c r="X68" i="23"/>
  <c r="R71" i="23"/>
  <c r="R72" i="23"/>
  <c r="X76" i="23"/>
  <c r="R79" i="23"/>
  <c r="R80" i="23"/>
  <c r="X84" i="23"/>
  <c r="R88" i="23"/>
  <c r="R143" i="23"/>
  <c r="R145" i="23"/>
  <c r="X152" i="23"/>
  <c r="O155" i="23"/>
  <c r="R159" i="23"/>
  <c r="R161" i="23"/>
  <c r="X168" i="23"/>
  <c r="O171" i="23"/>
  <c r="R175" i="23"/>
  <c r="R177" i="23"/>
  <c r="X184" i="23"/>
  <c r="O187" i="23"/>
  <c r="R191" i="23"/>
  <c r="R193" i="23"/>
  <c r="X200" i="23"/>
  <c r="O203" i="23"/>
  <c r="R205" i="23"/>
  <c r="X206" i="23"/>
  <c r="O211" i="23"/>
  <c r="R213" i="23"/>
  <c r="X214" i="23"/>
  <c r="O219" i="23"/>
  <c r="R221" i="23"/>
  <c r="X222" i="23"/>
  <c r="X224" i="23"/>
  <c r="R227" i="23"/>
  <c r="X228" i="23"/>
  <c r="O235" i="23"/>
  <c r="R235" i="23"/>
  <c r="R245" i="23"/>
  <c r="O245" i="23"/>
  <c r="X248" i="23"/>
  <c r="U248" i="23"/>
  <c r="R261" i="23"/>
  <c r="O261" i="23"/>
  <c r="X264" i="23"/>
  <c r="U264" i="23"/>
  <c r="U268" i="23"/>
  <c r="X268" i="23"/>
  <c r="R268" i="23"/>
  <c r="O272" i="23"/>
  <c r="R272" i="23"/>
  <c r="R277" i="23"/>
  <c r="O277" i="23"/>
  <c r="O300" i="23"/>
  <c r="R300" i="23"/>
  <c r="O324" i="23"/>
  <c r="R324" i="23"/>
  <c r="U332" i="23"/>
  <c r="X332" i="23"/>
  <c r="R332" i="23"/>
  <c r="U364" i="23"/>
  <c r="X364" i="23"/>
  <c r="R364" i="23"/>
  <c r="X407" i="23"/>
  <c r="U407" i="23"/>
  <c r="X244" i="23"/>
  <c r="O253" i="23"/>
  <c r="U256" i="23"/>
  <c r="R257" i="23"/>
  <c r="X260" i="23"/>
  <c r="X269" i="23"/>
  <c r="X273" i="23"/>
  <c r="X277" i="23"/>
  <c r="O281" i="23"/>
  <c r="O297" i="23"/>
  <c r="O313" i="23"/>
  <c r="O318" i="23"/>
  <c r="O330" i="23"/>
  <c r="R338" i="23"/>
  <c r="X360" i="23"/>
  <c r="U372" i="23"/>
  <c r="X372" i="23"/>
  <c r="O377" i="23"/>
  <c r="R377" i="23"/>
  <c r="X401" i="23"/>
  <c r="X405" i="23"/>
  <c r="U409" i="23"/>
  <c r="U416" i="23"/>
  <c r="O428" i="23"/>
  <c r="R428" i="23"/>
  <c r="O432" i="23"/>
  <c r="R432" i="23"/>
  <c r="O435" i="23"/>
  <c r="R435" i="23"/>
  <c r="X440" i="23"/>
  <c r="U440" i="23"/>
  <c r="R456" i="23"/>
  <c r="O456" i="23"/>
  <c r="U475" i="23"/>
  <c r="X475" i="23"/>
  <c r="R475" i="23"/>
  <c r="R479" i="23"/>
  <c r="O479" i="23"/>
  <c r="X495" i="23"/>
  <c r="R356" i="23"/>
  <c r="U380" i="23"/>
  <c r="X380" i="23"/>
  <c r="O385" i="23"/>
  <c r="R385" i="23"/>
  <c r="O403" i="23"/>
  <c r="R403" i="23"/>
  <c r="O407" i="23"/>
  <c r="R407" i="23"/>
  <c r="R412" i="23"/>
  <c r="R425" i="23"/>
  <c r="O425" i="23"/>
  <c r="X448" i="23"/>
  <c r="U448" i="23"/>
  <c r="X456" i="23"/>
  <c r="U456" i="23"/>
  <c r="R233" i="23"/>
  <c r="X236" i="23"/>
  <c r="R249" i="23"/>
  <c r="R251" i="23"/>
  <c r="X252" i="23"/>
  <c r="R265" i="23"/>
  <c r="R267" i="23"/>
  <c r="R275" i="23"/>
  <c r="R292" i="23"/>
  <c r="R308" i="23"/>
  <c r="R319" i="23"/>
  <c r="R326" i="23"/>
  <c r="R328" i="23"/>
  <c r="R342" i="23"/>
  <c r="R344" i="23"/>
  <c r="R358" i="23"/>
  <c r="R361" i="23"/>
  <c r="R365" i="23"/>
  <c r="X377" i="23"/>
  <c r="U388" i="23"/>
  <c r="X388" i="23"/>
  <c r="R392" i="23"/>
  <c r="R394" i="23"/>
  <c r="R397" i="23"/>
  <c r="X400" i="23"/>
  <c r="X404" i="23"/>
  <c r="X408" i="23"/>
  <c r="X425" i="23"/>
  <c r="U425" i="23"/>
  <c r="X428" i="23"/>
  <c r="X432" i="23"/>
  <c r="X441" i="23"/>
  <c r="X452" i="23"/>
  <c r="U452" i="23"/>
  <c r="R463" i="23"/>
  <c r="O463" i="23"/>
  <c r="O466" i="23"/>
  <c r="R466" i="23"/>
  <c r="R471" i="23"/>
  <c r="O471" i="23"/>
  <c r="U483" i="23"/>
  <c r="X483" i="23"/>
  <c r="R483" i="23"/>
  <c r="R487" i="23"/>
  <c r="O487" i="23"/>
  <c r="R495" i="23"/>
  <c r="O495" i="23"/>
  <c r="X433" i="23"/>
  <c r="X437" i="23"/>
  <c r="X438" i="23"/>
  <c r="X444" i="23"/>
  <c r="X445" i="23"/>
  <c r="X446" i="23"/>
  <c r="X449" i="23"/>
  <c r="X450" i="23"/>
  <c r="X453" i="23"/>
  <c r="X454" i="23"/>
  <c r="X458" i="23"/>
  <c r="R464" i="23"/>
  <c r="R465" i="23"/>
  <c r="R472" i="23"/>
  <c r="R473" i="23"/>
  <c r="R474" i="23"/>
  <c r="R480" i="23"/>
  <c r="R482" i="23"/>
  <c r="R488" i="23"/>
  <c r="R401" i="23"/>
  <c r="X417" i="23"/>
  <c r="X421" i="23"/>
  <c r="R441" i="23"/>
  <c r="R445" i="23"/>
  <c r="R457" i="23"/>
  <c r="X464" i="23"/>
  <c r="X472" i="23"/>
  <c r="X480" i="23"/>
  <c r="X488" i="23"/>
  <c r="X492" i="23"/>
  <c r="O204" i="23"/>
  <c r="R204" i="23"/>
  <c r="U207" i="23"/>
  <c r="X207" i="23"/>
  <c r="U230" i="23"/>
  <c r="R230" i="23"/>
  <c r="X230" i="23"/>
  <c r="U246" i="23"/>
  <c r="R246" i="23"/>
  <c r="X246" i="23"/>
  <c r="U262" i="23"/>
  <c r="R262" i="23"/>
  <c r="X262" i="23"/>
  <c r="U279" i="23"/>
  <c r="X279" i="23"/>
  <c r="R279" i="23"/>
  <c r="U295" i="23"/>
  <c r="R295" i="23"/>
  <c r="X295" i="23"/>
  <c r="U311" i="23"/>
  <c r="R311" i="23"/>
  <c r="X311" i="23"/>
  <c r="O8" i="23"/>
  <c r="R10" i="23"/>
  <c r="O12" i="23"/>
  <c r="R14" i="23"/>
  <c r="O16" i="23"/>
  <c r="R18" i="23"/>
  <c r="O20" i="23"/>
  <c r="R22" i="23"/>
  <c r="O23" i="23"/>
  <c r="O26" i="23"/>
  <c r="R27" i="23"/>
  <c r="R30" i="23"/>
  <c r="O31" i="23"/>
  <c r="O34" i="23"/>
  <c r="O37" i="23"/>
  <c r="R38" i="23"/>
  <c r="O40" i="23"/>
  <c r="R41" i="23"/>
  <c r="R44" i="23"/>
  <c r="R47" i="23"/>
  <c r="O48" i="23"/>
  <c r="R49" i="23"/>
  <c r="O51" i="23"/>
  <c r="R53" i="23"/>
  <c r="O55" i="23"/>
  <c r="R57" i="23"/>
  <c r="O59" i="23"/>
  <c r="R61" i="23"/>
  <c r="O63" i="23"/>
  <c r="R65" i="23"/>
  <c r="O67" i="23"/>
  <c r="O68" i="23"/>
  <c r="R70" i="23"/>
  <c r="O72" i="23"/>
  <c r="R74" i="23"/>
  <c r="O76" i="23"/>
  <c r="R78" i="23"/>
  <c r="O80" i="23"/>
  <c r="R82" i="23"/>
  <c r="O84" i="23"/>
  <c r="R86" i="23"/>
  <c r="O88" i="23"/>
  <c r="X88" i="23"/>
  <c r="R89" i="23"/>
  <c r="X93" i="23"/>
  <c r="R94" i="23"/>
  <c r="R97" i="23"/>
  <c r="R98" i="23"/>
  <c r="R100" i="23"/>
  <c r="R103" i="23"/>
  <c r="R104" i="23"/>
  <c r="R107" i="23"/>
  <c r="R108" i="23"/>
  <c r="R111" i="23"/>
  <c r="R112" i="23"/>
  <c r="R115" i="23"/>
  <c r="R116" i="23"/>
  <c r="R119" i="23"/>
  <c r="R120" i="23"/>
  <c r="R123" i="23"/>
  <c r="R124" i="23"/>
  <c r="R127" i="23"/>
  <c r="R128" i="23"/>
  <c r="R131" i="23"/>
  <c r="R132" i="23"/>
  <c r="R135" i="23"/>
  <c r="R136" i="23"/>
  <c r="R139" i="23"/>
  <c r="R140" i="23"/>
  <c r="R144" i="23"/>
  <c r="R148" i="23"/>
  <c r="R152" i="23"/>
  <c r="R156" i="23"/>
  <c r="R160" i="23"/>
  <c r="R164" i="23"/>
  <c r="R168" i="23"/>
  <c r="R172" i="23"/>
  <c r="R176" i="23"/>
  <c r="R180" i="23"/>
  <c r="R184" i="23"/>
  <c r="R188" i="23"/>
  <c r="R192" i="23"/>
  <c r="R196" i="23"/>
  <c r="R200" i="23"/>
  <c r="U226" i="23"/>
  <c r="R226" i="23"/>
  <c r="X226" i="23"/>
  <c r="U242" i="23"/>
  <c r="R242" i="23"/>
  <c r="X242" i="23"/>
  <c r="U258" i="23"/>
  <c r="R258" i="23"/>
  <c r="X258" i="23"/>
  <c r="O212" i="23"/>
  <c r="R212" i="23"/>
  <c r="U215" i="23"/>
  <c r="X215" i="23"/>
  <c r="O220" i="23"/>
  <c r="R220" i="23"/>
  <c r="U223" i="23"/>
  <c r="X223" i="23"/>
  <c r="N3" i="23"/>
  <c r="R9" i="23"/>
  <c r="X9" i="23"/>
  <c r="R17" i="23"/>
  <c r="X17" i="23"/>
  <c r="R24" i="23"/>
  <c r="X24" i="23"/>
  <c r="R32" i="23"/>
  <c r="X32" i="23"/>
  <c r="R43" i="23"/>
  <c r="X43" i="23"/>
  <c r="R56" i="23"/>
  <c r="X56" i="23"/>
  <c r="R69" i="23"/>
  <c r="X69" i="23"/>
  <c r="R73" i="23"/>
  <c r="X73" i="23"/>
  <c r="R85" i="23"/>
  <c r="X85" i="23"/>
  <c r="X96" i="23"/>
  <c r="R96" i="23"/>
  <c r="U97" i="23"/>
  <c r="X97" i="23"/>
  <c r="X99" i="23"/>
  <c r="R99" i="23"/>
  <c r="U100" i="23"/>
  <c r="X100" i="23"/>
  <c r="X102" i="23"/>
  <c r="R102" i="23"/>
  <c r="U103" i="23"/>
  <c r="X103" i="23"/>
  <c r="X106" i="23"/>
  <c r="R106" i="23"/>
  <c r="U107" i="23"/>
  <c r="X107" i="23"/>
  <c r="X110" i="23"/>
  <c r="R110" i="23"/>
  <c r="U111" i="23"/>
  <c r="X111" i="23"/>
  <c r="X114" i="23"/>
  <c r="R114" i="23"/>
  <c r="U115" i="23"/>
  <c r="X115" i="23"/>
  <c r="X118" i="23"/>
  <c r="R118" i="23"/>
  <c r="U119" i="23"/>
  <c r="X119" i="23"/>
  <c r="X122" i="23"/>
  <c r="R122" i="23"/>
  <c r="U123" i="23"/>
  <c r="X123" i="23"/>
  <c r="X126" i="23"/>
  <c r="R126" i="23"/>
  <c r="U127" i="23"/>
  <c r="X127" i="23"/>
  <c r="X130" i="23"/>
  <c r="R130" i="23"/>
  <c r="U131" i="23"/>
  <c r="X131" i="23"/>
  <c r="X134" i="23"/>
  <c r="R134" i="23"/>
  <c r="U135" i="23"/>
  <c r="X135" i="23"/>
  <c r="X138" i="23"/>
  <c r="R138" i="23"/>
  <c r="U139" i="23"/>
  <c r="X139" i="23"/>
  <c r="X142" i="23"/>
  <c r="R142" i="23"/>
  <c r="U143" i="23"/>
  <c r="X143" i="23"/>
  <c r="X146" i="23"/>
  <c r="R146" i="23"/>
  <c r="U147" i="23"/>
  <c r="X147" i="23"/>
  <c r="X150" i="23"/>
  <c r="R150" i="23"/>
  <c r="U151" i="23"/>
  <c r="X151" i="23"/>
  <c r="X154" i="23"/>
  <c r="R154" i="23"/>
  <c r="U155" i="23"/>
  <c r="X155" i="23"/>
  <c r="X158" i="23"/>
  <c r="R158" i="23"/>
  <c r="U159" i="23"/>
  <c r="X159" i="23"/>
  <c r="X162" i="23"/>
  <c r="R162" i="23"/>
  <c r="U163" i="23"/>
  <c r="X163" i="23"/>
  <c r="X166" i="23"/>
  <c r="R166" i="23"/>
  <c r="U167" i="23"/>
  <c r="X167" i="23"/>
  <c r="X170" i="23"/>
  <c r="R170" i="23"/>
  <c r="U171" i="23"/>
  <c r="X171" i="23"/>
  <c r="X174" i="23"/>
  <c r="R174" i="23"/>
  <c r="U175" i="23"/>
  <c r="X175" i="23"/>
  <c r="X178" i="23"/>
  <c r="R178" i="23"/>
  <c r="U179" i="23"/>
  <c r="X179" i="23"/>
  <c r="X182" i="23"/>
  <c r="R182" i="23"/>
  <c r="U183" i="23"/>
  <c r="X183" i="23"/>
  <c r="X186" i="23"/>
  <c r="R186" i="23"/>
  <c r="U187" i="23"/>
  <c r="X187" i="23"/>
  <c r="X190" i="23"/>
  <c r="R190" i="23"/>
  <c r="U191" i="23"/>
  <c r="X191" i="23"/>
  <c r="X194" i="23"/>
  <c r="R194" i="23"/>
  <c r="U195" i="23"/>
  <c r="X195" i="23"/>
  <c r="X198" i="23"/>
  <c r="R198" i="23"/>
  <c r="U199" i="23"/>
  <c r="X199" i="23"/>
  <c r="X202" i="23"/>
  <c r="R202" i="23"/>
  <c r="U203" i="23"/>
  <c r="X203" i="23"/>
  <c r="O208" i="23"/>
  <c r="R208" i="23"/>
  <c r="U211" i="23"/>
  <c r="X211" i="23"/>
  <c r="O216" i="23"/>
  <c r="R216" i="23"/>
  <c r="U219" i="23"/>
  <c r="X219" i="23"/>
  <c r="O224" i="23"/>
  <c r="R224" i="23"/>
  <c r="U238" i="23"/>
  <c r="R238" i="23"/>
  <c r="X238" i="23"/>
  <c r="U254" i="23"/>
  <c r="R254" i="23"/>
  <c r="X254" i="23"/>
  <c r="R274" i="23"/>
  <c r="O274" i="23"/>
  <c r="R13" i="23"/>
  <c r="X13" i="23"/>
  <c r="R21" i="23"/>
  <c r="X21" i="23"/>
  <c r="R29" i="23"/>
  <c r="X29" i="23"/>
  <c r="R35" i="23"/>
  <c r="X35" i="23"/>
  <c r="R46" i="23"/>
  <c r="X46" i="23"/>
  <c r="R52" i="23"/>
  <c r="X52" i="23"/>
  <c r="R60" i="23"/>
  <c r="X60" i="23"/>
  <c r="R64" i="23"/>
  <c r="X64" i="23"/>
  <c r="R77" i="23"/>
  <c r="X77" i="23"/>
  <c r="R81" i="23"/>
  <c r="X81" i="23"/>
  <c r="R93" i="23"/>
  <c r="R207" i="23"/>
  <c r="R215" i="23"/>
  <c r="R223" i="23"/>
  <c r="U234" i="23"/>
  <c r="R234" i="23"/>
  <c r="X234" i="23"/>
  <c r="U250" i="23"/>
  <c r="R250" i="23"/>
  <c r="X250" i="23"/>
  <c r="U266" i="23"/>
  <c r="R266" i="23"/>
  <c r="X266" i="23"/>
  <c r="U274" i="23"/>
  <c r="X274" i="23"/>
  <c r="U283" i="23"/>
  <c r="R283" i="23"/>
  <c r="X283" i="23"/>
  <c r="U299" i="23"/>
  <c r="R299" i="23"/>
  <c r="X299" i="23"/>
  <c r="U315" i="23"/>
  <c r="R315" i="23"/>
  <c r="X315" i="23"/>
  <c r="X322" i="23"/>
  <c r="U322" i="23"/>
  <c r="U323" i="23"/>
  <c r="R323" i="23"/>
  <c r="X323" i="23"/>
  <c r="U269" i="23"/>
  <c r="R270" i="23"/>
  <c r="R271" i="23"/>
  <c r="U277" i="23"/>
  <c r="R278" i="23"/>
  <c r="U287" i="23"/>
  <c r="R287" i="23"/>
  <c r="X287" i="23"/>
  <c r="U303" i="23"/>
  <c r="R303" i="23"/>
  <c r="X303" i="23"/>
  <c r="R206" i="23"/>
  <c r="R210" i="23"/>
  <c r="R214" i="23"/>
  <c r="R218" i="23"/>
  <c r="R222" i="23"/>
  <c r="R228" i="23"/>
  <c r="X229" i="23"/>
  <c r="R232" i="23"/>
  <c r="X233" i="23"/>
  <c r="R236" i="23"/>
  <c r="X237" i="23"/>
  <c r="R240" i="23"/>
  <c r="X241" i="23"/>
  <c r="R244" i="23"/>
  <c r="X245" i="23"/>
  <c r="R248" i="23"/>
  <c r="X249" i="23"/>
  <c r="R252" i="23"/>
  <c r="X253" i="23"/>
  <c r="R256" i="23"/>
  <c r="X257" i="23"/>
  <c r="R260" i="23"/>
  <c r="X261" i="23"/>
  <c r="R264" i="23"/>
  <c r="X265" i="23"/>
  <c r="U270" i="23"/>
  <c r="X270" i="23"/>
  <c r="R273" i="23"/>
  <c r="X278" i="23"/>
  <c r="U278" i="23"/>
  <c r="U291" i="23"/>
  <c r="R291" i="23"/>
  <c r="X291" i="23"/>
  <c r="U307" i="23"/>
  <c r="R307" i="23"/>
  <c r="X307" i="23"/>
  <c r="X337" i="23"/>
  <c r="R337" i="23"/>
  <c r="U339" i="23"/>
  <c r="R339" i="23"/>
  <c r="X339" i="23"/>
  <c r="R350" i="23"/>
  <c r="O350" i="23"/>
  <c r="X366" i="23"/>
  <c r="R366" i="23"/>
  <c r="U366" i="23"/>
  <c r="X374" i="23"/>
  <c r="R374" i="23"/>
  <c r="U374" i="23"/>
  <c r="X382" i="23"/>
  <c r="R382" i="23"/>
  <c r="U382" i="23"/>
  <c r="X390" i="23"/>
  <c r="R390" i="23"/>
  <c r="U390" i="23"/>
  <c r="R410" i="23"/>
  <c r="O410" i="23"/>
  <c r="U447" i="23"/>
  <c r="X447" i="23"/>
  <c r="R447" i="23"/>
  <c r="R282" i="23"/>
  <c r="R286" i="23"/>
  <c r="R290" i="23"/>
  <c r="R294" i="23"/>
  <c r="R298" i="23"/>
  <c r="R302" i="23"/>
  <c r="R306" i="23"/>
  <c r="R310" i="23"/>
  <c r="R314" i="23"/>
  <c r="R321" i="23"/>
  <c r="X321" i="23"/>
  <c r="X333" i="23"/>
  <c r="R333" i="23"/>
  <c r="U335" i="23"/>
  <c r="R335" i="23"/>
  <c r="X335" i="23"/>
  <c r="U345" i="23"/>
  <c r="X345" i="23"/>
  <c r="R345" i="23"/>
  <c r="R354" i="23"/>
  <c r="O354" i="23"/>
  <c r="O360" i="23"/>
  <c r="R360" i="23"/>
  <c r="U363" i="23"/>
  <c r="X363" i="23"/>
  <c r="U371" i="23"/>
  <c r="X371" i="23"/>
  <c r="U379" i="23"/>
  <c r="X379" i="23"/>
  <c r="U387" i="23"/>
  <c r="X387" i="23"/>
  <c r="R418" i="23"/>
  <c r="O418" i="23"/>
  <c r="R481" i="23"/>
  <c r="O481" i="23"/>
  <c r="O490" i="23"/>
  <c r="R490" i="23"/>
  <c r="X318" i="23"/>
  <c r="U318" i="23"/>
  <c r="R320" i="23"/>
  <c r="X329" i="23"/>
  <c r="R329" i="23"/>
  <c r="U331" i="23"/>
  <c r="R331" i="23"/>
  <c r="X331" i="23"/>
  <c r="O338" i="23"/>
  <c r="U349" i="23"/>
  <c r="X349" i="23"/>
  <c r="R349" i="23"/>
  <c r="X362" i="23"/>
  <c r="R362" i="23"/>
  <c r="U362" i="23"/>
  <c r="X370" i="23"/>
  <c r="R370" i="23"/>
  <c r="U370" i="23"/>
  <c r="X378" i="23"/>
  <c r="R378" i="23"/>
  <c r="U378" i="23"/>
  <c r="X386" i="23"/>
  <c r="R386" i="23"/>
  <c r="U386" i="23"/>
  <c r="R395" i="23"/>
  <c r="O395" i="23"/>
  <c r="R426" i="23"/>
  <c r="O426" i="23"/>
  <c r="R437" i="23"/>
  <c r="O437" i="23"/>
  <c r="R440" i="23"/>
  <c r="O440" i="23"/>
  <c r="R453" i="23"/>
  <c r="O453" i="23"/>
  <c r="O458" i="23"/>
  <c r="R458" i="23"/>
  <c r="U491" i="23"/>
  <c r="X491" i="23"/>
  <c r="X282" i="23"/>
  <c r="X286" i="23"/>
  <c r="X290" i="23"/>
  <c r="X294" i="23"/>
  <c r="X298" i="23"/>
  <c r="X302" i="23"/>
  <c r="X306" i="23"/>
  <c r="X310" i="23"/>
  <c r="X314" i="23"/>
  <c r="U319" i="23"/>
  <c r="X319" i="23"/>
  <c r="R322" i="23"/>
  <c r="X325" i="23"/>
  <c r="R325" i="23"/>
  <c r="U327" i="23"/>
  <c r="R327" i="23"/>
  <c r="X327" i="23"/>
  <c r="O334" i="23"/>
  <c r="U337" i="23"/>
  <c r="X341" i="23"/>
  <c r="R341" i="23"/>
  <c r="U343" i="23"/>
  <c r="R343" i="23"/>
  <c r="X343" i="23"/>
  <c r="R346" i="23"/>
  <c r="O346" i="23"/>
  <c r="U353" i="23"/>
  <c r="X353" i="23"/>
  <c r="R353" i="23"/>
  <c r="U367" i="23"/>
  <c r="X367" i="23"/>
  <c r="U375" i="23"/>
  <c r="X375" i="23"/>
  <c r="U383" i="23"/>
  <c r="X383" i="23"/>
  <c r="U391" i="23"/>
  <c r="X391" i="23"/>
  <c r="R402" i="23"/>
  <c r="O402" i="23"/>
  <c r="R434" i="23"/>
  <c r="O434" i="23"/>
  <c r="X468" i="23"/>
  <c r="U468" i="23"/>
  <c r="U469" i="23"/>
  <c r="X469" i="23"/>
  <c r="X347" i="23"/>
  <c r="X351" i="23"/>
  <c r="X355" i="23"/>
  <c r="U358" i="23"/>
  <c r="R359" i="23"/>
  <c r="U395" i="23"/>
  <c r="X395" i="23"/>
  <c r="R398" i="23"/>
  <c r="U402" i="23"/>
  <c r="X402" i="23"/>
  <c r="R405" i="23"/>
  <c r="U410" i="23"/>
  <c r="X410" i="23"/>
  <c r="R413" i="23"/>
  <c r="U418" i="23"/>
  <c r="X418" i="23"/>
  <c r="R421" i="23"/>
  <c r="U426" i="23"/>
  <c r="X426" i="23"/>
  <c r="R429" i="23"/>
  <c r="U434" i="23"/>
  <c r="X434" i="23"/>
  <c r="R444" i="23"/>
  <c r="O444" i="23"/>
  <c r="O445" i="23"/>
  <c r="U451" i="23"/>
  <c r="X451" i="23"/>
  <c r="R451" i="23"/>
  <c r="O465" i="23"/>
  <c r="X476" i="23"/>
  <c r="U476" i="23"/>
  <c r="U477" i="23"/>
  <c r="X477" i="23"/>
  <c r="X496" i="23"/>
  <c r="U496" i="23"/>
  <c r="X326" i="23"/>
  <c r="X330" i="23"/>
  <c r="X334" i="23"/>
  <c r="X338" i="23"/>
  <c r="X342" i="23"/>
  <c r="X346" i="23"/>
  <c r="R347" i="23"/>
  <c r="X350" i="23"/>
  <c r="R351" i="23"/>
  <c r="X354" i="23"/>
  <c r="R355" i="23"/>
  <c r="U359" i="23"/>
  <c r="X359" i="23"/>
  <c r="U398" i="23"/>
  <c r="R399" i="23"/>
  <c r="U405" i="23"/>
  <c r="R406" i="23"/>
  <c r="U413" i="23"/>
  <c r="R414" i="23"/>
  <c r="U421" i="23"/>
  <c r="R422" i="23"/>
  <c r="U429" i="23"/>
  <c r="R430" i="23"/>
  <c r="U439" i="23"/>
  <c r="X439" i="23"/>
  <c r="R439" i="23"/>
  <c r="R448" i="23"/>
  <c r="O448" i="23"/>
  <c r="O449" i="23"/>
  <c r="O473" i="23"/>
  <c r="X484" i="23"/>
  <c r="U484" i="23"/>
  <c r="U485" i="23"/>
  <c r="X485" i="23"/>
  <c r="O494" i="23"/>
  <c r="R363" i="23"/>
  <c r="R367" i="23"/>
  <c r="R371" i="23"/>
  <c r="R375" i="23"/>
  <c r="R379" i="23"/>
  <c r="R383" i="23"/>
  <c r="R387" i="23"/>
  <c r="R391" i="23"/>
  <c r="U399" i="23"/>
  <c r="X399" i="23"/>
  <c r="U406" i="23"/>
  <c r="X406" i="23"/>
  <c r="U414" i="23"/>
  <c r="X414" i="23"/>
  <c r="U422" i="23"/>
  <c r="X422" i="23"/>
  <c r="U430" i="23"/>
  <c r="X430" i="23"/>
  <c r="U443" i="23"/>
  <c r="X443" i="23"/>
  <c r="R443" i="23"/>
  <c r="R452" i="23"/>
  <c r="O452" i="23"/>
  <c r="X460" i="23"/>
  <c r="U460" i="23"/>
  <c r="U461" i="23"/>
  <c r="X461" i="23"/>
  <c r="U457" i="23"/>
  <c r="X457" i="23"/>
  <c r="R460" i="23"/>
  <c r="U465" i="23"/>
  <c r="X465" i="23"/>
  <c r="R468" i="23"/>
  <c r="U473" i="23"/>
  <c r="X473" i="23"/>
  <c r="R476" i="23"/>
  <c r="U481" i="23"/>
  <c r="X481" i="23"/>
  <c r="R484" i="23"/>
  <c r="U489" i="23"/>
  <c r="X489" i="23"/>
  <c r="U494" i="23"/>
  <c r="X494" i="23"/>
  <c r="R496" i="23"/>
  <c r="R438" i="23"/>
  <c r="R442" i="23"/>
  <c r="R446" i="23"/>
  <c r="R450" i="23"/>
  <c r="R454" i="23"/>
  <c r="R461" i="23"/>
  <c r="R462" i="23"/>
  <c r="R469" i="23"/>
  <c r="R470" i="23"/>
  <c r="R477" i="23"/>
  <c r="R478" i="23"/>
  <c r="R485" i="23"/>
  <c r="R486" i="23"/>
  <c r="R491" i="23"/>
  <c r="R492" i="23"/>
  <c r="M6" i="23" l="1"/>
  <c r="N4" i="23"/>
</calcChain>
</file>

<file path=xl/sharedStrings.xml><?xml version="1.0" encoding="utf-8"?>
<sst xmlns="http://schemas.openxmlformats.org/spreadsheetml/2006/main" count="27058" uniqueCount="2392">
  <si>
    <t>EAN</t>
  </si>
  <si>
    <t>Qty in package OK?</t>
  </si>
  <si>
    <t>Qty adjusted</t>
  </si>
  <si>
    <t>Qty</t>
  </si>
  <si>
    <t>Discount</t>
  </si>
  <si>
    <t>Item</t>
  </si>
  <si>
    <t>Item name</t>
  </si>
  <si>
    <t>Color name</t>
  </si>
  <si>
    <t>Size</t>
  </si>
  <si>
    <t>Customer</t>
  </si>
  <si>
    <t>Qty in pck</t>
  </si>
  <si>
    <t>Key Style / Racing</t>
  </si>
  <si>
    <t>Rec retail price</t>
  </si>
  <si>
    <t>Config / Color</t>
  </si>
  <si>
    <t>Sorting</t>
  </si>
  <si>
    <t>Brand</t>
  </si>
  <si>
    <t>Category</t>
  </si>
  <si>
    <t>Season</t>
  </si>
  <si>
    <t>Main Product Group</t>
  </si>
  <si>
    <t>Sub Product Group</t>
  </si>
  <si>
    <t>Ship week from warehouse</t>
  </si>
  <si>
    <t>Customer requistion</t>
  </si>
  <si>
    <t>Sales order number</t>
  </si>
  <si>
    <t>QTY TOTAL</t>
  </si>
  <si>
    <t>NET VALUE</t>
  </si>
  <si>
    <t>Net Value</t>
  </si>
  <si>
    <t>CURRENCY</t>
  </si>
  <si>
    <t>*SST SS: Seasonal Stock Spring/Summer</t>
  </si>
  <si>
    <t>*SST FW: Seasonal Stock Fall/Winter</t>
  </si>
  <si>
    <t>*NOS: Never Out of Stock Program</t>
  </si>
  <si>
    <t>Key Style/Racing / Stock Info</t>
  </si>
  <si>
    <t>Stock Info</t>
  </si>
  <si>
    <t>Internal Nr</t>
  </si>
  <si>
    <t>Order Deadline SS</t>
  </si>
  <si>
    <t>Order Deadline FW</t>
  </si>
  <si>
    <t>ETA* week</t>
  </si>
  <si>
    <t>Req. ETA* week</t>
  </si>
  <si>
    <t>ETA* week OK?</t>
  </si>
  <si>
    <t>*Estimated time of arrival</t>
  </si>
  <si>
    <t>Customer  acc.</t>
  </si>
  <si>
    <t>Sales resp.</t>
  </si>
  <si>
    <t>Payment terms</t>
  </si>
  <si>
    <t>NOK</t>
  </si>
  <si>
    <t>Req. ETA* week YYYYWW</t>
  </si>
  <si>
    <t>101-Wax</t>
  </si>
  <si>
    <t>301-Acc</t>
  </si>
  <si>
    <t>101-Glider</t>
  </si>
  <si>
    <t>201-KickGrip</t>
  </si>
  <si>
    <t>401-Kits</t>
  </si>
  <si>
    <t>600319</t>
  </si>
  <si>
    <t>Req. Ship week YYYYWW</t>
  </si>
  <si>
    <t>Swix</t>
  </si>
  <si>
    <t>Customer  account</t>
  </si>
  <si>
    <t>Poles</t>
  </si>
  <si>
    <t>Sales responsible</t>
  </si>
  <si>
    <t>AW 1920 Swix</t>
  </si>
  <si>
    <t>Payment terms*</t>
  </si>
  <si>
    <t>Order Deadline</t>
  </si>
  <si>
    <t>Internal number</t>
  </si>
  <si>
    <t>Ship date from warehouse</t>
  </si>
  <si>
    <t>Req. ship week</t>
  </si>
  <si>
    <t>Ship week OK?</t>
  </si>
  <si>
    <t>RCT30-00</t>
  </si>
  <si>
    <t>Triac 3.0, IPM carbon composite</t>
  </si>
  <si>
    <t>201-Poles</t>
  </si>
  <si>
    <t>201-Nordic</t>
  </si>
  <si>
    <t>RCQ10-00</t>
  </si>
  <si>
    <t>Quantum 1</t>
  </si>
  <si>
    <t>RCQ20-00</t>
  </si>
  <si>
    <t>Quantum 2</t>
  </si>
  <si>
    <t>RCQ30-00</t>
  </si>
  <si>
    <t>Quantum 3</t>
  </si>
  <si>
    <t>RCQ40-00</t>
  </si>
  <si>
    <t>Quantum 4</t>
  </si>
  <si>
    <t>RCQ50-00</t>
  </si>
  <si>
    <t>Quantum 5</t>
  </si>
  <si>
    <t>RCQ60-00</t>
  </si>
  <si>
    <t>Quantum 6</t>
  </si>
  <si>
    <t>ET111-00</t>
  </si>
  <si>
    <t>ET104-00</t>
  </si>
  <si>
    <t>Classic, X-Fit</t>
  </si>
  <si>
    <t>ET204-00</t>
  </si>
  <si>
    <t>Classic, Standard</t>
  </si>
  <si>
    <t>ET304-00</t>
  </si>
  <si>
    <t>ST102-00</t>
  </si>
  <si>
    <t>Nordic, standard aluminum</t>
  </si>
  <si>
    <t>ST202-00</t>
  </si>
  <si>
    <t>Nordic W, standard aluminum</t>
  </si>
  <si>
    <t>MT610-00</t>
  </si>
  <si>
    <t>MT300-00</t>
  </si>
  <si>
    <t>401-Rand</t>
  </si>
  <si>
    <t>MT210-00</t>
  </si>
  <si>
    <t>NR110-00</t>
  </si>
  <si>
    <t>Roadline 1</t>
  </si>
  <si>
    <t>251-RollerSkis</t>
  </si>
  <si>
    <t>501-RollerSki</t>
  </si>
  <si>
    <t>NR210-00</t>
  </si>
  <si>
    <t>Roadline 2</t>
  </si>
  <si>
    <t>NR310-00</t>
  </si>
  <si>
    <t>Roadline 3</t>
  </si>
  <si>
    <t>JCT31-00</t>
  </si>
  <si>
    <t>JCT16-00</t>
  </si>
  <si>
    <t>JLQ10-00</t>
  </si>
  <si>
    <t>JLQ50-00</t>
  </si>
  <si>
    <t>JL304-00</t>
  </si>
  <si>
    <t>Snowpath, Blue</t>
  </si>
  <si>
    <t>JL314-00</t>
  </si>
  <si>
    <t>Snowpath, Purple</t>
  </si>
  <si>
    <t>JL204-00</t>
  </si>
  <si>
    <t>Junior Cross, Red</t>
  </si>
  <si>
    <t>AC105-00</t>
  </si>
  <si>
    <t>101-Alpine</t>
  </si>
  <si>
    <t>AC115-00</t>
  </si>
  <si>
    <t>AC125-00</t>
  </si>
  <si>
    <t>FA105-00</t>
  </si>
  <si>
    <t>FA125-00</t>
  </si>
  <si>
    <t>FA115-00</t>
  </si>
  <si>
    <t>AC211-00</t>
  </si>
  <si>
    <t>AC212-00</t>
  </si>
  <si>
    <t>Medieval+, Lime</t>
  </si>
  <si>
    <t>AC213-00</t>
  </si>
  <si>
    <t>Medieval+, Blue</t>
  </si>
  <si>
    <t>AC214-00</t>
  </si>
  <si>
    <t>AC725-00</t>
  </si>
  <si>
    <t>AC726-00</t>
  </si>
  <si>
    <t>AC727-00</t>
  </si>
  <si>
    <t>AC728-00</t>
  </si>
  <si>
    <t>AL306-00</t>
  </si>
  <si>
    <t>AL346-00</t>
  </si>
  <si>
    <t>Techlite Pro Ms</t>
  </si>
  <si>
    <t>AL325-00</t>
  </si>
  <si>
    <t>Techlite W performance aluminum</t>
  </si>
  <si>
    <t>AL316-00</t>
  </si>
  <si>
    <t>Techlite Pro Ws</t>
  </si>
  <si>
    <t>AL335-00</t>
  </si>
  <si>
    <t>Plus Line Dark</t>
  </si>
  <si>
    <t>AL335-01</t>
  </si>
  <si>
    <t>Plus Line White</t>
  </si>
  <si>
    <t>AL215-00</t>
  </si>
  <si>
    <t>W1</t>
  </si>
  <si>
    <t>AL216-00</t>
  </si>
  <si>
    <t>AL217-00</t>
  </si>
  <si>
    <t>AL340-00</t>
  </si>
  <si>
    <t>Elite Line Silver</t>
  </si>
  <si>
    <t>AL340-01</t>
  </si>
  <si>
    <t>Elite Line Red</t>
  </si>
  <si>
    <t>AL340-02</t>
  </si>
  <si>
    <t>Elite Line Lemon</t>
  </si>
  <si>
    <t>AL254-00</t>
  </si>
  <si>
    <t>The Stick Lemon</t>
  </si>
  <si>
    <t>AL254-01</t>
  </si>
  <si>
    <t>The Stick Orange</t>
  </si>
  <si>
    <t>AL254-02</t>
  </si>
  <si>
    <t>The Stick Purple</t>
  </si>
  <si>
    <t>JA105-00</t>
  </si>
  <si>
    <t>JA115-00</t>
  </si>
  <si>
    <t>JA140-00</t>
  </si>
  <si>
    <t>Blue Snow</t>
  </si>
  <si>
    <t>JA141-00</t>
  </si>
  <si>
    <t>Pink Snow</t>
  </si>
  <si>
    <t>JA205-00</t>
  </si>
  <si>
    <t>Tech Jr. performance aluminum</t>
  </si>
  <si>
    <t>AR111-00</t>
  </si>
  <si>
    <t>Swix Sonic R1, Full Carbon 2-Piece</t>
  </si>
  <si>
    <t>AR111-E0</t>
  </si>
  <si>
    <t>AR111-T0</t>
  </si>
  <si>
    <t>AR211-00</t>
  </si>
  <si>
    <t>AR311-00</t>
  </si>
  <si>
    <t>Swix Sonic R3, 2-Piece Aluminum</t>
  </si>
  <si>
    <t>RDPCC110WC</t>
  </si>
  <si>
    <t>Handle Triac white/nature cork</t>
  </si>
  <si>
    <t>RDPCLTW</t>
  </si>
  <si>
    <t>Locking cap Triac handle, white</t>
  </si>
  <si>
    <t>RDTRTL2</t>
  </si>
  <si>
    <t>Basket Triac,Black paw, Large</t>
  </si>
  <si>
    <t>RDTRTS2</t>
  </si>
  <si>
    <t>Basket Triac, Black leaf, Small</t>
  </si>
  <si>
    <t>RDTRTXS2</t>
  </si>
  <si>
    <t>Basket Triac, Black claw, XSmall</t>
  </si>
  <si>
    <t>RDHH925</t>
  </si>
  <si>
    <t>Ferrule roller TBS, Carbon roller</t>
  </si>
  <si>
    <t>RDTRT97L</t>
  </si>
  <si>
    <t>RDTBSPRO2</t>
  </si>
  <si>
    <t>RDTBSSTD</t>
  </si>
  <si>
    <t>TBS pack std. Leaf and roller</t>
  </si>
  <si>
    <t>RDPCC3.0WC</t>
  </si>
  <si>
    <t>RDTS3</t>
  </si>
  <si>
    <t>Strap Swix Triac 3.0, Small</t>
  </si>
  <si>
    <t>RDTM3</t>
  </si>
  <si>
    <t>Strap Swix Triac 3.0, Medium</t>
  </si>
  <si>
    <t>RDTL3</t>
  </si>
  <si>
    <t>Strap Swix Triac 3.0, Large</t>
  </si>
  <si>
    <t>RDTXL3</t>
  </si>
  <si>
    <t>RDBC3S</t>
  </si>
  <si>
    <t>Strap X-fit 3.0, Small</t>
  </si>
  <si>
    <t>RDBC3M</t>
  </si>
  <si>
    <t>Strap X-fit 3.0, Medium</t>
  </si>
  <si>
    <t>RDBC3L</t>
  </si>
  <si>
    <t>Strap X-fit 3.0, Large</t>
  </si>
  <si>
    <t>RDBC3XL</t>
  </si>
  <si>
    <t>Strap X-fit 3.0, XLarge</t>
  </si>
  <si>
    <t>RDTS3AD</t>
  </si>
  <si>
    <t>RDTM3AD</t>
  </si>
  <si>
    <t>RDTL3AD</t>
  </si>
  <si>
    <t>RDTXL3AD</t>
  </si>
  <si>
    <t>RDTRTS3</t>
  </si>
  <si>
    <t>Basket Triac, Blue leaf, Small</t>
  </si>
  <si>
    <t>RDTRTS4</t>
  </si>
  <si>
    <t>RDTRTL4</t>
  </si>
  <si>
    <t>RDTST</t>
  </si>
  <si>
    <t>Triac 3.0 tool</t>
  </si>
  <si>
    <t>RDPFTCSS</t>
  </si>
  <si>
    <t>Strap Pro Fit TCS, Small</t>
  </si>
  <si>
    <t>RDPFTCSM</t>
  </si>
  <si>
    <t>Strap Pro Fit TCS, Medium</t>
  </si>
  <si>
    <t>RDPFTCSL</t>
  </si>
  <si>
    <t>Strap Pro Fit TCS, Large</t>
  </si>
  <si>
    <t>RDPFTCSXL</t>
  </si>
  <si>
    <t>Strap Pro Fit TCS, XLarge</t>
  </si>
  <si>
    <t>RDPFTCSXXL</t>
  </si>
  <si>
    <t>Strap Pro Fit TCS, XXLarge</t>
  </si>
  <si>
    <t>RDTCSWC</t>
  </si>
  <si>
    <t>Handle TCS white/nature cork, 16 mm</t>
  </si>
  <si>
    <t>RDPCC100WC</t>
  </si>
  <si>
    <t>RDPCLCW</t>
  </si>
  <si>
    <t>Locking cap for PC-handle, white</t>
  </si>
  <si>
    <t>RDPCN100NW</t>
  </si>
  <si>
    <t>RDPUC100WC</t>
  </si>
  <si>
    <t>Handle white/cork urethan, 16 mm</t>
  </si>
  <si>
    <t>RDCGWC</t>
  </si>
  <si>
    <t>RDCGWUC</t>
  </si>
  <si>
    <t>T0176</t>
  </si>
  <si>
    <t>T176 Gluestick, 4 pcs of 10,5g</t>
  </si>
  <si>
    <t>RDHSXC</t>
  </si>
  <si>
    <t>Swix Sonic XC handle cork urethane</t>
  </si>
  <si>
    <t>RDSRMT</t>
  </si>
  <si>
    <t>RDTPSTM</t>
  </si>
  <si>
    <t>Sonic strap MT poles</t>
  </si>
  <si>
    <t>RDPF3DS</t>
  </si>
  <si>
    <t>RDPF3DM</t>
  </si>
  <si>
    <t>RDPF3DL</t>
  </si>
  <si>
    <t>RDPF3DXL</t>
  </si>
  <si>
    <t>RDPF3DXXL</t>
  </si>
  <si>
    <t>RDBC</t>
  </si>
  <si>
    <t>Strap Biathlon, competition</t>
  </si>
  <si>
    <t>RDBCPS</t>
  </si>
  <si>
    <t>Strap Swix X-Fit, Small</t>
  </si>
  <si>
    <t>RDBCPM</t>
  </si>
  <si>
    <t>Strap Swix X-Fit, Medium</t>
  </si>
  <si>
    <t>RDBCPL</t>
  </si>
  <si>
    <t>Strap Swix X-Fit, Large</t>
  </si>
  <si>
    <t>RDBCPXL</t>
  </si>
  <si>
    <t>Strap Swix X-Fit, XLarge</t>
  </si>
  <si>
    <t>RDSRBIA</t>
  </si>
  <si>
    <t>Strap Biathlon</t>
  </si>
  <si>
    <t>RDSR2412</t>
  </si>
  <si>
    <t>Strap shaped touring 24/12</t>
  </si>
  <si>
    <t>RDCG3XXL</t>
  </si>
  <si>
    <t>RDCG3XL</t>
  </si>
  <si>
    <t>RDCG3L</t>
  </si>
  <si>
    <t>RDCG3M</t>
  </si>
  <si>
    <t>RDCG3S</t>
  </si>
  <si>
    <t>RDTRT97LB</t>
  </si>
  <si>
    <t>Basket Triac 97, Large, Blue</t>
  </si>
  <si>
    <t>RDTR93S</t>
  </si>
  <si>
    <t>Basket 97L, black, std tip, 10 mm</t>
  </si>
  <si>
    <t>RDTR94S</t>
  </si>
  <si>
    <t>Basket 97L, black, HM tip, 10 mm</t>
  </si>
  <si>
    <t>RDTR398N</t>
  </si>
  <si>
    <t>RDHH933</t>
  </si>
  <si>
    <t>Ferrule Mountain black, 10 mm</t>
  </si>
  <si>
    <t>RDHH922</t>
  </si>
  <si>
    <t>Ferrule roller 2011, 10 mm</t>
  </si>
  <si>
    <t>RDTR303</t>
  </si>
  <si>
    <t>Basket 98mm round children white</t>
  </si>
  <si>
    <t>RDTR400N</t>
  </si>
  <si>
    <t>Basket touring 99, black</t>
  </si>
  <si>
    <t>RDTR442</t>
  </si>
  <si>
    <t>Basket leather</t>
  </si>
  <si>
    <t>RDTRM3L</t>
  </si>
  <si>
    <t>RDXMT3U</t>
  </si>
  <si>
    <t>RDXMT3L</t>
  </si>
  <si>
    <t>RDAG013</t>
  </si>
  <si>
    <t>Handle Alp, Racing bl, 13mm,w/strap</t>
  </si>
  <si>
    <t>RDAG015</t>
  </si>
  <si>
    <t>Handle Alp, Racing bl, 18mm,w/strap</t>
  </si>
  <si>
    <t>RDDD513WB</t>
  </si>
  <si>
    <t>Handle Alp, DD5, white/black 13 mm</t>
  </si>
  <si>
    <t>RDDD514WB</t>
  </si>
  <si>
    <t>Handle alpine DD5 white/black 14mm</t>
  </si>
  <si>
    <t>RDDD516WB</t>
  </si>
  <si>
    <t>Handle alpine DD5 white/black 16mm</t>
  </si>
  <si>
    <t>RDDD518WB</t>
  </si>
  <si>
    <t>Handle Alp, DD5, white/black 18 mm</t>
  </si>
  <si>
    <t>RDDD618BT</t>
  </si>
  <si>
    <t>Handle Alp, DD6, black/transp 18 mm</t>
  </si>
  <si>
    <t>RDDD318GN</t>
  </si>
  <si>
    <t>Handle Alp, DD3, grey/black 18 mm</t>
  </si>
  <si>
    <t>RDDD413WB</t>
  </si>
  <si>
    <t>Handle Alp, DD4, white/black 13 mm</t>
  </si>
  <si>
    <t>RDDD418WB</t>
  </si>
  <si>
    <t>Handle Alp, DD4, white/black 18 mm</t>
  </si>
  <si>
    <t>RDTPEVA</t>
  </si>
  <si>
    <t>301-NW</t>
  </si>
  <si>
    <t>RDTPTPR</t>
  </si>
  <si>
    <t>RDSR1G</t>
  </si>
  <si>
    <t>Strap-retainer, DD2000, grey</t>
  </si>
  <si>
    <t>RDSR12W</t>
  </si>
  <si>
    <t>RDSR2N</t>
  </si>
  <si>
    <t>Strap-retainer, DD4/DD3, black</t>
  </si>
  <si>
    <t>RDAD1N</t>
  </si>
  <si>
    <t>RDAD34N</t>
  </si>
  <si>
    <t>Add Tab, DD3-4, black</t>
  </si>
  <si>
    <t>RDSILB</t>
  </si>
  <si>
    <t>RDTB</t>
  </si>
  <si>
    <t>Top disc assembly, Black anodized</t>
  </si>
  <si>
    <t>RDHG15FB</t>
  </si>
  <si>
    <t>RDHG15FJB</t>
  </si>
  <si>
    <t>Handguard full face, JR. Blue</t>
  </si>
  <si>
    <t>RDSP11</t>
  </si>
  <si>
    <t>Shaft Protector/adapter composite</t>
  </si>
  <si>
    <t>RDTPSTX</t>
  </si>
  <si>
    <t>Sonic Strap without patch Strap Ret</t>
  </si>
  <si>
    <t>RDSTASOE</t>
  </si>
  <si>
    <t>Swix sonic strap for all DD handles</t>
  </si>
  <si>
    <t>RDSTARR</t>
  </si>
  <si>
    <t>Strap Alpine Racing Red</t>
  </si>
  <si>
    <t>RDSTA2100</t>
  </si>
  <si>
    <t>RDHH049NE</t>
  </si>
  <si>
    <t>Ferrule Alp, Saturn, HM tip, 10 mm</t>
  </si>
  <si>
    <t>RDHHSB</t>
  </si>
  <si>
    <t>Ferrule Sonic, HM tip, 10mm</t>
  </si>
  <si>
    <t>RDTR10NE</t>
  </si>
  <si>
    <t>Basket alpine small 45 mm black</t>
  </si>
  <si>
    <t>RDTR20NE</t>
  </si>
  <si>
    <t>Basket alpine medium 58 mm black</t>
  </si>
  <si>
    <t>RDTR30NE</t>
  </si>
  <si>
    <t>Basket alpine for deep snow black</t>
  </si>
  <si>
    <t>RDTR40NE</t>
  </si>
  <si>
    <t>Basket alpine downhill black</t>
  </si>
  <si>
    <t>RDTR50NE</t>
  </si>
  <si>
    <t>Basket alpine 99 black</t>
  </si>
  <si>
    <t>RDTR70</t>
  </si>
  <si>
    <t>Basket alpine, Saturn, two in one</t>
  </si>
  <si>
    <t>RDTRTPNL</t>
  </si>
  <si>
    <t>Basket Swix Sonic, Black, Large</t>
  </si>
  <si>
    <t>RDTRTPNM</t>
  </si>
  <si>
    <t>Basket Swix Sonic, Black, Medium</t>
  </si>
  <si>
    <t>RDTRTPRM</t>
  </si>
  <si>
    <t>Basket Swix Sonic, Red, Medium</t>
  </si>
  <si>
    <t>RDTRPIB</t>
  </si>
  <si>
    <t>Basket Swix Sonic Piste Black</t>
  </si>
  <si>
    <t>RDBNSB</t>
  </si>
  <si>
    <t>Basket Nut Swix Sonic Ferrules</t>
  </si>
  <si>
    <t>RDTPLWR11-100</t>
  </si>
  <si>
    <t>RDTPLWR11-110</t>
  </si>
  <si>
    <t>RDTPLWR11-120</t>
  </si>
  <si>
    <t>RDTPLWR21-100</t>
  </si>
  <si>
    <t>RDTPLWR21-110</t>
  </si>
  <si>
    <t>RDTPLWR21-120</t>
  </si>
  <si>
    <t>RDTPLWR31-100</t>
  </si>
  <si>
    <t>RDTPLWR31-110</t>
  </si>
  <si>
    <t>RDTPLWR31-120</t>
  </si>
  <si>
    <t>RDTPUTR11</t>
  </si>
  <si>
    <t>RDTPUTR11-T0</t>
  </si>
  <si>
    <t>RDTPUTR11-E0</t>
  </si>
  <si>
    <t>RDTPUTR21</t>
  </si>
  <si>
    <t>RDTPUTR31</t>
  </si>
  <si>
    <t>KEYSTYLE/NOS: 2018-06-22</t>
  </si>
  <si>
    <t>KEYSTYLE/NOS: 2018-12-14</t>
  </si>
  <si>
    <t>Wax</t>
  </si>
  <si>
    <t>STANDARD: 2018-08-22</t>
  </si>
  <si>
    <t>STANDARD: 2019-02-08</t>
  </si>
  <si>
    <t>FC0078</t>
  </si>
  <si>
    <t>FC78 Super Cera F, +10C/-10C, 30g</t>
  </si>
  <si>
    <t>799999</t>
  </si>
  <si>
    <t>FC04X</t>
  </si>
  <si>
    <t>FC4X Cera F powder,-10°C/-20°C,30g</t>
  </si>
  <si>
    <t>FC05X</t>
  </si>
  <si>
    <t>FC5X Cera F powder, -3°C/-15°C, 30g</t>
  </si>
  <si>
    <t>FC06X</t>
  </si>
  <si>
    <t>FC6X Cera F powder, -1°C/-10°C, 30g</t>
  </si>
  <si>
    <t>FC07X</t>
  </si>
  <si>
    <t>FC7X Cera F powder, 2°C/-6°C, 30g</t>
  </si>
  <si>
    <t>FC08X</t>
  </si>
  <si>
    <t>FC8X Cera F powder, -4°C/4°C, 30g</t>
  </si>
  <si>
    <t>FC10X</t>
  </si>
  <si>
    <t>FC10X Cera F powder, 0°C/15°C, 30g</t>
  </si>
  <si>
    <t>FC65L</t>
  </si>
  <si>
    <t>FC65L HVC 2.0 Cold,  +2C/-10C, 50ml</t>
  </si>
  <si>
    <t>FC6AC</t>
  </si>
  <si>
    <t>FC6AC Cera F Rocket Spr+2/-10C 70ml</t>
  </si>
  <si>
    <t>700053</t>
  </si>
  <si>
    <t>FC6XS</t>
  </si>
  <si>
    <t>FC6XS Cera F solid 2°C/-15°C, 20g</t>
  </si>
  <si>
    <t>FC85L</t>
  </si>
  <si>
    <t>FC85L HVC 2.0 Warm,  -2C/+10C, 50ml</t>
  </si>
  <si>
    <t>FC8AC</t>
  </si>
  <si>
    <t>FC8AC,Cera F Rocket Spr.-2/+10C70ml</t>
  </si>
  <si>
    <t>FC8XS</t>
  </si>
  <si>
    <t>FC8XS Cera F solid -2°C/15°C, 20g</t>
  </si>
  <si>
    <t>HF04BWX-18</t>
  </si>
  <si>
    <t>HF4BWX Black W, -12 °C/-32°C, 180g</t>
  </si>
  <si>
    <t>HF04BWX-4</t>
  </si>
  <si>
    <t>HF4BWX Black W, -12 °C/-32°C, 40g</t>
  </si>
  <si>
    <t>HF04X-18</t>
  </si>
  <si>
    <t>HF4X Green, -12°C/-32°C, 180g</t>
  </si>
  <si>
    <t>HF04X-4</t>
  </si>
  <si>
    <t>HF4X Green, -12 °C/-32 °C, 40g</t>
  </si>
  <si>
    <t>HF05BWX-18</t>
  </si>
  <si>
    <t>HF5BWX Black W, -8 °C/-14°C, 180g</t>
  </si>
  <si>
    <t>HF05BWX-4</t>
  </si>
  <si>
    <t>HF5BWX Black W, -8 °C/-14°C, 40g</t>
  </si>
  <si>
    <t>HF05X-18</t>
  </si>
  <si>
    <t>HF5X Turquoise, -8 °C/-14°C, 180g</t>
  </si>
  <si>
    <t>HF05X-4</t>
  </si>
  <si>
    <t>HF5X Turquoise, -8 °C/-14 °C, 40g</t>
  </si>
  <si>
    <t>HF06BWX-18</t>
  </si>
  <si>
    <t>HF6BWX Black W, -5 °C/-10°C, 180g</t>
  </si>
  <si>
    <t>HF06BWX-4</t>
  </si>
  <si>
    <t>HF6BWX Black W, -5 °C/-10°C, 40g</t>
  </si>
  <si>
    <t>HF06X-18</t>
  </si>
  <si>
    <t>HF6X Blue, -5°C/-10°C, 180g</t>
  </si>
  <si>
    <t>HF06X-4</t>
  </si>
  <si>
    <t>HF6X Blue, -5 °C/-10 °C, 40g</t>
  </si>
  <si>
    <t>HF06XL-120</t>
  </si>
  <si>
    <t>HF06X Liq. Blue. -4°C/-12°C, 125ml</t>
  </si>
  <si>
    <t>HF07BWX-18</t>
  </si>
  <si>
    <t>HF7BWX Black W, -2 °C/-8°C, 180g</t>
  </si>
  <si>
    <t>HF07BWX-4</t>
  </si>
  <si>
    <t>HF7BWX Black W, -2 °C/-8°C, 40g</t>
  </si>
  <si>
    <t>HF07X-18</t>
  </si>
  <si>
    <t>HF7X Violet, -2°C/-8°C, 180g</t>
  </si>
  <si>
    <t>HF07X-4</t>
  </si>
  <si>
    <t>HF7X Violet, -2 °C/-8 °C, 40g</t>
  </si>
  <si>
    <t>HF07XL-120</t>
  </si>
  <si>
    <t>HF07X Liq. Violet, -2°C/-7°C, 125ml</t>
  </si>
  <si>
    <t>HF08BWX-18</t>
  </si>
  <si>
    <t>HF8BWX Black W, -4 °C/4°C, 180g</t>
  </si>
  <si>
    <t>HF08BWX-4</t>
  </si>
  <si>
    <t>HF8BWX Black W, -4 °C/4°C, 40g</t>
  </si>
  <si>
    <t>HF08X-18</t>
  </si>
  <si>
    <t>HF8X Red, -4°C/4°C, 180g</t>
  </si>
  <si>
    <t>HF08X-4</t>
  </si>
  <si>
    <t>HF8X Red, -4°C/4 °C, 40g</t>
  </si>
  <si>
    <t>HF08XL-120</t>
  </si>
  <si>
    <t>HF08X Liq. Red. -4°C/+4°C, 125ml</t>
  </si>
  <si>
    <t>HF10BWX-18</t>
  </si>
  <si>
    <t>HF10BWX Black W, 0 °C/10°C, 180g</t>
  </si>
  <si>
    <t>HF10BWX-4</t>
  </si>
  <si>
    <t>HF10BWX Black W, 0 °C/10°C, 40g</t>
  </si>
  <si>
    <t>HF10X-18</t>
  </si>
  <si>
    <t>HF10X Yellow, 0°C/10°C, 180g</t>
  </si>
  <si>
    <t>HF10X-4</t>
  </si>
  <si>
    <t>HF10X Yellow,  0°C/10°C, 40g</t>
  </si>
  <si>
    <t>HF10XL-120</t>
  </si>
  <si>
    <t>HF10X Liq. Yellow. 2°C/10°C, 125ml</t>
  </si>
  <si>
    <t>LF03X</t>
  </si>
  <si>
    <t>LF3X Cold powder, 30g</t>
  </si>
  <si>
    <t>LF04X-18</t>
  </si>
  <si>
    <t>LF4X Green,  -12 °C/-32°C, 180g</t>
  </si>
  <si>
    <t>LF04X-6</t>
  </si>
  <si>
    <t>LF4X  Green, -12 °C/-32°C, 60g</t>
  </si>
  <si>
    <t>LF04X-900</t>
  </si>
  <si>
    <t>LF4X Green,  -12 °C/-32°C, 900g</t>
  </si>
  <si>
    <t>LF05X-18</t>
  </si>
  <si>
    <t>LF5X ,Turquoise, -8°C/-14°C, 180g</t>
  </si>
  <si>
    <t>LF05X-6</t>
  </si>
  <si>
    <t>LF5X  Turquoise, -8 °C/-14°C, 60g</t>
  </si>
  <si>
    <t>LF05X-900</t>
  </si>
  <si>
    <t>LF5X ,Turquoise, -8 °C/-14°C, 900g</t>
  </si>
  <si>
    <t>LF06X-18</t>
  </si>
  <si>
    <t>LF6X Blue,  -5°C/-10°C, 180g</t>
  </si>
  <si>
    <t>LF06X-6</t>
  </si>
  <si>
    <t>LF6X  Blue, -5 °C/-10°C, 60g</t>
  </si>
  <si>
    <t>LF06X-900</t>
  </si>
  <si>
    <t>LF6X Blue,  -5 °C/-10°C, 900g</t>
  </si>
  <si>
    <t>LF07X-18</t>
  </si>
  <si>
    <t>LF7X Violet,  -2 °C/-8°C, 180g</t>
  </si>
  <si>
    <t>LF07X-6</t>
  </si>
  <si>
    <t>LF7X  Violet, -2°C/-8°C, 60g</t>
  </si>
  <si>
    <t>LF07X-900</t>
  </si>
  <si>
    <t>LF7X Violet,  -2 °C/-8°C, 900g</t>
  </si>
  <si>
    <t>LF08X-18</t>
  </si>
  <si>
    <t>LF8X Red,  -4°C/4°C, 180g</t>
  </si>
  <si>
    <t>LF08X-6</t>
  </si>
  <si>
    <t>LF8X  Red,   -4°C/4°C, 60g</t>
  </si>
  <si>
    <t>LF08X-900</t>
  </si>
  <si>
    <t>LF8X Red,  -4°C/4°C, 900g</t>
  </si>
  <si>
    <t>LF10X-18</t>
  </si>
  <si>
    <t>LF10X Yellow,  0°C/10°C, 180g</t>
  </si>
  <si>
    <t>LF10X-6</t>
  </si>
  <si>
    <t>LF10X  Yellow, 0°C/10°C, 60g</t>
  </si>
  <si>
    <t>LF10X-900</t>
  </si>
  <si>
    <t>LF10X Yellow,  0°C/10°C, 900g</t>
  </si>
  <si>
    <t>CH03X</t>
  </si>
  <si>
    <t>CH3X Cold Powder, 30g</t>
  </si>
  <si>
    <t>CH04X-18</t>
  </si>
  <si>
    <t>CH4X Green, -12 °C/-32°C, 180g</t>
  </si>
  <si>
    <t>CH04X-6</t>
  </si>
  <si>
    <t>CH4X Green, -12 °C/-32°C, 60g</t>
  </si>
  <si>
    <t>CH04X-900</t>
  </si>
  <si>
    <t>CH4X Green, -12 °C/-32°C, 900g</t>
  </si>
  <si>
    <t>CH05X-18</t>
  </si>
  <si>
    <t>CH5X Turquoise, -8 °C/-14°C, 180g</t>
  </si>
  <si>
    <t>CH05X-6</t>
  </si>
  <si>
    <t>CH5X Turquoise, -8 °C/-14°C, 60g</t>
  </si>
  <si>
    <t>CH05X-900</t>
  </si>
  <si>
    <t>CH5X Turquoise, -8 °C/-14°C, 900g</t>
  </si>
  <si>
    <t>CH06X-18</t>
  </si>
  <si>
    <t>CH6X Blue, -5 °C/-10°C, 180g</t>
  </si>
  <si>
    <t>CH06X-6</t>
  </si>
  <si>
    <t>CH6X Blue, -5 °C/-10°C, 60g</t>
  </si>
  <si>
    <t>CH06X-900</t>
  </si>
  <si>
    <t>CH6X Blue, -5 °C/-10°C, 900g</t>
  </si>
  <si>
    <t>CH06XL-120</t>
  </si>
  <si>
    <t>CH06X Liq,Blue -4C/-12C, 125ml</t>
  </si>
  <si>
    <t>CH07X-18</t>
  </si>
  <si>
    <t>CH7X Violet, -2 °C/-8°C, 180g</t>
  </si>
  <si>
    <t>CH07X-6</t>
  </si>
  <si>
    <t>CH7X Violet, -2 °C/-8°C, 60g</t>
  </si>
  <si>
    <t>CH07X-900</t>
  </si>
  <si>
    <t>CH7X Violet, -2 °C/-8°C, 900g</t>
  </si>
  <si>
    <t>CH07XL-120</t>
  </si>
  <si>
    <t>CH07X Liq. Violet, -2C/-7C,125ml</t>
  </si>
  <si>
    <t>CH08X-18</t>
  </si>
  <si>
    <t>CH8X Red, -4°C/4°C, 180g</t>
  </si>
  <si>
    <t>CH08X-6</t>
  </si>
  <si>
    <t>CH8X Red, -4°C/4°C, 60g</t>
  </si>
  <si>
    <t>CH08X-900</t>
  </si>
  <si>
    <t>CH8X Red, -4°C/4°C, 900g</t>
  </si>
  <si>
    <t>CH08XL-120</t>
  </si>
  <si>
    <t>CH08X Liq. Red -4C/+4C, 125ml</t>
  </si>
  <si>
    <t>CH10X-18</t>
  </si>
  <si>
    <t>CH10X Yellow, 0°C/10°C, 180g</t>
  </si>
  <si>
    <t>CH10X-6</t>
  </si>
  <si>
    <t>CH10X Yellow, 0 °C/10°C, 60g</t>
  </si>
  <si>
    <t>CH10X-900</t>
  </si>
  <si>
    <t>CH10X Yellow, 0°C/10°C, 900g</t>
  </si>
  <si>
    <t>CH10XL-120</t>
  </si>
  <si>
    <t>CH10X Liq.Yellow, 2C/10C, 125ml</t>
  </si>
  <si>
    <t>BP077-18</t>
  </si>
  <si>
    <t>BP77 hard, 180 g</t>
  </si>
  <si>
    <t>BP077-900</t>
  </si>
  <si>
    <t>BP77 Base Prep Hard, 900g</t>
  </si>
  <si>
    <t>BP088-180</t>
  </si>
  <si>
    <t>BP88 Base Prep Medium, 180g</t>
  </si>
  <si>
    <t>BP088-900</t>
  </si>
  <si>
    <t>BP88 Base Prep Medium, 900g</t>
  </si>
  <si>
    <t>BP099-18</t>
  </si>
  <si>
    <t>BP99 Base Prep Soft, 180g</t>
  </si>
  <si>
    <t>BP099-900</t>
  </si>
  <si>
    <t>BP99 Base Prep Soft, 900g</t>
  </si>
  <si>
    <t>DHF104-18</t>
  </si>
  <si>
    <t>DHF104 Marathon white 0-+20C,180g</t>
  </si>
  <si>
    <t>DHF104-4</t>
  </si>
  <si>
    <t>DHF104 Marathon white 0-+20C,40g</t>
  </si>
  <si>
    <t>DHF104BW-18</t>
  </si>
  <si>
    <t>DHF104BW Marathon 0C til +20C, 180g</t>
  </si>
  <si>
    <t>DHF104BW-4</t>
  </si>
  <si>
    <t>DHF104BW Marathon 0C til +20C, 40g</t>
  </si>
  <si>
    <t>F6LNC</t>
  </si>
  <si>
    <t>F6LNC Blue liquid glide,-6/-15,80ml</t>
  </si>
  <si>
    <t>F7LNC</t>
  </si>
  <si>
    <t>F7LNC Violet liquid glide 1/-6,80ml</t>
  </si>
  <si>
    <t>F8LNC</t>
  </si>
  <si>
    <t>F8LNC Red liquid glide 0/+10, 80ml</t>
  </si>
  <si>
    <t>MB077-18</t>
  </si>
  <si>
    <t>MB77 Moly fluor wax, 180g</t>
  </si>
  <si>
    <t>MB077-6</t>
  </si>
  <si>
    <t>MB77 Moly fluor wax, 60g</t>
  </si>
  <si>
    <t>MB077-900</t>
  </si>
  <si>
    <t>MB77 Moly fluor wax, 900g</t>
  </si>
  <si>
    <t>F4-100C</t>
  </si>
  <si>
    <t>F4-100C Glidewax Liquid 100ml</t>
  </si>
  <si>
    <t>F4-100CC</t>
  </si>
  <si>
    <t>F4-100CC Glidewax Liq. Cold 100ml</t>
  </si>
  <si>
    <t>F4-100WC</t>
  </si>
  <si>
    <t>F4-100WC Glidewax Liq. Warm 100ml</t>
  </si>
  <si>
    <t>F4-150C</t>
  </si>
  <si>
    <t>F4-150C Glide Wax Spray 150 ml</t>
  </si>
  <si>
    <t>F4-180</t>
  </si>
  <si>
    <t>F4-180 Glidewax, 180g</t>
  </si>
  <si>
    <t>F4-40C</t>
  </si>
  <si>
    <t>F4-40C Glidewax Paste, 40g</t>
  </si>
  <si>
    <t>F4-40DC</t>
  </si>
  <si>
    <t>F4-40DC Pastewwax, 40g, blister</t>
  </si>
  <si>
    <t>F4-60</t>
  </si>
  <si>
    <t>F4-60 Glidewax 60g w/cork</t>
  </si>
  <si>
    <t>F4-60C</t>
  </si>
  <si>
    <t>F4-60C Glidewax Cold 60g w/cork</t>
  </si>
  <si>
    <t>F4-60W</t>
  </si>
  <si>
    <t>F4-60W Glidewax Warm 60g w/cork</t>
  </si>
  <si>
    <t>F4-75C</t>
  </si>
  <si>
    <t>F4-75C Glidewax Paste, 75ml</t>
  </si>
  <si>
    <t>600403</t>
  </si>
  <si>
    <t>F4-80NC</t>
  </si>
  <si>
    <t>F4-80NC Glidewax liquid, 80ml</t>
  </si>
  <si>
    <t>F4-900</t>
  </si>
  <si>
    <t>F4-900 Glidewax, 900g</t>
  </si>
  <si>
    <t>U180</t>
  </si>
  <si>
    <t>U180 Universal Wax, 180g</t>
  </si>
  <si>
    <t>U60</t>
  </si>
  <si>
    <t>U60 Universal Wax, 60g</t>
  </si>
  <si>
    <t>UR10-18</t>
  </si>
  <si>
    <t>UR10 Yellow Bio Racing Wax, 180g</t>
  </si>
  <si>
    <t>UR10-6</t>
  </si>
  <si>
    <t>UR10 Yellow Bio Racing Wax, 60g</t>
  </si>
  <si>
    <t>UR10-900</t>
  </si>
  <si>
    <t>UR10 Yellow Bio Racing Wax, 900g</t>
  </si>
  <si>
    <t>UR6-18</t>
  </si>
  <si>
    <t>UR6 Blue Bio Racing Wax, 180g</t>
  </si>
  <si>
    <t>UR6-6</t>
  </si>
  <si>
    <t>UR6 Blue Bio Racing Wax, 60g</t>
  </si>
  <si>
    <t>UR6-900</t>
  </si>
  <si>
    <t>UR6 Blue Bio Racing Wax, 900g</t>
  </si>
  <si>
    <t>UR8-18</t>
  </si>
  <si>
    <t>UR8 Red Bio Racing Wax, 180g</t>
  </si>
  <si>
    <t>UR8-6</t>
  </si>
  <si>
    <t>UR8 Red Bio Racing Wax, 60g</t>
  </si>
  <si>
    <t>UR8-900</t>
  </si>
  <si>
    <t>UR8 Red Bio Racing Wax, 900g</t>
  </si>
  <si>
    <t>N12C</t>
  </si>
  <si>
    <t>N12C Skin wax Aerosol.150ml.</t>
  </si>
  <si>
    <t>N14C</t>
  </si>
  <si>
    <t>N14C Skin wax kit w/ N12C ao</t>
  </si>
  <si>
    <t>N2C</t>
  </si>
  <si>
    <t>N2C Swix Zero spray</t>
  </si>
  <si>
    <t>N3NC</t>
  </si>
  <si>
    <t>N3NC Easy glide, 80ml</t>
  </si>
  <si>
    <t>N4C</t>
  </si>
  <si>
    <t>N4C Schuppen spray, 150ml</t>
  </si>
  <si>
    <t>N5NC</t>
  </si>
  <si>
    <t>N5NC Easy Glide Kit</t>
  </si>
  <si>
    <t>N6C</t>
  </si>
  <si>
    <t>N6C spray for Zero ski, 70ml</t>
  </si>
  <si>
    <t>N8C</t>
  </si>
  <si>
    <t>N8C Zero Kit w/N6C,I61C,T151,T11SP</t>
  </si>
  <si>
    <t>N15</t>
  </si>
  <si>
    <t>N15 Swix Skin Care</t>
  </si>
  <si>
    <t>N15-150</t>
  </si>
  <si>
    <t>N15-150 Swix Skin Care 150ml</t>
  </si>
  <si>
    <t>N16</t>
  </si>
  <si>
    <t>N16 Swix Skin Cleaner</t>
  </si>
  <si>
    <t>N16-150</t>
  </si>
  <si>
    <t>N16-150 Swix Skin Cleaner 150ml</t>
  </si>
  <si>
    <t>N17C</t>
  </si>
  <si>
    <t>N17C Skin Care Pro Cold</t>
  </si>
  <si>
    <t>N17W</t>
  </si>
  <si>
    <t>N17W Skin Care Pro Warm</t>
  </si>
  <si>
    <t>N17Z</t>
  </si>
  <si>
    <t>N17Z Skin Care Pro Zero</t>
  </si>
  <si>
    <t>N18</t>
  </si>
  <si>
    <t>N18 Swix Skin Cleaner Pro</t>
  </si>
  <si>
    <t>N19</t>
  </si>
  <si>
    <t>N19 Glide Wax For Skin Skis</t>
  </si>
  <si>
    <t>T0050</t>
  </si>
  <si>
    <t>T0050 Grip Cover</t>
  </si>
  <si>
    <t>P15</t>
  </si>
  <si>
    <t>P15 Kit for skin skis</t>
  </si>
  <si>
    <t>VG030</t>
  </si>
  <si>
    <t>VG30 Base Wax, Blue, 45g</t>
  </si>
  <si>
    <t>VG035</t>
  </si>
  <si>
    <t>VG35 Base Binder Green, 45g</t>
  </si>
  <si>
    <t>VGS35C</t>
  </si>
  <si>
    <t>VGS35C Base binder spray, 70 ml</t>
  </si>
  <si>
    <t>VX43</t>
  </si>
  <si>
    <t>VX43  Fluor New 0/-2C Old-2/-8C</t>
  </si>
  <si>
    <t>VX53</t>
  </si>
  <si>
    <t>VX53 Fluor New 0/+1C Old 0/-3C</t>
  </si>
  <si>
    <t>VX63</t>
  </si>
  <si>
    <t>VX63  Fluor New 0/+2C Old 0/-4C</t>
  </si>
  <si>
    <t>VR030</t>
  </si>
  <si>
    <t>VR30 Light Blue Fluor -7/-20C, 45g</t>
  </si>
  <si>
    <t>VR040</t>
  </si>
  <si>
    <t>VR40 Blue Fluor  -2C/-8C, 45g</t>
  </si>
  <si>
    <t>VR045</t>
  </si>
  <si>
    <t>VR45 Light Violet Fluor 0/-4C, 45g</t>
  </si>
  <si>
    <t>VR050</t>
  </si>
  <si>
    <t>VR50 Violet Fluor +1C/-2C, 45g</t>
  </si>
  <si>
    <t>VR055N</t>
  </si>
  <si>
    <t>VR55N Violet Fluor, -3/+2C, 45g</t>
  </si>
  <si>
    <t>VR062</t>
  </si>
  <si>
    <t>VR62 Klisterwax Fluor -2/+3, 45g</t>
  </si>
  <si>
    <t>VR065</t>
  </si>
  <si>
    <t>VR65 Red Yell.Silv.Fluor 0/+3C 45g</t>
  </si>
  <si>
    <t>VR070</t>
  </si>
  <si>
    <t>VR70 Red Fluor  +1/+3C, 45g</t>
  </si>
  <si>
    <t>VR075</t>
  </si>
  <si>
    <t>VR75 Yellow Fluor +2C/+5C, 45g</t>
  </si>
  <si>
    <t>V0005</t>
  </si>
  <si>
    <t>V05 Polar Hardwax -12/-25C, 45g</t>
  </si>
  <si>
    <t>V0020</t>
  </si>
  <si>
    <t>V20 Green Hardwax-8/-15C , 45g</t>
  </si>
  <si>
    <t>V0030</t>
  </si>
  <si>
    <t>V30 Blue Hardwax -2/-10C, 45g</t>
  </si>
  <si>
    <t>V0040</t>
  </si>
  <si>
    <t>V40 Blue Extra Hardwax -1/-7C, 45g</t>
  </si>
  <si>
    <t>V0045</t>
  </si>
  <si>
    <t>V45 Violet Spec. Hardwax 0/-3C, 45g</t>
  </si>
  <si>
    <t>V0050</t>
  </si>
  <si>
    <t>V50 Violet Hardwax  0C, 45g</t>
  </si>
  <si>
    <t>V0055</t>
  </si>
  <si>
    <t>V55 Red Special Hardwax 0/+1C, 45g</t>
  </si>
  <si>
    <t>V0060</t>
  </si>
  <si>
    <t>V60 Red/Silver Hardwax 0/+3C, 45g</t>
  </si>
  <si>
    <t>KB20-150C</t>
  </si>
  <si>
    <t>KB20-150C Base klister spray, 150ml</t>
  </si>
  <si>
    <t>KB20C</t>
  </si>
  <si>
    <t>KB20C Base klister spray, 70ml</t>
  </si>
  <si>
    <t>V40LC</t>
  </si>
  <si>
    <t>V40LC Blue grip spray-2/-15C, 70ml</t>
  </si>
  <si>
    <t>V50LC</t>
  </si>
  <si>
    <t>V50LC Violet grip spray 0/-3C, 70ml</t>
  </si>
  <si>
    <t>V60LC</t>
  </si>
  <si>
    <t>V60LC Red grip spray 0/+3C, 70ml</t>
  </si>
  <si>
    <t>K21S</t>
  </si>
  <si>
    <t>K21S Uni Silver Klister 3C to -5C</t>
  </si>
  <si>
    <t>K22</t>
  </si>
  <si>
    <t>K22 Uni VM Klister -3C to 10C</t>
  </si>
  <si>
    <t>K65C</t>
  </si>
  <si>
    <t>K65C Uni quick klister ,150m</t>
  </si>
  <si>
    <t>K70C</t>
  </si>
  <si>
    <t>K70C Red quick klister, 150ml</t>
  </si>
  <si>
    <t>KX20</t>
  </si>
  <si>
    <t>KX20 Green Base Klister</t>
  </si>
  <si>
    <t>KX30</t>
  </si>
  <si>
    <t>KX30 Blue Ice Klister, 0C to -12C</t>
  </si>
  <si>
    <t>KX35</t>
  </si>
  <si>
    <t>KX35 Violet Spec.Klister, +1C/-4C</t>
  </si>
  <si>
    <t>KX40S</t>
  </si>
  <si>
    <t>KX40S Silver Klister, -4C to 2C</t>
  </si>
  <si>
    <t>KX45</t>
  </si>
  <si>
    <t>KX45 Violet Klister, -2C to 4C</t>
  </si>
  <si>
    <t>KX65</t>
  </si>
  <si>
    <t>KX65 Red Klister, 1C to 5C</t>
  </si>
  <si>
    <t>KX75</t>
  </si>
  <si>
    <t>KX75 Red Extra Wet Klister 2C/15C</t>
  </si>
  <si>
    <t>KN33</t>
  </si>
  <si>
    <t>KN33 Nero, +1C to - 7C</t>
  </si>
  <si>
    <t>KN44</t>
  </si>
  <si>
    <t>KN44 Nero, -3C to + 5C</t>
  </si>
  <si>
    <t>P0005</t>
  </si>
  <si>
    <t>P5 XC 2-wax kit, V40,V60</t>
  </si>
  <si>
    <t>P0019</t>
  </si>
  <si>
    <t>P19 XC Gunde kit V40,V45,V55,T10</t>
  </si>
  <si>
    <t>P0020G</t>
  </si>
  <si>
    <t>P20G XC Tourpack standard</t>
  </si>
  <si>
    <t>P0027</t>
  </si>
  <si>
    <t>P27 XC Wax KitV40,V55,K22N,T10</t>
  </si>
  <si>
    <t>P0030</t>
  </si>
  <si>
    <t>P30 XC Wax kit cont.7pcs.</t>
  </si>
  <si>
    <t>P0034</t>
  </si>
  <si>
    <t>P34 XC Wax kit.cont.7pcs.</t>
  </si>
  <si>
    <t>P0035</t>
  </si>
  <si>
    <t>P35 XC Wax kit cont.9pcs.</t>
  </si>
  <si>
    <t>P0048</t>
  </si>
  <si>
    <t>P48 XC Grip &amp; Glide kit cont.5pcs.</t>
  </si>
  <si>
    <t>P18</t>
  </si>
  <si>
    <t>P18 XC 2-Wax kit V40,V60,T10</t>
  </si>
  <si>
    <t>P24</t>
  </si>
  <si>
    <t>P24 Wax kit for children</t>
  </si>
  <si>
    <t>T0057</t>
  </si>
  <si>
    <t>T57 Alpine Waxcase</t>
  </si>
  <si>
    <t>600186</t>
  </si>
  <si>
    <t>T0062F</t>
  </si>
  <si>
    <t>T62F Small Waxcase for XC</t>
  </si>
  <si>
    <t>T0063F</t>
  </si>
  <si>
    <t>T63F Waxbox</t>
  </si>
  <si>
    <t>T0064-2</t>
  </si>
  <si>
    <t>T64 Waxbox XC, empty, CNX</t>
  </si>
  <si>
    <t>600110</t>
  </si>
  <si>
    <t>T0065</t>
  </si>
  <si>
    <t>T65 Edge kit, filled</t>
  </si>
  <si>
    <t>T0067</t>
  </si>
  <si>
    <t>T67 Base/glidewax kit, filled</t>
  </si>
  <si>
    <t>T0068</t>
  </si>
  <si>
    <t>T68 Waxbox medium, empty</t>
  </si>
  <si>
    <t>T550</t>
  </si>
  <si>
    <t>T550 Wax box cross country</t>
  </si>
  <si>
    <t>600049</t>
  </si>
  <si>
    <t>I25</t>
  </si>
  <si>
    <t>I25 Hand cleaner, 75 ml</t>
  </si>
  <si>
    <t>I60C</t>
  </si>
  <si>
    <t>I60C Ski Cleaner Wipe, PK a 5 pcs</t>
  </si>
  <si>
    <t>600096</t>
  </si>
  <si>
    <t>I61C</t>
  </si>
  <si>
    <t>I61C Base Cleaner aerosol 70 ml</t>
  </si>
  <si>
    <t>I62C</t>
  </si>
  <si>
    <t>I62C Base Cleaner aerosol 150 ml</t>
  </si>
  <si>
    <t>I63C</t>
  </si>
  <si>
    <t>I63C Base Cleaner w/scrub 150 ml</t>
  </si>
  <si>
    <t>I64C</t>
  </si>
  <si>
    <t>I64C Base Cleaner liquid 500 ml</t>
  </si>
  <si>
    <t>I67C</t>
  </si>
  <si>
    <t>I67C Base Cleaner liquid 1l</t>
  </si>
  <si>
    <t>I74C</t>
  </si>
  <si>
    <t>I74C Citrus  basecleaner, 500ml+C1</t>
  </si>
  <si>
    <t>I91C</t>
  </si>
  <si>
    <t>I91C Base cleaner set w./I62C,T0151</t>
  </si>
  <si>
    <t>T0150</t>
  </si>
  <si>
    <t>T150 Fiberlene cleaning, large 40m</t>
  </si>
  <si>
    <t>600900</t>
  </si>
  <si>
    <t>T0150B</t>
  </si>
  <si>
    <t>T150B Fiberlene cleaning XL 200m</t>
  </si>
  <si>
    <t>T0151</t>
  </si>
  <si>
    <t>T151 Fiberlene cleaning, small 20m</t>
  </si>
  <si>
    <t>I84-150C</t>
  </si>
  <si>
    <t>I84 Cleaner,fluoro glidewax 150ml</t>
  </si>
  <si>
    <t>I84-70C</t>
  </si>
  <si>
    <t>I84 Cleaner,fluoro glidewax,70ml</t>
  </si>
  <si>
    <t>I84C</t>
  </si>
  <si>
    <t>I84C Cleaner,fluoro glidewax, 500ml</t>
  </si>
  <si>
    <t>P29</t>
  </si>
  <si>
    <t>P29 Glide/Cleaning kit.</t>
  </si>
  <si>
    <t>KP10</t>
  </si>
  <si>
    <t>KP10 Klister brush, 2 pack</t>
  </si>
  <si>
    <t>701421</t>
  </si>
  <si>
    <t>T0011</t>
  </si>
  <si>
    <t>T11 Synthetic cork w/sandpaper</t>
  </si>
  <si>
    <t>T0011SP</t>
  </si>
  <si>
    <t>T11SP Spare sandpaper for T11</t>
  </si>
  <si>
    <t>703283</t>
  </si>
  <si>
    <t>T0012</t>
  </si>
  <si>
    <t>T12 Synthetic racing cork w/HD</t>
  </si>
  <si>
    <t>600144</t>
  </si>
  <si>
    <t>T0020</t>
  </si>
  <si>
    <t>T20 Natural cork</t>
  </si>
  <si>
    <t>600774</t>
  </si>
  <si>
    <t>T0021</t>
  </si>
  <si>
    <t>T21 Natural cork with felt, small</t>
  </si>
  <si>
    <t>T0022</t>
  </si>
  <si>
    <t>T22 Natural snowboard cork</t>
  </si>
  <si>
    <t>T0023</t>
  </si>
  <si>
    <t>T23 Natural cork large, felt,</t>
  </si>
  <si>
    <t>T0306</t>
  </si>
  <si>
    <t>T306 SandpaperVelcro 3pcs.60</t>
  </si>
  <si>
    <t>T0308</t>
  </si>
  <si>
    <t>T308 SandpaperVelcro 3pcs. 80</t>
  </si>
  <si>
    <t>T0330</t>
  </si>
  <si>
    <t>T330 Sandpaper, 5 pcs #100</t>
  </si>
  <si>
    <t>T0350</t>
  </si>
  <si>
    <t>T350 Sandpaper, 5 pcs #180</t>
  </si>
  <si>
    <t>SB034D</t>
  </si>
  <si>
    <t>SB34D Plexi scraper 4mm snowboard</t>
  </si>
  <si>
    <t>600107</t>
  </si>
  <si>
    <t>T0030</t>
  </si>
  <si>
    <t>T30 Uni scraper w/ bottle opener</t>
  </si>
  <si>
    <t>708115</t>
  </si>
  <si>
    <t>T0035</t>
  </si>
  <si>
    <t>T35 Scraper for wax and klister</t>
  </si>
  <si>
    <t>T0080</t>
  </si>
  <si>
    <t>T80 Steel scraper</t>
  </si>
  <si>
    <t>600343</t>
  </si>
  <si>
    <t>T0086</t>
  </si>
  <si>
    <t>T86 Scraper all pupose for hard wax</t>
  </si>
  <si>
    <t>T0087</t>
  </si>
  <si>
    <t>T87 Groove and all purpose scraper</t>
  </si>
  <si>
    <t>T0088</t>
  </si>
  <si>
    <t>T88 Pencil groove scraper</t>
  </si>
  <si>
    <t>T0408</t>
  </si>
  <si>
    <t>T408 Sharpener plexi, 40mm</t>
  </si>
  <si>
    <t>T0823D</t>
  </si>
  <si>
    <t>T823D Plexi scraper 3mm</t>
  </si>
  <si>
    <t>T0824D</t>
  </si>
  <si>
    <t>T824D Plexi scraper 4mm</t>
  </si>
  <si>
    <t>T0825D</t>
  </si>
  <si>
    <t>T825D Plexi scraper 5mm</t>
  </si>
  <si>
    <t>T410</t>
  </si>
  <si>
    <t>T410 Plexi Sharpener WC large</t>
  </si>
  <si>
    <t>T0012PS</t>
  </si>
  <si>
    <t>T12PS Cover for rotobrush, 100mm</t>
  </si>
  <si>
    <t>600275</t>
  </si>
  <si>
    <t>T0014HN</t>
  </si>
  <si>
    <t>T14HN Rotohandle</t>
  </si>
  <si>
    <t>T0014HPS-2</t>
  </si>
  <si>
    <t>T14HPS-2 Handle,cover,shaft, 100mm</t>
  </si>
  <si>
    <t>T0014SL</t>
  </si>
  <si>
    <t>T14SL Drive shaft for handle 210mm</t>
  </si>
  <si>
    <t>T0014SM</t>
  </si>
  <si>
    <t>T14SM Drive shaft for handle 140mm</t>
  </si>
  <si>
    <t>T0014SS</t>
  </si>
  <si>
    <t>T14SS Drive shaft for handle 100mm</t>
  </si>
  <si>
    <t>T0015HPS-2</t>
  </si>
  <si>
    <t>T15HPS-2 Handle,cover,shaft, 140mm</t>
  </si>
  <si>
    <t>T0093</t>
  </si>
  <si>
    <t>T93 Thermometer, digital</t>
  </si>
  <si>
    <t>600241</t>
  </si>
  <si>
    <t>T0095</t>
  </si>
  <si>
    <t>T95 Snow thermometer</t>
  </si>
  <si>
    <t>600264</t>
  </si>
  <si>
    <t>T0264</t>
  </si>
  <si>
    <t>T264 Fibertex orange, x-fine</t>
  </si>
  <si>
    <t>T0266</t>
  </si>
  <si>
    <t>T266 Fibertex soft abrasive</t>
  </si>
  <si>
    <t>T0266N</t>
  </si>
  <si>
    <t>T266N Fibertex violet, Med.coarse</t>
  </si>
  <si>
    <t>T0267M</t>
  </si>
  <si>
    <t>T267M Fibertex Combi</t>
  </si>
  <si>
    <t>T1706</t>
  </si>
  <si>
    <t>T1706 P-stick transp.,6mm,4 pcs,35g</t>
  </si>
  <si>
    <t>T1706B</t>
  </si>
  <si>
    <t>T1706B P-stick transp,6mm,10pcs,90g</t>
  </si>
  <si>
    <t>T1716</t>
  </si>
  <si>
    <t>T1716 P-stick black, 6mm,4 pcs,35g</t>
  </si>
  <si>
    <t>T1716B</t>
  </si>
  <si>
    <t>T1716B P-stick black,6mm,10pcs,90g</t>
  </si>
  <si>
    <t>T69</t>
  </si>
  <si>
    <t>T69 Roto Brush Box, empty</t>
  </si>
  <si>
    <t>T69A</t>
  </si>
  <si>
    <t>T69A Roto Brush Box, Alpine</t>
  </si>
  <si>
    <t>T69XC</t>
  </si>
  <si>
    <t>T69XC Roto Brush Box, Cross Country</t>
  </si>
  <si>
    <t>T0015DB</t>
  </si>
  <si>
    <t>T15DB Roto, horse &amp; nylon, 140mm</t>
  </si>
  <si>
    <t>T0015HS</t>
  </si>
  <si>
    <t>T15HS Roto combi horse/steel, 140mm</t>
  </si>
  <si>
    <t>T0016M</t>
  </si>
  <si>
    <t>T16M Rotobrush horsehair, 100mm</t>
  </si>
  <si>
    <t>T0016P</t>
  </si>
  <si>
    <t>T16P Rotobrush pighair, 100mm</t>
  </si>
  <si>
    <t>T0017W</t>
  </si>
  <si>
    <t>T17W Rotobrush nylon, 100mm</t>
  </si>
  <si>
    <t>T0018C</t>
  </si>
  <si>
    <t>T18C Rotobrush cork, 100mm</t>
  </si>
  <si>
    <t>T0018F-2</t>
  </si>
  <si>
    <t>T18F-2 Roto fleece, 100mm</t>
  </si>
  <si>
    <t>T0019S</t>
  </si>
  <si>
    <t>T19S Rotobrush steel, 100mm</t>
  </si>
  <si>
    <t>T0158B</t>
  </si>
  <si>
    <t>T158B Brush rect. M-coarse bronze</t>
  </si>
  <si>
    <t>600954</t>
  </si>
  <si>
    <t>T0158O</t>
  </si>
  <si>
    <t>T158O Brush medium coarse Oval</t>
  </si>
  <si>
    <t>T0160B</t>
  </si>
  <si>
    <t>T160B Brush rect., fine blue nylon</t>
  </si>
  <si>
    <t>T0160O</t>
  </si>
  <si>
    <t>T160O Brush oval, fine blue nylon</t>
  </si>
  <si>
    <t>T0162B</t>
  </si>
  <si>
    <t>T162B Brush rect., medium bronze</t>
  </si>
  <si>
    <t>T0162O</t>
  </si>
  <si>
    <t>T162O Brush oval, medium bronze</t>
  </si>
  <si>
    <t>T0179B</t>
  </si>
  <si>
    <t>T179B Brush rectangular, steel</t>
  </si>
  <si>
    <t>T0179O</t>
  </si>
  <si>
    <t>T179O Brush oval, steel</t>
  </si>
  <si>
    <t>T0191B</t>
  </si>
  <si>
    <t>T191B Brush rectangular,fine steel</t>
  </si>
  <si>
    <t>T0157B</t>
  </si>
  <si>
    <t>T157B Brush rectangular, horsehair</t>
  </si>
  <si>
    <t>T0157O</t>
  </si>
  <si>
    <t>T157O Brush oval, horsehair</t>
  </si>
  <si>
    <t>T0159B</t>
  </si>
  <si>
    <t>T159B Brush rect,combi bron./nylon</t>
  </si>
  <si>
    <t>T0161B</t>
  </si>
  <si>
    <t>T161BBrush rectangular, white nylon</t>
  </si>
  <si>
    <t>T0161O</t>
  </si>
  <si>
    <t>T161O Brush oval, white nylon</t>
  </si>
  <si>
    <t>T0161SB</t>
  </si>
  <si>
    <t>T161SB Brush small rect., nylon</t>
  </si>
  <si>
    <t>T0162SB</t>
  </si>
  <si>
    <t>T162SB Brush small rect.,M,Bronze</t>
  </si>
  <si>
    <t>T0164B</t>
  </si>
  <si>
    <t>T164B Brush rectangular, wild boar</t>
  </si>
  <si>
    <t>T0164O</t>
  </si>
  <si>
    <t>T0164O Brush oval, wild boar</t>
  </si>
  <si>
    <t>T0166B</t>
  </si>
  <si>
    <t>T166B Brush for Cera F, felt/nylon</t>
  </si>
  <si>
    <t>T0194B</t>
  </si>
  <si>
    <t>T194B Brush rect.,stiff black nylon</t>
  </si>
  <si>
    <t>T0194O</t>
  </si>
  <si>
    <t>T194O Brush oval, stiff black nylon</t>
  </si>
  <si>
    <t>T0196B</t>
  </si>
  <si>
    <t>T196B Brush rect., combi cork/nylon</t>
  </si>
  <si>
    <t>T0401-1U</t>
  </si>
  <si>
    <t>T401-1U Structure, coarse 1mm</t>
  </si>
  <si>
    <t>T0401-2U</t>
  </si>
  <si>
    <t>T401-2U Structure, coarse 2 mm</t>
  </si>
  <si>
    <t>T0401F</t>
  </si>
  <si>
    <t>T401F Structure, fine 0,5mm</t>
  </si>
  <si>
    <t>T0401M</t>
  </si>
  <si>
    <t>T401M Structure, medium 0,75mm</t>
  </si>
  <si>
    <t>T0401U</t>
  </si>
  <si>
    <t>T401U Structure tool, linear</t>
  </si>
  <si>
    <t>T0401XF</t>
  </si>
  <si>
    <t>T401XF Structure , x-fine 0,25mm</t>
  </si>
  <si>
    <t>T0423</t>
  </si>
  <si>
    <t>T423 Structure Tool</t>
  </si>
  <si>
    <t>T0423030V</t>
  </si>
  <si>
    <t>T42330V Structure V 0,30mm</t>
  </si>
  <si>
    <t>T0423050V</t>
  </si>
  <si>
    <t>T42350V Structure V 0,50mm</t>
  </si>
  <si>
    <t>T0423075G</t>
  </si>
  <si>
    <t>T42375G Structure linear 0,75mm</t>
  </si>
  <si>
    <t>T0423075V</t>
  </si>
  <si>
    <t>T42375V Structure V 0,75mm</t>
  </si>
  <si>
    <t>T0423100G</t>
  </si>
  <si>
    <t>T423100G Structure linear 1,00mm</t>
  </si>
  <si>
    <t>T0423100SL</t>
  </si>
  <si>
    <t>T423100SL Screw left 1,00mm</t>
  </si>
  <si>
    <t>T0423100SR</t>
  </si>
  <si>
    <t>T423100SR Screw right 1,00mm</t>
  </si>
  <si>
    <t>T0423100V</t>
  </si>
  <si>
    <t>T423100V Structure V 1,00mm</t>
  </si>
  <si>
    <t>T0423150SL</t>
  </si>
  <si>
    <t>T423150SL Screw left 1,50mm</t>
  </si>
  <si>
    <t>T0423150SR</t>
  </si>
  <si>
    <t>T423150SR Screw right 1,50mm</t>
  </si>
  <si>
    <t>T0423PB</t>
  </si>
  <si>
    <t>T423PB Plastic Body for T0423</t>
  </si>
  <si>
    <t>T0423S1</t>
  </si>
  <si>
    <t>T423S1 Structure Set,3 rollers</t>
  </si>
  <si>
    <t>T047G</t>
  </si>
  <si>
    <t>T047G Structure tool w/5 rollers</t>
  </si>
  <si>
    <t>600535</t>
  </si>
  <si>
    <t>T047G-L02</t>
  </si>
  <si>
    <t>T047G-L02 Structure tool 0,2mm L</t>
  </si>
  <si>
    <t>T047G-L07505</t>
  </si>
  <si>
    <t>T047G-L07505 Structure tool0,75mm L</t>
  </si>
  <si>
    <t>T047G-L1005</t>
  </si>
  <si>
    <t>T047G-L1005 Structure tool 1,0mm L</t>
  </si>
  <si>
    <t>T047G-L2005</t>
  </si>
  <si>
    <t>T047G-L2005 Structure tool 2,0mm L</t>
  </si>
  <si>
    <t>T047G-V03</t>
  </si>
  <si>
    <t>T047G-V03 Structure tool 0,3mm V</t>
  </si>
  <si>
    <t>T047G-V05</t>
  </si>
  <si>
    <t>T047G-V05 Structure tool 0,5mm V</t>
  </si>
  <si>
    <t>T047G-V075</t>
  </si>
  <si>
    <t>T047G-V075 Structure tool 0,75mm V</t>
  </si>
  <si>
    <t>T047G-V10</t>
  </si>
  <si>
    <t>T047G-V10 Structure tool 1,0mm V</t>
  </si>
  <si>
    <t>T048P</t>
  </si>
  <si>
    <t>T048P Structure tool w/4 rollers</t>
  </si>
  <si>
    <t>T048P-00</t>
  </si>
  <si>
    <t>T048P-00 Structure Blank</t>
  </si>
  <si>
    <t>T048P-C10L</t>
  </si>
  <si>
    <t>T048P-C10L Structure Left 1,0mm</t>
  </si>
  <si>
    <t>T048P-C10R</t>
  </si>
  <si>
    <t>T048P-C10R Structure Right 1,0mm</t>
  </si>
  <si>
    <t>T048P-C15L</t>
  </si>
  <si>
    <t>T048P-C15L Structure Left 1,5mm</t>
  </si>
  <si>
    <t>T048P-C15R</t>
  </si>
  <si>
    <t>T048P-C15R Structure Right 1,5mm</t>
  </si>
  <si>
    <t>T048P-L07505</t>
  </si>
  <si>
    <t>T048P-L07505 Structure 0,75mm L</t>
  </si>
  <si>
    <t>T048P-L1005</t>
  </si>
  <si>
    <t>T048P-L1005 Structure 1,0mm L</t>
  </si>
  <si>
    <t>TA3001</t>
  </si>
  <si>
    <t>TA3001 Edge sharpener, pocket</t>
  </si>
  <si>
    <t>TA3001DB</t>
  </si>
  <si>
    <t>TA3001DB Edge sharp. in display box</t>
  </si>
  <si>
    <t>TA3004</t>
  </si>
  <si>
    <t>TA3004 Diamond round, pocket</t>
  </si>
  <si>
    <t>TA3004RD</t>
  </si>
  <si>
    <t>TA3004RD Diamond disc for TA3004</t>
  </si>
  <si>
    <t>TA3005</t>
  </si>
  <si>
    <t>TA3005 Carving kit no. 1</t>
  </si>
  <si>
    <t>TA3005SA</t>
  </si>
  <si>
    <t>TA3005SA Square abrasive.TA3005</t>
  </si>
  <si>
    <t>TA3005SD</t>
  </si>
  <si>
    <t>TA3005SD Square diamond,TA3005</t>
  </si>
  <si>
    <t>TA3007</t>
  </si>
  <si>
    <t>TA3007 Phantom sharpener,85-90°</t>
  </si>
  <si>
    <t>TA3008</t>
  </si>
  <si>
    <t>TA3008 Sharpener,rollers, 85-90°</t>
  </si>
  <si>
    <t>TA3009</t>
  </si>
  <si>
    <t>TA3009 6-way fileholder w/80mm file</t>
  </si>
  <si>
    <t>TA3010</t>
  </si>
  <si>
    <t>TA3010 Carving set # 2</t>
  </si>
  <si>
    <t>TA005N</t>
  </si>
  <si>
    <t>TA005N Base file guide, 0,5°</t>
  </si>
  <si>
    <t>TA0075N</t>
  </si>
  <si>
    <t>TA0075N Base file guide, 0,75°</t>
  </si>
  <si>
    <t>TA010N</t>
  </si>
  <si>
    <t>TA010N  Base file guide, 1,0°</t>
  </si>
  <si>
    <t>TA022</t>
  </si>
  <si>
    <t>TA22 File clamp w/spring</t>
  </si>
  <si>
    <t>TA0520</t>
  </si>
  <si>
    <t>TA520 Base file guide, 0,5 to 2,0°</t>
  </si>
  <si>
    <t>TA05N</t>
  </si>
  <si>
    <t>TA05N Base Edge Beveling tool 0,5°</t>
  </si>
  <si>
    <t>TA075N</t>
  </si>
  <si>
    <t>TA075N Base Edge Beveling tool0,75°</t>
  </si>
  <si>
    <t>TA100R</t>
  </si>
  <si>
    <t>TA100R Round blade,TA101N &amp; TA103</t>
  </si>
  <si>
    <t>TA100SB</t>
  </si>
  <si>
    <t>TA100SB Square blade,TA101N/TA103</t>
  </si>
  <si>
    <t>TA101N</t>
  </si>
  <si>
    <t>TA101N Sidewall cutter</t>
  </si>
  <si>
    <t>TA103</t>
  </si>
  <si>
    <t>TA103 Sidewall cutter square/round</t>
  </si>
  <si>
    <t>TA104</t>
  </si>
  <si>
    <t>TA104 World Cup side wall cutter</t>
  </si>
  <si>
    <t>TA10N</t>
  </si>
  <si>
    <t>TA10N Base Edge Beveling tool 1,0°</t>
  </si>
  <si>
    <t>TA15N</t>
  </si>
  <si>
    <t>TA15N Base Edge Beveling tool 1,5°</t>
  </si>
  <si>
    <t>TA20N</t>
  </si>
  <si>
    <t>TA20N Base Edge Beveling tool 2,0°</t>
  </si>
  <si>
    <t>TA586</t>
  </si>
  <si>
    <t>TA586 Side Edge File Guide, 86°</t>
  </si>
  <si>
    <t>TA587</t>
  </si>
  <si>
    <t>TA587 Side Edge File Guide, 87°</t>
  </si>
  <si>
    <t>TA588</t>
  </si>
  <si>
    <t>TA588 Side Edge File Guide, 88°</t>
  </si>
  <si>
    <t>TA589</t>
  </si>
  <si>
    <t>TA589 Side Edge File Guide, 89°</t>
  </si>
  <si>
    <t>TA685N</t>
  </si>
  <si>
    <t>TA685N Side edge file guide WC, 85°</t>
  </si>
  <si>
    <t>TA686N</t>
  </si>
  <si>
    <t>TA686N Side edge file guide WC, 86°</t>
  </si>
  <si>
    <t>TA687N</t>
  </si>
  <si>
    <t>TA687N Side edge file guide WC, 87°</t>
  </si>
  <si>
    <t>TA688N</t>
  </si>
  <si>
    <t>TA688N Side edge file guide WC, 88°</t>
  </si>
  <si>
    <t>T0102X100B</t>
  </si>
  <si>
    <t>T102X100B File stainless,10cm,13TPI</t>
  </si>
  <si>
    <t>600026</t>
  </si>
  <si>
    <t>T0103X100B</t>
  </si>
  <si>
    <t>File stainless ,fine, 100mm, 17TPI</t>
  </si>
  <si>
    <t>T0103XS40</t>
  </si>
  <si>
    <t>T103XS40 File fine, 40mm, 17TPI</t>
  </si>
  <si>
    <t>T0108</t>
  </si>
  <si>
    <t>T108 File milled, 300mm, 12TPI</t>
  </si>
  <si>
    <t>T0177B</t>
  </si>
  <si>
    <t>T177B File brush</t>
  </si>
  <si>
    <t>600182</t>
  </si>
  <si>
    <t>T0204</t>
  </si>
  <si>
    <t>T204 File fine, 150mm, 16TPCM</t>
  </si>
  <si>
    <t>T0206XS</t>
  </si>
  <si>
    <t>T206XS File for TA3001/3002</t>
  </si>
  <si>
    <t>T0207</t>
  </si>
  <si>
    <t>T207 File Med.coarse,200mm,12,5TPCM</t>
  </si>
  <si>
    <t>T104</t>
  </si>
  <si>
    <t>T104 File chrom 150mm, 16TPCM</t>
  </si>
  <si>
    <t>T104RSC</t>
  </si>
  <si>
    <t>T104RSC File Light Chrome 16T,10cm</t>
  </si>
  <si>
    <t>T104X</t>
  </si>
  <si>
    <t>T104X File chrom f-cut, 15cm 20TPCM</t>
  </si>
  <si>
    <t>T106N</t>
  </si>
  <si>
    <t>T106N File chrom 200 mm, 14TPCM</t>
  </si>
  <si>
    <t>T106RSC</t>
  </si>
  <si>
    <t>T106RSC File Light Chrome 14T,10cm</t>
  </si>
  <si>
    <t>T106X</t>
  </si>
  <si>
    <t>T106X File chrom 2-cut, 20cm 16TPCM</t>
  </si>
  <si>
    <t>T107RSC</t>
  </si>
  <si>
    <t>T107RSC File Light Chrome 10T,10cm</t>
  </si>
  <si>
    <t>T107X</t>
  </si>
  <si>
    <t>T107X File chrom bastard, 20cm 13TP</t>
  </si>
  <si>
    <t>T108SB</t>
  </si>
  <si>
    <t>T108SB File milled, 100mm,12TPI</t>
  </si>
  <si>
    <t>T0240</t>
  </si>
  <si>
    <t>T240 Dual sided pocket stone</t>
  </si>
  <si>
    <t>TA200E</t>
  </si>
  <si>
    <t>TA200E Diam. 100mm, coarse,eco.</t>
  </si>
  <si>
    <t>TA400E</t>
  </si>
  <si>
    <t>TA400E Diamond med. economy,100m</t>
  </si>
  <si>
    <t>TA600E</t>
  </si>
  <si>
    <t>TA600E Diamond  fine,economy 100mm</t>
  </si>
  <si>
    <t>TAA1000N</t>
  </si>
  <si>
    <t>TAA1000N Diamond stone,X-fine100mm</t>
  </si>
  <si>
    <t>TAA100N</t>
  </si>
  <si>
    <t>TAA100N Diamond X-coarse 100mm</t>
  </si>
  <si>
    <t>TAA200N</t>
  </si>
  <si>
    <t>TAA200N Diamond stone, coarse 100mm</t>
  </si>
  <si>
    <t>TAA400N</t>
  </si>
  <si>
    <t>TAA400N Diamond Stone,M-coarse100mm</t>
  </si>
  <si>
    <t>TAA400SU</t>
  </si>
  <si>
    <t>TAA400SU Diamond Stone, uni., 70mm</t>
  </si>
  <si>
    <t>TAA600N</t>
  </si>
  <si>
    <t>TAA600N Diamond stone, fine100mm</t>
  </si>
  <si>
    <t>T0992</t>
  </si>
  <si>
    <t>T992 Soft rubber stone</t>
  </si>
  <si>
    <t>T0994</t>
  </si>
  <si>
    <t>T994 Hard rubber stone</t>
  </si>
  <si>
    <t>T0995</t>
  </si>
  <si>
    <t>T995 X-hard rubber stone</t>
  </si>
  <si>
    <t>T0996</t>
  </si>
  <si>
    <t>T996 Coarse ceramic stone</t>
  </si>
  <si>
    <t>600030</t>
  </si>
  <si>
    <t>T0998</t>
  </si>
  <si>
    <t>T998 Fine ceramic stone</t>
  </si>
  <si>
    <t>TA3012-220</t>
  </si>
  <si>
    <t>TA3012 EVO Pro Edge Tuner, 220V</t>
  </si>
  <si>
    <t>TA3013F</t>
  </si>
  <si>
    <t>TA3013F EVO Spare Disc Fine</t>
  </si>
  <si>
    <t>TA3013G</t>
  </si>
  <si>
    <t>TA3013G EVO Spare Disc Coarse</t>
  </si>
  <si>
    <t>TA3013M</t>
  </si>
  <si>
    <t>TA3013M EVO Spare Disc Medium</t>
  </si>
  <si>
    <t>TA3013XF</t>
  </si>
  <si>
    <t>TA3013 EVO Spare Disc Extra Fine</t>
  </si>
  <si>
    <t>TA3014</t>
  </si>
  <si>
    <t>TA3014 Box for EVO Pro Edge Tuner</t>
  </si>
  <si>
    <t>R0384</t>
  </si>
  <si>
    <t>R384 Swix iron cover</t>
  </si>
  <si>
    <t>600635</t>
  </si>
  <si>
    <t>T0153</t>
  </si>
  <si>
    <t>T153 Fiberlene pro cleaning/waxing</t>
  </si>
  <si>
    <t>600903</t>
  </si>
  <si>
    <t>T70220</t>
  </si>
  <si>
    <t>T70 Wax Iron , x-thick plate, 220v</t>
  </si>
  <si>
    <t>600200</t>
  </si>
  <si>
    <t>T70-FR</t>
  </si>
  <si>
    <t>T70-FR Suction frame for T70 iron</t>
  </si>
  <si>
    <t>600624</t>
  </si>
  <si>
    <t>T71220A</t>
  </si>
  <si>
    <t>T71A Alp.digital iron x-thick 220V</t>
  </si>
  <si>
    <t>T72220</t>
  </si>
  <si>
    <t>T72 Racing digital iron  220V</t>
  </si>
  <si>
    <t>T73220</t>
  </si>
  <si>
    <t>T73 Performance iron, 220V</t>
  </si>
  <si>
    <t>T73D220</t>
  </si>
  <si>
    <t>T73D220 T73 Digital  iron, 220V</t>
  </si>
  <si>
    <t>T77220</t>
  </si>
  <si>
    <t>T77 Waxing iron  economy, 220V</t>
  </si>
  <si>
    <t>T00754</t>
  </si>
  <si>
    <t>T754 Waxing table 96x45cm</t>
  </si>
  <si>
    <t>T0075W</t>
  </si>
  <si>
    <t>T75W Waxing table wide, 120x 35cm</t>
  </si>
  <si>
    <t>T0075-WH</t>
  </si>
  <si>
    <t>T75WH Wastebag holder for T75W/T76</t>
  </si>
  <si>
    <t>T0076</t>
  </si>
  <si>
    <t>T76 Waxing table, 120x45x90/85cm</t>
  </si>
  <si>
    <t>T0076-2</t>
  </si>
  <si>
    <t>T76-2 Waxing Table w/Metal Plate</t>
  </si>
  <si>
    <t>T0077-2</t>
  </si>
  <si>
    <t>T77-2 Professional World Cup Table</t>
  </si>
  <si>
    <t>T0077-FR</t>
  </si>
  <si>
    <t>T77-FR Alpine frame T0077-2 table</t>
  </si>
  <si>
    <t>T70-H2</t>
  </si>
  <si>
    <t>T70-H2 Holder for waxing iron</t>
  </si>
  <si>
    <t>SB031</t>
  </si>
  <si>
    <t>Pro Snowboard Vise</t>
  </si>
  <si>
    <t>T0144</t>
  </si>
  <si>
    <t>T144 Vise 2 point friction</t>
  </si>
  <si>
    <t>T0149-20</t>
  </si>
  <si>
    <t>T149-20 Vise 3-parts, 20mm fixation</t>
  </si>
  <si>
    <t>T0149-50</t>
  </si>
  <si>
    <t>T149-50 Vise 3-parts, 50mm jaws</t>
  </si>
  <si>
    <t>T0149-50UA</t>
  </si>
  <si>
    <t>T149-50UA Universal Apapter</t>
  </si>
  <si>
    <t>T0149-90N</t>
  </si>
  <si>
    <t>T0149-90N  Power Pro vise 155mm</t>
  </si>
  <si>
    <t>T0165</t>
  </si>
  <si>
    <t>T165 Ski brake retainers</t>
  </si>
  <si>
    <t>T0075RUFL</t>
  </si>
  <si>
    <t>T75RUFL Rubber Feet Large</t>
  </si>
  <si>
    <t>T0075RUFS</t>
  </si>
  <si>
    <t>T75RUFS Rubber Feet Small</t>
  </si>
  <si>
    <t>T0075SF</t>
  </si>
  <si>
    <t>T75SF Adj. foot w/insert T75W/T76</t>
  </si>
  <si>
    <t>T007654N</t>
  </si>
  <si>
    <t>T7654N Floor rack 28 prs XCskis,new</t>
  </si>
  <si>
    <t>600352</t>
  </si>
  <si>
    <t>T0076RU</t>
  </si>
  <si>
    <t>T76RU Friction rubber for table T76</t>
  </si>
  <si>
    <t>T0076SF</t>
  </si>
  <si>
    <t>T76SF Screw foot for table T76</t>
  </si>
  <si>
    <t>T0076SS</t>
  </si>
  <si>
    <t>T76SS Screw 6mm for Waxtables</t>
  </si>
  <si>
    <t>T0079-1</t>
  </si>
  <si>
    <t>T79-1 Legs for profiles</t>
  </si>
  <si>
    <t>T0079NU</t>
  </si>
  <si>
    <t>T79NU Nut 8mm for Profiles</t>
  </si>
  <si>
    <t>T0769T</t>
  </si>
  <si>
    <t>T769T Skifixation for T0767-2</t>
  </si>
  <si>
    <t>T0790GU</t>
  </si>
  <si>
    <t>T790GU Rubber-T793-2,T767-2,T795</t>
  </si>
  <si>
    <t>T0790-K</t>
  </si>
  <si>
    <t>T790K Fixing clamps,T793,T767,T796</t>
  </si>
  <si>
    <t>T0790T-75</t>
  </si>
  <si>
    <t>T790T-75 Fixation in profiles 75mm</t>
  </si>
  <si>
    <t>T00785N</t>
  </si>
  <si>
    <t>T785N Travel XC profile set, 3parts</t>
  </si>
  <si>
    <t>T0766</t>
  </si>
  <si>
    <t>T0766 XC profile set for wax tables</t>
  </si>
  <si>
    <t>T0767-3</t>
  </si>
  <si>
    <t>T767-3 XC Profile plast compact</t>
  </si>
  <si>
    <t>T0793-2</t>
  </si>
  <si>
    <t>T793-2 Alu Waxing Profile XC</t>
  </si>
  <si>
    <t>T0793-2RK</t>
  </si>
  <si>
    <t>T793-2RK Slider for T793-2, 45mm</t>
  </si>
  <si>
    <t>T0795</t>
  </si>
  <si>
    <t>T795 Profile world cup for XC-skis</t>
  </si>
  <si>
    <t>T0795H70</t>
  </si>
  <si>
    <t>T795H70 Holder for profile, 70mm</t>
  </si>
  <si>
    <t>LF06X-1050</t>
  </si>
  <si>
    <t>LF6X blocks for wax machine, 1100g</t>
  </si>
  <si>
    <t>U2250</t>
  </si>
  <si>
    <t>U2250 Uni Wax 2250g Warm (9x250g)</t>
  </si>
  <si>
    <t>U2250C</t>
  </si>
  <si>
    <t>U2250Universal wax250g Cold(9x250g)</t>
  </si>
  <si>
    <t>U5000</t>
  </si>
  <si>
    <t>U5000 Uni.waxPellets 5000g,PC407011</t>
  </si>
  <si>
    <t>701924</t>
  </si>
  <si>
    <t>U5000C</t>
  </si>
  <si>
    <t>U5000C UniWaxColdPellets 5000g</t>
  </si>
  <si>
    <t>U900</t>
  </si>
  <si>
    <t>U900 Universal wax 900g. (5x180g)</t>
  </si>
  <si>
    <t>U900C</t>
  </si>
  <si>
    <t>U900C Uni Wax 900g.Cold (5x180g)</t>
  </si>
  <si>
    <t>I68C</t>
  </si>
  <si>
    <t>I68C Base Cleaner liquid 2,5l</t>
  </si>
  <si>
    <t>I69C</t>
  </si>
  <si>
    <t>I69C Basecleaner 5 ltr</t>
  </si>
  <si>
    <t>T40-2F</t>
  </si>
  <si>
    <t>T40-2F Spare Filters for Pro Mask</t>
  </si>
  <si>
    <t>701177</t>
  </si>
  <si>
    <t>T40-3175-00115</t>
  </si>
  <si>
    <t>Dura- og Autoflow, re.visir FH31</t>
  </si>
  <si>
    <t>T40-3175-60027</t>
  </si>
  <si>
    <t>Duraflow, Visir FH31</t>
  </si>
  <si>
    <t>T40-3175-90096</t>
  </si>
  <si>
    <t>Duraflow, Standardbatteri</t>
  </si>
  <si>
    <t>T40-3175-90099</t>
  </si>
  <si>
    <t>Duraflow, Batterilader</t>
  </si>
  <si>
    <t>T40-MASK</t>
  </si>
  <si>
    <t>T40 Pro mask w/fan.Replacea.filters</t>
  </si>
  <si>
    <t>T42-2F</t>
  </si>
  <si>
    <t>T42-2F Filters for Economy Mask</t>
  </si>
  <si>
    <t>T42-MASK</t>
  </si>
  <si>
    <t>T42 Economy Mask.Replaceable filter</t>
  </si>
  <si>
    <t>R0385</t>
  </si>
  <si>
    <t>R385 Ski wall rack, 8 XC-pairs</t>
  </si>
  <si>
    <t>600787</t>
  </si>
  <si>
    <t>R0386</t>
  </si>
  <si>
    <t>R386 Protective tape , 50mmx50m</t>
  </si>
  <si>
    <t>600616</t>
  </si>
  <si>
    <t>R0389</t>
  </si>
  <si>
    <t>R389 Swix logo tape, 38mm x 66m</t>
  </si>
  <si>
    <t>R0391</t>
  </si>
  <si>
    <t>R391 Straps for jump,carving skis</t>
  </si>
  <si>
    <t>R0392</t>
  </si>
  <si>
    <t>R392 Skistraps Alpine World Cup</t>
  </si>
  <si>
    <t>R0395</t>
  </si>
  <si>
    <t>R395 Skistraps for XC-skis</t>
  </si>
  <si>
    <t>R0397</t>
  </si>
  <si>
    <t>R397 Skistraps</t>
  </si>
  <si>
    <t>R0400</t>
  </si>
  <si>
    <t>R0400 Skistraps simple for XC-skis</t>
  </si>
  <si>
    <t>R0402</t>
  </si>
  <si>
    <t>R402 Skistraps Racing  for XC-skis</t>
  </si>
  <si>
    <t>R196</t>
  </si>
  <si>
    <t>R196 Tuning glove</t>
  </si>
  <si>
    <t>600206</t>
  </si>
  <si>
    <t>RA045D-2</t>
  </si>
  <si>
    <t>RA45D-2 Protector DH skis 130-235cm</t>
  </si>
  <si>
    <t>600368</t>
  </si>
  <si>
    <t>RA045S-2</t>
  </si>
  <si>
    <t>RA45S-2 protector GS skis 130-220cm</t>
  </si>
  <si>
    <t>RA045XS-2</t>
  </si>
  <si>
    <t>RA45XS-2 protector SL skis150-185cm</t>
  </si>
  <si>
    <t>R0165B</t>
  </si>
  <si>
    <t>R165B Swix Glass Blue</t>
  </si>
  <si>
    <t>R0165G</t>
  </si>
  <si>
    <t>R165G Swix Glass Green</t>
  </si>
  <si>
    <t>R0165MIX</t>
  </si>
  <si>
    <t>R165MIX Swix Afterski Kit, 6 pck</t>
  </si>
  <si>
    <t>R0165R</t>
  </si>
  <si>
    <t>R165R Swix Glass Red</t>
  </si>
  <si>
    <t>R0210</t>
  </si>
  <si>
    <t>R210 Swix Rect. Wall Thermometer</t>
  </si>
  <si>
    <t>R0220N</t>
  </si>
  <si>
    <t>R220 Swix Round Wall thermometer</t>
  </si>
  <si>
    <t>R0271-BC</t>
  </si>
  <si>
    <t>R0271-BC Swix Bike Care Apron</t>
  </si>
  <si>
    <t>R0271X</t>
  </si>
  <si>
    <t>R0271X Cera Nova X apron</t>
  </si>
  <si>
    <t>T0152</t>
  </si>
  <si>
    <t>T152 Waxing carpet 2,78x1m</t>
  </si>
  <si>
    <t>T00754BN</t>
  </si>
  <si>
    <t>Bag for T00754 Waxing Table</t>
  </si>
  <si>
    <t>?</t>
  </si>
  <si>
    <t>T0075BN</t>
  </si>
  <si>
    <t>Bag for T0075W Waxing Table</t>
  </si>
  <si>
    <t>T0076BN</t>
  </si>
  <si>
    <t>Bag T0076,T0076-2 Waxing Table</t>
  </si>
  <si>
    <t>T412-220</t>
  </si>
  <si>
    <t>T412-220 El. Scraper Sharpener220V</t>
  </si>
  <si>
    <t>T60-220</t>
  </si>
  <si>
    <t>T60-220 Wax Machine 220V</t>
  </si>
  <si>
    <t>T60-TRAY</t>
  </si>
  <si>
    <t>T60-TRAY Wax tray comp. incl. lid</t>
  </si>
  <si>
    <t>WC020</t>
  </si>
  <si>
    <t>WC20 Fanny pack, large</t>
  </si>
  <si>
    <t>WC026</t>
  </si>
  <si>
    <t>WC26 Insulated Drink Bottle</t>
  </si>
  <si>
    <t>600094</t>
  </si>
  <si>
    <t>WC026-2</t>
  </si>
  <si>
    <t>WC26-2 Triac Insulated Drink Bottle</t>
  </si>
  <si>
    <t>WC026-2CUP</t>
  </si>
  <si>
    <t>Cup for WC026-2</t>
  </si>
  <si>
    <t>WC026S</t>
  </si>
  <si>
    <t>WC26S Buckle for WC26</t>
  </si>
  <si>
    <t>XT613</t>
  </si>
  <si>
    <t>XT613 Harness for kids</t>
  </si>
  <si>
    <t>401-PacksBags</t>
  </si>
  <si>
    <t>999-Undef401</t>
  </si>
  <si>
    <t>Packs and Bags</t>
  </si>
  <si>
    <t>R0206K</t>
  </si>
  <si>
    <t>Cup for WC026</t>
  </si>
  <si>
    <t>NNT15</t>
  </si>
  <si>
    <t>Race X pack</t>
  </si>
  <si>
    <t>R0279</t>
  </si>
  <si>
    <t>Nordic skibag, 1 pair, 170cm</t>
  </si>
  <si>
    <t>R0280</t>
  </si>
  <si>
    <t>Nordic skibag, 1 pair, 210cm</t>
  </si>
  <si>
    <t>R0282</t>
  </si>
  <si>
    <t>Nordic skibag, 2 pairs, 215cm</t>
  </si>
  <si>
    <t>R0283</t>
  </si>
  <si>
    <t>Classic team skibag, 8 pairs, 215cm</t>
  </si>
  <si>
    <t>R0310</t>
  </si>
  <si>
    <t>Escape Pack</t>
  </si>
  <si>
    <t>R0715N</t>
  </si>
  <si>
    <t>R715N Ski pole bag w/pipe</t>
  </si>
  <si>
    <t>RE002</t>
  </si>
  <si>
    <t>Drink belt</t>
  </si>
  <si>
    <t>RE004</t>
  </si>
  <si>
    <t>Small Fanny Pack</t>
  </si>
  <si>
    <t>RE012</t>
  </si>
  <si>
    <t>Coach Vest I</t>
  </si>
  <si>
    <t>SW02</t>
  </si>
  <si>
    <t>Double wheeled ski bag</t>
  </si>
  <si>
    <t>101-Bags</t>
  </si>
  <si>
    <t>SW13</t>
  </si>
  <si>
    <t>Alpine pole bag</t>
  </si>
  <si>
    <t>SW18</t>
  </si>
  <si>
    <t>Padded Nordic pole bag 2 pr</t>
  </si>
  <si>
    <t>SW19</t>
  </si>
  <si>
    <t>Padded Nordic pole bag 7 pr</t>
  </si>
  <si>
    <t>SW21</t>
  </si>
  <si>
    <t>Wheeled Cargo Duffel</t>
  </si>
  <si>
    <t>SW22</t>
  </si>
  <si>
    <t>Expandable wheeled upright</t>
  </si>
  <si>
    <t>SW24</t>
  </si>
  <si>
    <t>Large Cargo Duffel with wheels</t>
  </si>
  <si>
    <t>SW27</t>
  </si>
  <si>
    <t>Double Ski Bag</t>
  </si>
  <si>
    <t>10000</t>
  </si>
  <si>
    <t>Black</t>
  </si>
  <si>
    <t>SW301</t>
  </si>
  <si>
    <t>Universal ski bag</t>
  </si>
  <si>
    <t>R0307A</t>
  </si>
  <si>
    <t>Focus Trail Pack M-L</t>
  </si>
  <si>
    <t>201-Packs</t>
  </si>
  <si>
    <t>R0307B</t>
  </si>
  <si>
    <t>Focus Trail Pack S-M</t>
  </si>
  <si>
    <t>SW003</t>
  </si>
  <si>
    <t>Insulated Drink Belt</t>
  </si>
  <si>
    <t>SW033</t>
  </si>
  <si>
    <t>Radiant Drink Belt</t>
  </si>
  <si>
    <t>SW11</t>
  </si>
  <si>
    <t>Slope Pack</t>
  </si>
  <si>
    <t>SW23</t>
  </si>
  <si>
    <t>Tri Pack</t>
  </si>
  <si>
    <t>SW28</t>
  </si>
  <si>
    <t>Race Pack</t>
  </si>
  <si>
    <t>NNT16</t>
  </si>
  <si>
    <t>Race X water belt</t>
  </si>
  <si>
    <t>RE031</t>
  </si>
  <si>
    <t>Norge Mix Drink Belt</t>
  </si>
  <si>
    <t>RE033SC</t>
  </si>
  <si>
    <t>Cup for RE033, new</t>
  </si>
  <si>
    <t>RE034</t>
  </si>
  <si>
    <t>Tech Pack</t>
  </si>
  <si>
    <t>SW035</t>
  </si>
  <si>
    <t>Thermobelt, Junior</t>
  </si>
  <si>
    <t>M</t>
  </si>
  <si>
    <t>L</t>
  </si>
  <si>
    <t>WC PRO SL CARBON</t>
  </si>
  <si>
    <t>600227</t>
  </si>
  <si>
    <t>1250</t>
  </si>
  <si>
    <t>1300</t>
  </si>
  <si>
    <t>1350</t>
  </si>
  <si>
    <t>1400</t>
  </si>
  <si>
    <t>WC PRO SG CARBON</t>
  </si>
  <si>
    <t>1150</t>
  </si>
  <si>
    <t>1200</t>
  </si>
  <si>
    <t>WC PRO DH CARBON</t>
  </si>
  <si>
    <t>1100</t>
  </si>
  <si>
    <t>1125</t>
  </si>
  <si>
    <t>1175</t>
  </si>
  <si>
    <t>1225</t>
  </si>
  <si>
    <t>Medieval+, Orange</t>
  </si>
  <si>
    <t>Medieval+, Black</t>
  </si>
  <si>
    <t>Excalibur Dark</t>
  </si>
  <si>
    <t>1000</t>
  </si>
  <si>
    <t>1050</t>
  </si>
  <si>
    <t>Excalibur Light</t>
  </si>
  <si>
    <t>Excalibur Sea</t>
  </si>
  <si>
    <t>Excalibur Fire</t>
  </si>
  <si>
    <t>W2</t>
  </si>
  <si>
    <t>W3</t>
  </si>
  <si>
    <t>0750</t>
  </si>
  <si>
    <t>0800</t>
  </si>
  <si>
    <t>0850</t>
  </si>
  <si>
    <t>0900</t>
  </si>
  <si>
    <t>0950</t>
  </si>
  <si>
    <t>Techlite Ms</t>
  </si>
  <si>
    <t>1050-1300</t>
  </si>
  <si>
    <t>1150-1400</t>
  </si>
  <si>
    <t>1250-1500</t>
  </si>
  <si>
    <t>Swix Sonic R1 Extended handle</t>
  </si>
  <si>
    <t>Swix Sonic R1 Trekking handle</t>
  </si>
  <si>
    <t>Swix Sonic R2, 2-Piece Carbon/Alu</t>
  </si>
  <si>
    <t>AT101-00</t>
  </si>
  <si>
    <t>Swix Sonic Pro Trail, Carbon</t>
  </si>
  <si>
    <t>601-Trekking</t>
  </si>
  <si>
    <t>AT10U-00</t>
  </si>
  <si>
    <t>Ultra trail</t>
  </si>
  <si>
    <t>AT110-00</t>
  </si>
  <si>
    <t>Swix Star Trail</t>
  </si>
  <si>
    <t>AT112-00</t>
  </si>
  <si>
    <t>Swix Sonic Trail</t>
  </si>
  <si>
    <t>AT211-00</t>
  </si>
  <si>
    <t>Swix Sonic X-Trail, Carbon</t>
  </si>
  <si>
    <t>1000-1200</t>
  </si>
  <si>
    <t>1100-1300</t>
  </si>
  <si>
    <t>1200-1400</t>
  </si>
  <si>
    <t>AT212-00</t>
  </si>
  <si>
    <t>Swix Sonic X-Trail</t>
  </si>
  <si>
    <t>AT311-00</t>
  </si>
  <si>
    <t>Swix Sonic Mountain Pro, Carbon</t>
  </si>
  <si>
    <t>520-1300</t>
  </si>
  <si>
    <t>AT312-00</t>
  </si>
  <si>
    <t>Swix Sonic Mountain</t>
  </si>
  <si>
    <t>AT412-00</t>
  </si>
  <si>
    <t>SWIX Tourer Flick lock</t>
  </si>
  <si>
    <t>640-1350</t>
  </si>
  <si>
    <t>1450</t>
  </si>
  <si>
    <t>1500</t>
  </si>
  <si>
    <t>1550</t>
  </si>
  <si>
    <t>1600</t>
  </si>
  <si>
    <t>1650</t>
  </si>
  <si>
    <t>Elite</t>
  </si>
  <si>
    <t>Touring, Performance Aluminum</t>
  </si>
  <si>
    <t>WC PRO SLALOM</t>
  </si>
  <si>
    <t>WC PRO SUPER-G</t>
  </si>
  <si>
    <t>WC PRO DOWNHILL</t>
  </si>
  <si>
    <t>WC PRO JR SL</t>
  </si>
  <si>
    <t>WC PRO JR SG</t>
  </si>
  <si>
    <t>0700</t>
  </si>
  <si>
    <t>Triac JR, advanced carbon composite</t>
  </si>
  <si>
    <t>Triac JR 3.0 TCS</t>
  </si>
  <si>
    <t>Quantum 1 Jr, Perfomance aluminium</t>
  </si>
  <si>
    <t>Quantum 5 Jr, Aluminium</t>
  </si>
  <si>
    <t>850</t>
  </si>
  <si>
    <t>900</t>
  </si>
  <si>
    <t>950</t>
  </si>
  <si>
    <t>Mountain Tourer</t>
  </si>
  <si>
    <t>Mountain Explorer</t>
  </si>
  <si>
    <t>1100-1600</t>
  </si>
  <si>
    <t>Mountain Extreme</t>
  </si>
  <si>
    <t>1375</t>
  </si>
  <si>
    <t>1425</t>
  </si>
  <si>
    <t>1475</t>
  </si>
  <si>
    <t>1525</t>
  </si>
  <si>
    <t>1575</t>
  </si>
  <si>
    <t>1625</t>
  </si>
  <si>
    <t>1675</t>
  </si>
  <si>
    <t>1700</t>
  </si>
  <si>
    <t>1725</t>
  </si>
  <si>
    <t>1750</t>
  </si>
  <si>
    <t>1775</t>
  </si>
  <si>
    <t>1800</t>
  </si>
  <si>
    <t>NW112-00</t>
  </si>
  <si>
    <t>Swix NW foldable, Alu</t>
  </si>
  <si>
    <t>NW220-00</t>
  </si>
  <si>
    <t>NW CT2 PCC, Twist&amp;Go, Just Click</t>
  </si>
  <si>
    <t>NW320-00</t>
  </si>
  <si>
    <t>NW CT3, UCC, Twist&amp;Go, Just Click</t>
  </si>
  <si>
    <t>NW420-01</t>
  </si>
  <si>
    <t>NW CT4, PCU, Just Click</t>
  </si>
  <si>
    <t>NW520-01</t>
  </si>
  <si>
    <t>NW AT2, PCU, Just Click</t>
  </si>
  <si>
    <t>1325</t>
  </si>
  <si>
    <t>Add Tab, DD2000, black</t>
  </si>
  <si>
    <t>Strap Comf 3, w/just click, Large</t>
  </si>
  <si>
    <t>Strap Comf 3, w/just click, Medium</t>
  </si>
  <si>
    <t>Strap Comf 3, w/just click, Small</t>
  </si>
  <si>
    <t>Strap Comf 3, w/just click, XLarge</t>
  </si>
  <si>
    <t>Strap Comf 3, w/just click, XXLarge</t>
  </si>
  <si>
    <t>Handle C&amp;G white/nature cork,16mm</t>
  </si>
  <si>
    <t>Handle C&amp;G wh/urethane cork,16mm</t>
  </si>
  <si>
    <t>Handguard full face,DD4 handle Blue</t>
  </si>
  <si>
    <t>RDHH039RE</t>
  </si>
  <si>
    <t>Ferrule Alp long Red, HM tip 10 mm</t>
  </si>
  <si>
    <t>RDHH059</t>
  </si>
  <si>
    <t>Ferrule, trekking</t>
  </si>
  <si>
    <t>RDNWCA3</t>
  </si>
  <si>
    <t>Twist&amp;Go Multi Purp.tip-S RK,white</t>
  </si>
  <si>
    <t>RDNWCAF2</t>
  </si>
  <si>
    <t>Fot, komplett w/alu.pin, Large R.K</t>
  </si>
  <si>
    <t>600111</t>
  </si>
  <si>
    <t>RDNWJGS</t>
  </si>
  <si>
    <t>Basket NW Sport. w/in. rac.spike</t>
  </si>
  <si>
    <t>RDNWKCS</t>
  </si>
  <si>
    <t>Rubber knob for Twist &amp; Go - Small</t>
  </si>
  <si>
    <t>RDNWKR</t>
  </si>
  <si>
    <t>Rubber knob for std. NW-ferrule-S</t>
  </si>
  <si>
    <t>RDNWRK</t>
  </si>
  <si>
    <t>Rubber knob NW Std. tip Pace Light</t>
  </si>
  <si>
    <t>RDNWRKS</t>
  </si>
  <si>
    <t>Rubber knob NW Sport tip Pace Light</t>
  </si>
  <si>
    <t>Handle white/nature cork, 16 mm</t>
  </si>
  <si>
    <t>HandleTriac 3.0 white/cork</t>
  </si>
  <si>
    <t>Handle PC, black/white, 16 mm</t>
  </si>
  <si>
    <t>Strap Pro Fit 3D, Large</t>
  </si>
  <si>
    <t>Strap Pro Fit 3D, Medium</t>
  </si>
  <si>
    <t>Strap Pro Fit 3D, Small</t>
  </si>
  <si>
    <t>Strap Pro Fit 3D, XLarge</t>
  </si>
  <si>
    <t>Strap Pro Fit 3D, XXLarge</t>
  </si>
  <si>
    <t>Silicone grip 18,0 mm, Black</t>
  </si>
  <si>
    <t>Strap-retainer, DD5, white</t>
  </si>
  <si>
    <t>Strap Swix Sonic XC handle, Orange</t>
  </si>
  <si>
    <t>Strap carbon optic, JTTI/2100 15/25</t>
  </si>
  <si>
    <t>RDSTT1L/XL</t>
  </si>
  <si>
    <t>Comfort Trekking strap L/XL</t>
  </si>
  <si>
    <t>RDSTT1M/L</t>
  </si>
  <si>
    <t>Comfort Trekking strap M/L</t>
  </si>
  <si>
    <t>RDSTT1S/M</t>
  </si>
  <si>
    <t>Comfort Trekking strap S/M</t>
  </si>
  <si>
    <t>TBS Pendulum basket kit</t>
  </si>
  <si>
    <t>Strap adjustable Triac 3.0, Large</t>
  </si>
  <si>
    <t>Strap adjustable Triac 3.0, Medium</t>
  </si>
  <si>
    <t>Handle EVA, Strap Retainer</t>
  </si>
  <si>
    <t>RDTPLWMA2</t>
  </si>
  <si>
    <t>Mountain 3pcs lower tube alu</t>
  </si>
  <si>
    <t>RDTPLWMC2</t>
  </si>
  <si>
    <t>Mountain 3pcs lower tube carbon</t>
  </si>
  <si>
    <t>Swix Sonic R1 Lower tube, ferulle</t>
  </si>
  <si>
    <t>Swix Sonic R2 Lower tube, ferulle</t>
  </si>
  <si>
    <t>Swix Sonic R3 Lower tube, ferulle</t>
  </si>
  <si>
    <t>RDTPLWXA2</t>
  </si>
  <si>
    <t>X-trail lower tube alu</t>
  </si>
  <si>
    <t>RDTPLWXC2</t>
  </si>
  <si>
    <t>X-trail lower tube carbon</t>
  </si>
  <si>
    <t>RDTPMTMA2</t>
  </si>
  <si>
    <t>Mountain 3pcs middle tube alu</t>
  </si>
  <si>
    <t>RDTPMTMC2</t>
  </si>
  <si>
    <t>Mountain 3pcs middle tube carbon</t>
  </si>
  <si>
    <t>Handle TPR, Strap Retainer</t>
  </si>
  <si>
    <t>RDTPUTMA2</t>
  </si>
  <si>
    <t>Mountain 3pcs top tube alu</t>
  </si>
  <si>
    <t>RDTPUTMC2</t>
  </si>
  <si>
    <t>Mountain 3pcs top tube carbon</t>
  </si>
  <si>
    <t>SwixSonicR1 Upp tube,han w/locking</t>
  </si>
  <si>
    <t>Sonic R1 Upp tube, exten.handle w/l</t>
  </si>
  <si>
    <t>Sonic R1 Upp tube,handel w/locking</t>
  </si>
  <si>
    <t>SwixSonicR2 Upp tube,han w/locking</t>
  </si>
  <si>
    <t>SwixSonicR3 Upp tube,han w/locking</t>
  </si>
  <si>
    <t>RDTPUTXA2</t>
  </si>
  <si>
    <t>X-trail upper tube alu</t>
  </si>
  <si>
    <t>RDTPUTXC2</t>
  </si>
  <si>
    <t>X-trail upper tube carbon</t>
  </si>
  <si>
    <t>Basket, touring, 16 mm</t>
  </si>
  <si>
    <t>Leather basket MT poles</t>
  </si>
  <si>
    <t>Basket Triac 97, Large, Carbon</t>
  </si>
  <si>
    <t>RDTRTB</t>
  </si>
  <si>
    <t>Trail basket</t>
  </si>
  <si>
    <t>Basket Triac, White Paw, L Pendulum</t>
  </si>
  <si>
    <t>Basket Triac,White Leaf, S Pendulum</t>
  </si>
  <si>
    <t>Strap adjustable Triac 3.0, Small</t>
  </si>
  <si>
    <t>Strap Swix Triac 3.0, XLarge</t>
  </si>
  <si>
    <t>Strap adjustable Triac 3.0, XLarge</t>
  </si>
  <si>
    <t>Lower tube MT300 with ferrulle</t>
  </si>
  <si>
    <t>Upper tube MT300 complete w/locking</t>
  </si>
  <si>
    <t>702336</t>
  </si>
  <si>
    <t>PREORDER SHEET SKOLER</t>
  </si>
  <si>
    <t>Price</t>
  </si>
  <si>
    <t>801-Headwear</t>
  </si>
  <si>
    <t>701-Clothing</t>
  </si>
  <si>
    <t>OS</t>
  </si>
  <si>
    <t>Dark navy</t>
  </si>
  <si>
    <t>75100</t>
  </si>
  <si>
    <t>I</t>
  </si>
  <si>
    <t>Inte i Sortering</t>
  </si>
  <si>
    <t>Blizzard Beanie</t>
  </si>
  <si>
    <t>751-Socks</t>
  </si>
  <si>
    <t>46-48</t>
  </si>
  <si>
    <t>Snow white</t>
  </si>
  <si>
    <t>00025</t>
  </si>
  <si>
    <t>600644</t>
  </si>
  <si>
    <t>Endure XC sock extra warm</t>
  </si>
  <si>
    <t>43-45</t>
  </si>
  <si>
    <t>40-42</t>
  </si>
  <si>
    <t>37-39</t>
  </si>
  <si>
    <t>Olympian blue</t>
  </si>
  <si>
    <t>72107</t>
  </si>
  <si>
    <t>Endure XC sock warm</t>
  </si>
  <si>
    <t>Swix red</t>
  </si>
  <si>
    <t>99990</t>
  </si>
  <si>
    <t>Endure XC sock light</t>
  </si>
  <si>
    <t>Endure XC sock extra light</t>
  </si>
  <si>
    <t>701-Gloves</t>
  </si>
  <si>
    <t>7</t>
  </si>
  <si>
    <t>600380</t>
  </si>
  <si>
    <t>Blizzard heritage mitt Jr</t>
  </si>
  <si>
    <t>H0682</t>
  </si>
  <si>
    <t>6</t>
  </si>
  <si>
    <t>5</t>
  </si>
  <si>
    <t>4</t>
  </si>
  <si>
    <t>151-Vests</t>
  </si>
  <si>
    <t>164/14Yrs</t>
  </si>
  <si>
    <t>Yellow</t>
  </si>
  <si>
    <t>50000</t>
  </si>
  <si>
    <t>E</t>
  </si>
  <si>
    <t>Flash Reflective vest Juniors</t>
  </si>
  <si>
    <t>152/12Yrs</t>
  </si>
  <si>
    <t>140/10Yrs</t>
  </si>
  <si>
    <t>128/8Yrs</t>
  </si>
  <si>
    <t>116/6Yrs</t>
  </si>
  <si>
    <t>XXL</t>
  </si>
  <si>
    <t>Flash Reflective vest Unisex</t>
  </si>
  <si>
    <t>XL</t>
  </si>
  <si>
    <t>S</t>
  </si>
  <si>
    <t>XS</t>
  </si>
  <si>
    <t>XXS</t>
  </si>
  <si>
    <t>171-Pants</t>
  </si>
  <si>
    <t>F</t>
  </si>
  <si>
    <t>600626</t>
  </si>
  <si>
    <t>Swix sweat pants unisex</t>
  </si>
  <si>
    <t>301-Midlayer</t>
  </si>
  <si>
    <t>Swix Hoodie</t>
  </si>
  <si>
    <t>Swix sweater W</t>
  </si>
  <si>
    <t>600366</t>
  </si>
  <si>
    <t>Swix PR cap</t>
  </si>
  <si>
    <t>Dark navy/snow white</t>
  </si>
  <si>
    <t>75103</t>
  </si>
  <si>
    <t>Swix sweater M</t>
  </si>
  <si>
    <t>451-Shirts</t>
  </si>
  <si>
    <t>Swix t-shirt W</t>
  </si>
  <si>
    <t>Grey Melange</t>
  </si>
  <si>
    <t>11200</t>
  </si>
  <si>
    <t>Swix big logo t-shirt W</t>
  </si>
  <si>
    <t>Swix t-shirt M</t>
  </si>
  <si>
    <t>Swix big logo t-shirt M</t>
  </si>
  <si>
    <t>Red</t>
  </si>
  <si>
    <t>90000</t>
  </si>
  <si>
    <t>Norway Beanie Jr</t>
  </si>
  <si>
    <t>Gunde Beanie Juniors</t>
  </si>
  <si>
    <t>Marina</t>
  </si>
  <si>
    <t>73406</t>
  </si>
  <si>
    <t>Stripes Beanie Jr</t>
  </si>
  <si>
    <t>Dark Navy/Red</t>
  </si>
  <si>
    <t>75102</t>
  </si>
  <si>
    <t>Marka Beanie Jr</t>
  </si>
  <si>
    <t>Snow White/Red</t>
  </si>
  <si>
    <t>00026</t>
  </si>
  <si>
    <t>53</t>
  </si>
  <si>
    <t>Mauve orchid</t>
  </si>
  <si>
    <t>96108</t>
  </si>
  <si>
    <t>Tradition hat Juniors</t>
  </si>
  <si>
    <t>Dark aubergine</t>
  </si>
  <si>
    <t>94303</t>
  </si>
  <si>
    <t>Blue sapphire</t>
  </si>
  <si>
    <t>76202</t>
  </si>
  <si>
    <t>Fire</t>
  </si>
  <si>
    <t>57000</t>
  </si>
  <si>
    <t>Bright white</t>
  </si>
  <si>
    <t>00000</t>
  </si>
  <si>
    <t>Norwegian Mix</t>
  </si>
  <si>
    <t>90900</t>
  </si>
  <si>
    <t>Blizzard Beanie Juniors</t>
  </si>
  <si>
    <t>Majolica blue</t>
  </si>
  <si>
    <t>76208</t>
  </si>
  <si>
    <t>Pollux Glove Jr</t>
  </si>
  <si>
    <t>H0872</t>
  </si>
  <si>
    <t>7/XL</t>
  </si>
  <si>
    <t>Lynx Glove Juniors</t>
  </si>
  <si>
    <t>H0792</t>
  </si>
  <si>
    <t>6/L</t>
  </si>
  <si>
    <t>5/M</t>
  </si>
  <si>
    <t>4/S</t>
  </si>
  <si>
    <t>Steady Glove Jr</t>
  </si>
  <si>
    <t>H0282</t>
  </si>
  <si>
    <t>Endure Split mitt Jr</t>
  </si>
  <si>
    <t>H0785</t>
  </si>
  <si>
    <t>201-Baselayer</t>
  </si>
  <si>
    <t>98</t>
  </si>
  <si>
    <t>G</t>
  </si>
  <si>
    <t>RaceX bodyw baby body</t>
  </si>
  <si>
    <t>92</t>
  </si>
  <si>
    <t>86</t>
  </si>
  <si>
    <t>80</t>
  </si>
  <si>
    <t>74</t>
  </si>
  <si>
    <t>68</t>
  </si>
  <si>
    <t>62</t>
  </si>
  <si>
    <t>56</t>
  </si>
  <si>
    <t>Fiery red</t>
  </si>
  <si>
    <t>99992</t>
  </si>
  <si>
    <t>Blue bell</t>
  </si>
  <si>
    <t>72108</t>
  </si>
  <si>
    <t>RaceX bodyw pants Jr</t>
  </si>
  <si>
    <t>RaceX bodyw LS Jr</t>
  </si>
  <si>
    <t>RaceX bodyw SS Jr</t>
  </si>
  <si>
    <t>Phantom</t>
  </si>
  <si>
    <t>12400</t>
  </si>
  <si>
    <t>600192</t>
  </si>
  <si>
    <t>Cross pants Junior straight</t>
  </si>
  <si>
    <t>Cross pants Junior curved</t>
  </si>
  <si>
    <t>101-Jackets</t>
  </si>
  <si>
    <t>Cross jacket Junior straight</t>
  </si>
  <si>
    <t>Cross jacket Junior curved</t>
  </si>
  <si>
    <t>600211</t>
  </si>
  <si>
    <t>Dynamic down jacket Jr</t>
  </si>
  <si>
    <t>New Navy</t>
  </si>
  <si>
    <t>75000</t>
  </si>
  <si>
    <t>600280</t>
  </si>
  <si>
    <t>Star XC pants Jr</t>
  </si>
  <si>
    <t>Star XC Glove Juniors</t>
  </si>
  <si>
    <t>H0294</t>
  </si>
  <si>
    <t>164</t>
  </si>
  <si>
    <t>600638</t>
  </si>
  <si>
    <t>Focus midlayer Jr</t>
  </si>
  <si>
    <t>152</t>
  </si>
  <si>
    <t>140</t>
  </si>
  <si>
    <t>128</t>
  </si>
  <si>
    <t>116</t>
  </si>
  <si>
    <t>Estate blue</t>
  </si>
  <si>
    <t>72105</t>
  </si>
  <si>
    <t>600360</t>
  </si>
  <si>
    <t>Fresco headband Jr</t>
  </si>
  <si>
    <t>Steady pant Jr</t>
  </si>
  <si>
    <t>Steady jacket Jr</t>
  </si>
  <si>
    <t>Rookie pant Jr</t>
  </si>
  <si>
    <t>Rookie jkt Jr</t>
  </si>
  <si>
    <t>Rookie fleece Jr</t>
  </si>
  <si>
    <t>RaceX Warm bodyw pants Womens</t>
  </si>
  <si>
    <t>RaceX Warm bodyw pants M</t>
  </si>
  <si>
    <t>RaceX Warm bodyw halfzip W</t>
  </si>
  <si>
    <t>RaceX Warm bodyw halfzip Mens</t>
  </si>
  <si>
    <t>RaceX bodyw LS W</t>
  </si>
  <si>
    <t>RaceX bodyw LS M</t>
  </si>
  <si>
    <t>RaceX bodyw pants W</t>
  </si>
  <si>
    <t>RaceX bodyw pants M</t>
  </si>
  <si>
    <t>RaceX bodyw halfzip W</t>
  </si>
  <si>
    <t>RaceX bodyw halfzip M</t>
  </si>
  <si>
    <t>RaceX bodyw boxer Womens</t>
  </si>
  <si>
    <t>RaceX bodyw boxer Mens</t>
  </si>
  <si>
    <t>RaceX bodyw boxer wind Womens</t>
  </si>
  <si>
    <t>RaceX bodyw boxer wind Mens</t>
  </si>
  <si>
    <t>RaceX bodyw pants wind Womens</t>
  </si>
  <si>
    <t>RaceX bodyw pants wind Mens</t>
  </si>
  <si>
    <t>RaceX bodyw halfzip wind Womens</t>
  </si>
  <si>
    <t>RaceX bodyw halfzip wind Mens</t>
  </si>
  <si>
    <t>9/XL</t>
  </si>
  <si>
    <t>Lynx Glove Womens</t>
  </si>
  <si>
    <t>H0796</t>
  </si>
  <si>
    <t>8/L</t>
  </si>
  <si>
    <t>7/M</t>
  </si>
  <si>
    <t>6/S</t>
  </si>
  <si>
    <t>5/XS</t>
  </si>
  <si>
    <t>9</t>
  </si>
  <si>
    <t>AtlasX Glove-Mitt W</t>
  </si>
  <si>
    <t>H0976</t>
  </si>
  <si>
    <t>8</t>
  </si>
  <si>
    <t>CompetitionX GWS Glove Womens</t>
  </si>
  <si>
    <t>H0226</t>
  </si>
  <si>
    <t>Black/Phantom</t>
  </si>
  <si>
    <t>10150</t>
  </si>
  <si>
    <t>9/L</t>
  </si>
  <si>
    <t>Lynx Glove Mens</t>
  </si>
  <si>
    <t>H0791</t>
  </si>
  <si>
    <t>8/M</t>
  </si>
  <si>
    <t>7/S</t>
  </si>
  <si>
    <t>6/XS</t>
  </si>
  <si>
    <t>11/XXL</t>
  </si>
  <si>
    <t>10/XL</t>
  </si>
  <si>
    <t>AtlasX Glove-Mitt M</t>
  </si>
  <si>
    <t>H0971</t>
  </si>
  <si>
    <t>11</t>
  </si>
  <si>
    <t>10</t>
  </si>
  <si>
    <t>CompetitionX GWS Glove Mens</t>
  </si>
  <si>
    <t>H0221</t>
  </si>
  <si>
    <t>58</t>
  </si>
  <si>
    <t>600632</t>
  </si>
  <si>
    <t>SWIX logo beanie</t>
  </si>
  <si>
    <t>999-Undef701</t>
  </si>
  <si>
    <t>600557</t>
  </si>
  <si>
    <t>R91-100 Earmuffs - Black</t>
  </si>
  <si>
    <t>R0091-100</t>
  </si>
  <si>
    <t>600074</t>
  </si>
  <si>
    <t>NovaX GWS Over Mitt Unisex</t>
  </si>
  <si>
    <t>H0260</t>
  </si>
  <si>
    <t>S/M</t>
  </si>
  <si>
    <t>Gunde Beanie</t>
  </si>
  <si>
    <t>M/L</t>
  </si>
  <si>
    <t>Navy</t>
  </si>
  <si>
    <t>70000</t>
  </si>
  <si>
    <t>Norway Beanie</t>
  </si>
  <si>
    <t>Stripes Beanie</t>
  </si>
  <si>
    <t>60</t>
  </si>
  <si>
    <t>Tradition hat</t>
  </si>
  <si>
    <t>Rhubarb red</t>
  </si>
  <si>
    <t>94305</t>
  </si>
  <si>
    <t>Royal Blue</t>
  </si>
  <si>
    <t>72000</t>
  </si>
  <si>
    <t>Super lemon</t>
  </si>
  <si>
    <t>50502</t>
  </si>
  <si>
    <t>Tradition headband</t>
  </si>
  <si>
    <t>Tradition hat w/flag</t>
  </si>
  <si>
    <t>Fresco hat</t>
  </si>
  <si>
    <t>Fresco headband</t>
  </si>
  <si>
    <t>Endure Split mitt</t>
  </si>
  <si>
    <t>H0784</t>
  </si>
  <si>
    <t>Magnet</t>
  </si>
  <si>
    <t>12200</t>
  </si>
  <si>
    <t>Endure Liner Glove</t>
  </si>
  <si>
    <t>H2141</t>
  </si>
  <si>
    <t>Endure glove W</t>
  </si>
  <si>
    <t>H0297</t>
  </si>
  <si>
    <t>Endure Glove M</t>
  </si>
  <si>
    <t>H0293</t>
  </si>
  <si>
    <t>Menali Quilted Skirt</t>
  </si>
  <si>
    <t>Menali Insulated Shorts 2.0 Ws</t>
  </si>
  <si>
    <t>Menali Insulated Shorts 2.0 Ms</t>
  </si>
  <si>
    <t>Endure air mesh knickers W</t>
  </si>
  <si>
    <t>Endure air mesh knickers M</t>
  </si>
  <si>
    <t>Endure air mesh vest W</t>
  </si>
  <si>
    <t>Endure air mesh vest M</t>
  </si>
  <si>
    <t>Endure seamless performance longs W</t>
  </si>
  <si>
    <t>XXXL</t>
  </si>
  <si>
    <t>Endure seamless performance longs M</t>
  </si>
  <si>
    <t>Endure seamless performance top W</t>
  </si>
  <si>
    <t>Endure seamless performance top M</t>
  </si>
  <si>
    <t>Endure warm tights W</t>
  </si>
  <si>
    <t>Endure warm tights M</t>
  </si>
  <si>
    <t>OK</t>
  </si>
  <si>
    <t>Endure warm vest W</t>
  </si>
  <si>
    <t>Endure warm vest M</t>
  </si>
  <si>
    <t>600646</t>
  </si>
  <si>
    <t>Surmount Primaloft knickers W</t>
  </si>
  <si>
    <t>Surmount Primaloft knickers M</t>
  </si>
  <si>
    <t>Surmount Primaloft vest W</t>
  </si>
  <si>
    <t>Surmount Primaloft vest M</t>
  </si>
  <si>
    <t>Surmount Beanie</t>
  </si>
  <si>
    <t>Limoges blue</t>
  </si>
  <si>
    <t>72106</t>
  </si>
  <si>
    <t>Surmount Primaloft Beanie</t>
  </si>
  <si>
    <t>Surmount Primaloft pants W</t>
  </si>
  <si>
    <t>Surmount Primaloft pants M</t>
  </si>
  <si>
    <t>Surmount Primaloft jacket W</t>
  </si>
  <si>
    <t>Surmount Primaloft jacket M</t>
  </si>
  <si>
    <t>Surmount all weather shell pants W</t>
  </si>
  <si>
    <t>Surmount all weather shell pants M</t>
  </si>
  <si>
    <t>Surmount all weather shell jacket W</t>
  </si>
  <si>
    <t>Surmount all weather shell jacket M</t>
  </si>
  <si>
    <t>Surmount Primaloft parka U</t>
  </si>
  <si>
    <t>Surmount down jacket U</t>
  </si>
  <si>
    <t>Blizzard mitt</t>
  </si>
  <si>
    <t>H0670</t>
  </si>
  <si>
    <t>Blizzard heritage mitt</t>
  </si>
  <si>
    <t>H0672</t>
  </si>
  <si>
    <t>Red Dahlia</t>
  </si>
  <si>
    <t>91001</t>
  </si>
  <si>
    <t>600617</t>
  </si>
  <si>
    <t>Blizzard 1/2 zip Ws</t>
  </si>
  <si>
    <t>Blizzard hybrid vest Ws</t>
  </si>
  <si>
    <t>Blizzard 1/2 zip Ms</t>
  </si>
  <si>
    <t>Blizzard hybrid vest Ms</t>
  </si>
  <si>
    <t>Blizzard Hoodie Ws</t>
  </si>
  <si>
    <t>Blizzard hybrid jkt Ws</t>
  </si>
  <si>
    <t>Blizzard Hoodie Ms</t>
  </si>
  <si>
    <t>Blizzard Hybrid jkt Ms</t>
  </si>
  <si>
    <t>Blizzard Pants Ws</t>
  </si>
  <si>
    <t>Blizzard Pants Ms</t>
  </si>
  <si>
    <t>Blizzard Anorak Ws</t>
  </si>
  <si>
    <t>Blizzard Anorak Ms</t>
  </si>
  <si>
    <t>Blizzard sweater W</t>
  </si>
  <si>
    <t>Blizzard sweater M</t>
  </si>
  <si>
    <t>Blizzard jacket W</t>
  </si>
  <si>
    <t>Blizzard jkt Ms</t>
  </si>
  <si>
    <t>Powder headover</t>
  </si>
  <si>
    <t>Powder Folded Beanie</t>
  </si>
  <si>
    <t>H</t>
  </si>
  <si>
    <t>600627</t>
  </si>
  <si>
    <t>Powder Glove</t>
  </si>
  <si>
    <t>H0813</t>
  </si>
  <si>
    <t>PowderX Pants Womans</t>
  </si>
  <si>
    <t>PowderX Pants Mens</t>
  </si>
  <si>
    <t>PowderX jkt. Womens</t>
  </si>
  <si>
    <t>PowderX jkt. Mens</t>
  </si>
  <si>
    <t>Trails pant W</t>
  </si>
  <si>
    <t>Trails pant M</t>
  </si>
  <si>
    <t>Trails jacket W</t>
  </si>
  <si>
    <t>Trails jacket M</t>
  </si>
  <si>
    <t>Tracx headover</t>
  </si>
  <si>
    <t>Tracx Glove</t>
  </si>
  <si>
    <t>H0280</t>
  </si>
  <si>
    <t>Tracx Beanie</t>
  </si>
  <si>
    <t>Tracx pant W</t>
  </si>
  <si>
    <t>Tracx pant M</t>
  </si>
  <si>
    <t>Tracx jacket W</t>
  </si>
  <si>
    <t>Tracx jacket M</t>
  </si>
  <si>
    <t>Cross Beanie</t>
  </si>
  <si>
    <t>Cross glove Ws</t>
  </si>
  <si>
    <t>H0877</t>
  </si>
  <si>
    <t>Cross Glove Ms</t>
  </si>
  <si>
    <t>H0873</t>
  </si>
  <si>
    <t>Cross pants Ws</t>
  </si>
  <si>
    <t>Phantom/ Black</t>
  </si>
  <si>
    <t>12401</t>
  </si>
  <si>
    <t>Cross pants Ms</t>
  </si>
  <si>
    <t>Cross jacket Ws</t>
  </si>
  <si>
    <t>Cross jacket Ms</t>
  </si>
  <si>
    <t>Marka Beanie</t>
  </si>
  <si>
    <t>Marka Glove Womens</t>
  </si>
  <si>
    <t>H0965</t>
  </si>
  <si>
    <t>7045952465227</t>
  </si>
  <si>
    <t>7045952465210</t>
  </si>
  <si>
    <t>7045952465203</t>
  </si>
  <si>
    <t>7045952358888</t>
  </si>
  <si>
    <t>7045952465166</t>
  </si>
  <si>
    <t>7045952465159</t>
  </si>
  <si>
    <t>7045952465142</t>
  </si>
  <si>
    <t>7045952358833</t>
  </si>
  <si>
    <t>Marka Glove Mens</t>
  </si>
  <si>
    <t>H0963</t>
  </si>
  <si>
    <t>Marka softshield pant W</t>
  </si>
  <si>
    <t>Marka softshield pant M</t>
  </si>
  <si>
    <t>Marka softshield jacket W</t>
  </si>
  <si>
    <t>Marka softshield jacket M</t>
  </si>
  <si>
    <t>Dark navy/Blue sea</t>
  </si>
  <si>
    <t>75104</t>
  </si>
  <si>
    <t>Paramount tech wool pants W</t>
  </si>
  <si>
    <t>Paramount tech wool pants M</t>
  </si>
  <si>
    <t>Paramount tech wool jacket W</t>
  </si>
  <si>
    <t>Paramount tech wool jacket M</t>
  </si>
  <si>
    <t>600609</t>
  </si>
  <si>
    <t>Paramount Beanie</t>
  </si>
  <si>
    <t>Paramount Headover</t>
  </si>
  <si>
    <t>Paramount Glove</t>
  </si>
  <si>
    <t>H0812</t>
  </si>
  <si>
    <t>Paramount tech wool midlayer W</t>
  </si>
  <si>
    <t>Paramount tech wool midlayer M</t>
  </si>
  <si>
    <t>Motion windblock tights W</t>
  </si>
  <si>
    <t>Motion windblock tights M</t>
  </si>
  <si>
    <t>Star XC Glove</t>
  </si>
  <si>
    <t>H0815</t>
  </si>
  <si>
    <t>Star XC pants Ws</t>
  </si>
  <si>
    <t>Star XC pants Ms</t>
  </si>
  <si>
    <t>Star XC jacket Ws</t>
  </si>
  <si>
    <t>Star XC jacket Ms</t>
  </si>
  <si>
    <t>Dynamic down jacket W</t>
  </si>
  <si>
    <t>Dynamic down jacket M</t>
  </si>
  <si>
    <t>Dynamic warm tights W</t>
  </si>
  <si>
    <t>Dynamic warm tights M</t>
  </si>
  <si>
    <t>Dynamic midlayer jkt Ws</t>
  </si>
  <si>
    <t>Dynamic midlayer jkt Ms</t>
  </si>
  <si>
    <t>Dynamic pant Womens</t>
  </si>
  <si>
    <t>Dark navy/ Swix red</t>
  </si>
  <si>
    <t>75101</t>
  </si>
  <si>
    <t>Dynamic pant Mens</t>
  </si>
  <si>
    <t>Dynamic jkt. Womens</t>
  </si>
  <si>
    <t>Dynamic jkt. Mens</t>
  </si>
  <si>
    <t>Quantum ultrawicking NTS top W</t>
  </si>
  <si>
    <t>Quantum ultrawicking NTS top M</t>
  </si>
  <si>
    <t>Quantum headband</t>
  </si>
  <si>
    <t>Quantum glove</t>
  </si>
  <si>
    <t>H0330</t>
  </si>
  <si>
    <t>Quantum beanie</t>
  </si>
  <si>
    <t>Quantum performance pant W</t>
  </si>
  <si>
    <t>Quantum performance pant M</t>
  </si>
  <si>
    <t>Quantum performance jacket W</t>
  </si>
  <si>
    <t>Quantum performance jacket M</t>
  </si>
  <si>
    <t>Nimbus Cloud</t>
  </si>
  <si>
    <t>12500</t>
  </si>
  <si>
    <t>Paragon Beanie</t>
  </si>
  <si>
    <t>Paragon Glove</t>
  </si>
  <si>
    <t>H0814</t>
  </si>
  <si>
    <t>Paragon Gore Infinium pants W</t>
  </si>
  <si>
    <t>Paragon Gore Infinium jacket W</t>
  </si>
  <si>
    <t>Paragon Gore Infinium pants M</t>
  </si>
  <si>
    <t>Paragon Gore Infinium jacket M</t>
  </si>
  <si>
    <t>ProFit Revolution pant Womens</t>
  </si>
  <si>
    <t>ProFit Revolution pant Mens</t>
  </si>
  <si>
    <t>ProFit Revolution jkt. Womens</t>
  </si>
  <si>
    <t>ProFit Revolution jkt. Mens</t>
  </si>
  <si>
    <t>Race glove</t>
  </si>
  <si>
    <t>H0250</t>
  </si>
  <si>
    <t>Race ultra light hat</t>
  </si>
  <si>
    <t>Race ultra light headband</t>
  </si>
  <si>
    <t>Race pant Ws</t>
  </si>
  <si>
    <t>Race pant Ms</t>
  </si>
  <si>
    <t>Race jkt Ws</t>
  </si>
  <si>
    <t>Micro chip</t>
  </si>
  <si>
    <t>12103</t>
  </si>
  <si>
    <t>Race jkt Ms</t>
  </si>
  <si>
    <t>Focus beanie</t>
  </si>
  <si>
    <t>Focus Glove</t>
  </si>
  <si>
    <t>H0247</t>
  </si>
  <si>
    <t>Focus headover</t>
  </si>
  <si>
    <t>Focus headband</t>
  </si>
  <si>
    <t>Focus midlayer W</t>
  </si>
  <si>
    <t>Focus midlayer M</t>
  </si>
  <si>
    <t>Focus NTS training top W</t>
  </si>
  <si>
    <t>Focus NTS training top M</t>
  </si>
  <si>
    <t>421-Snow</t>
  </si>
  <si>
    <t>600791</t>
  </si>
  <si>
    <t>Focus 2-pcs skisuit W</t>
  </si>
  <si>
    <t>Focus 2-pcs skisuit M</t>
  </si>
  <si>
    <t>Focus 1-pcs skisuit W</t>
  </si>
  <si>
    <t>Focus 1-pcs skisuit M</t>
  </si>
  <si>
    <t>Focus pants W</t>
  </si>
  <si>
    <t>Focus pants M</t>
  </si>
  <si>
    <t>Focus jacket W</t>
  </si>
  <si>
    <t>Focus jacket M</t>
  </si>
  <si>
    <t>701113</t>
  </si>
  <si>
    <t>Triac 2-pcs skisuit Womens</t>
  </si>
  <si>
    <t>Triac 2-pcs skisuit Mens</t>
  </si>
  <si>
    <t>Triac 1-pcs skisuit Womens</t>
  </si>
  <si>
    <t>Triac 1-pcs skisuit Mens</t>
  </si>
  <si>
    <t>Swix Triac 3.0 SPPS glove</t>
  </si>
  <si>
    <t>H0220</t>
  </si>
  <si>
    <t>Swix Triac 3.0 glove</t>
  </si>
  <si>
    <t>H0320</t>
  </si>
  <si>
    <t>Swix Triac 3.0 Hat</t>
  </si>
  <si>
    <t>Swix Triac Warm Glove Womens</t>
  </si>
  <si>
    <t>H0956</t>
  </si>
  <si>
    <t>Swix Triac Warm Glove Mens</t>
  </si>
  <si>
    <t>H0951</t>
  </si>
  <si>
    <t>Swix Triac Light Glove Womens</t>
  </si>
  <si>
    <t>H0946</t>
  </si>
  <si>
    <t>Swix Triac Light Glove Mens</t>
  </si>
  <si>
    <t>H0941</t>
  </si>
  <si>
    <t>Swix Triac 3.0 Ultrawickling NTS Ws</t>
  </si>
  <si>
    <t>Swix Triac 3.0 Ultrawicking NTS Ms</t>
  </si>
  <si>
    <t>Swix Triac 3.0 vest Ws</t>
  </si>
  <si>
    <t>Swix Triac 3.0 vest Ms</t>
  </si>
  <si>
    <t>Swix Triac 3.0 pants W</t>
  </si>
  <si>
    <t>Swix Triac 3.0 pants M</t>
  </si>
  <si>
    <t>Swix Triac 3.0 jacket W</t>
  </si>
  <si>
    <t>Swix Triac 3.0 jacket M</t>
  </si>
  <si>
    <t>Quest modular tech knickers W</t>
  </si>
  <si>
    <t>Quest modular tech knickers M</t>
  </si>
  <si>
    <t>Quest tech anorak W</t>
  </si>
  <si>
    <t>Quest tech anorak M</t>
  </si>
  <si>
    <t>Quest tall sock</t>
  </si>
  <si>
    <t>34-36</t>
  </si>
  <si>
    <t>Clustring</t>
  </si>
  <si>
    <t>19/20</t>
  </si>
  <si>
    <t>STANDARD: 2019-02-07</t>
  </si>
  <si>
    <t>SG</t>
  </si>
  <si>
    <t xml:space="preserve">PREORDER SHEET </t>
  </si>
  <si>
    <t>StructNordKitRollersYellow/red/blue</t>
  </si>
  <si>
    <t>600201</t>
  </si>
  <si>
    <t>Nordic grip spray red, 70ml</t>
  </si>
  <si>
    <t>Nordic grip spray base green, 70ml</t>
  </si>
  <si>
    <t>Sidewall Planer</t>
  </si>
  <si>
    <t>Edge Tuner</t>
  </si>
  <si>
    <t>Edge Tuner Pro</t>
  </si>
  <si>
    <t>Thermo Cork</t>
  </si>
  <si>
    <t>Nordic Klister 55g Blue</t>
  </si>
  <si>
    <t>Nordic Klister 55g Red</t>
  </si>
  <si>
    <t>Nordic Klister 55g Yellow</t>
  </si>
  <si>
    <t>Nordic Base Klister 55g Green</t>
  </si>
  <si>
    <t>Nordic GripWax 25g Blue</t>
  </si>
  <si>
    <t>Nordic GripWax 25g Red</t>
  </si>
  <si>
    <t>Nordic GripWax 25g Yellow</t>
  </si>
  <si>
    <t>Nordic Base Wax 27g Green</t>
  </si>
  <si>
    <t>Digital Snowthermometer</t>
  </si>
  <si>
    <t>T14 Digital 1200W EU</t>
  </si>
  <si>
    <t>Spare Knives Radius Blade</t>
  </si>
  <si>
    <t>Spare Knives Radius 3 Blade</t>
  </si>
  <si>
    <t>Ergo Race</t>
  </si>
  <si>
    <t>Structurite Roller blue</t>
  </si>
  <si>
    <t>Structurite Roller red</t>
  </si>
  <si>
    <t>Structurite Roller yellow</t>
  </si>
  <si>
    <t>Struct.Nordic,DiagonalRoller red</t>
  </si>
  <si>
    <t>Repair Powder 40g Graphite</t>
  </si>
  <si>
    <t>Precision Base File Control 1,5</t>
  </si>
  <si>
    <t>Ski Tie N (Display 24pcs.)</t>
  </si>
  <si>
    <t>Ski Vise World Cup</t>
  </si>
  <si>
    <t>Extract pole</t>
  </si>
  <si>
    <t>Express Workbench 110x25cm</t>
  </si>
  <si>
    <t>Universal Edge Grinder</t>
  </si>
  <si>
    <t>Edge Grinding Rubber</t>
  </si>
  <si>
    <t>DMT Diamond File Red</t>
  </si>
  <si>
    <t>DMT Diamond File Green</t>
  </si>
  <si>
    <t>DMT Diamond File Blue</t>
  </si>
  <si>
    <t>Base File Radial 100mm</t>
  </si>
  <si>
    <t>Side Edge Tuning Angle Pro 86</t>
  </si>
  <si>
    <t>Side Edge Tuning Angle Pro 89</t>
  </si>
  <si>
    <t>Prisma Straight Edge</t>
  </si>
  <si>
    <t>Ski Brake Retainer</t>
  </si>
  <si>
    <t>Base Brush oval Steel Wire</t>
  </si>
  <si>
    <t>Base Brush oval Horsehair</t>
  </si>
  <si>
    <t>999-Undef951</t>
  </si>
  <si>
    <t>Base Brush oval Nylon</t>
  </si>
  <si>
    <t>Base Brush oval Copper</t>
  </si>
  <si>
    <t>Scraper Sharpener World Cup</t>
  </si>
  <si>
    <t>Steel Scraper Blade</t>
  </si>
  <si>
    <t>Repair Candle graphite 1 kg</t>
  </si>
  <si>
    <t>Repair Candle transparent 1 kg</t>
  </si>
  <si>
    <t>Base Tex 20x0,15m</t>
  </si>
  <si>
    <t>Cross-Country Profile &amp; Vise</t>
  </si>
  <si>
    <t>Storage Tray</t>
  </si>
  <si>
    <t>Workbench 110x50cm</t>
  </si>
  <si>
    <t>T8 800W Europa</t>
  </si>
  <si>
    <t>Backshop Blocwax Universal 2,5kg</t>
  </si>
  <si>
    <t>101-Clothing</t>
  </si>
  <si>
    <t>Backshop Blocwax 2,5kg Cold</t>
  </si>
  <si>
    <t>Backshop Blocwax 2,5kg Warm</t>
  </si>
  <si>
    <t>Backshop Barwax 2,5kg Molybdenum</t>
  </si>
  <si>
    <t>Backshop Barwax 2,5kg Cold</t>
  </si>
  <si>
    <t>Backshop Barwax 2,5kg Universal</t>
  </si>
  <si>
    <t>Backshop Barwax 2,5kg Lf Universal</t>
  </si>
  <si>
    <t>Backshop Barwax 2,5kg Warm</t>
  </si>
  <si>
    <t>Drink belt Yellow</t>
  </si>
  <si>
    <t>Backshop Apron</t>
  </si>
  <si>
    <t>Ski Vise Nordic</t>
  </si>
  <si>
    <t>Spare Abrasive</t>
  </si>
  <si>
    <t>Express Tune File 40mm</t>
  </si>
  <si>
    <t>Sidewall Planer Pro</t>
  </si>
  <si>
    <t>Nordlite Powder (X-Cold) 60g</t>
  </si>
  <si>
    <t>SkiViseDouble FixationDevice INT</t>
  </si>
  <si>
    <t>World Cup File Chrome S Backshop</t>
  </si>
  <si>
    <t>WC File Chrome S/150mm</t>
  </si>
  <si>
    <t>999-Undef101</t>
  </si>
  <si>
    <t>Drink belt Black</t>
  </si>
  <si>
    <t>Ski Clip Freeride</t>
  </si>
  <si>
    <t>Toko RS-Skiholder Belt</t>
  </si>
  <si>
    <t>Ski Holder</t>
  </si>
  <si>
    <t>Stopper Band, 200 pcs</t>
  </si>
  <si>
    <t>WC Feile Chrome M/80mm Ergo Pl</t>
  </si>
  <si>
    <t>Structure Brush</t>
  </si>
  <si>
    <t>Scraper Sharpener 220V</t>
  </si>
  <si>
    <t>Performance Yellow 120g</t>
  </si>
  <si>
    <t>Performance Red 120g</t>
  </si>
  <si>
    <t>Performance Blue 120g</t>
  </si>
  <si>
    <t>Performance Black 120g</t>
  </si>
  <si>
    <t>Performance Yellow 40g</t>
  </si>
  <si>
    <t>Performance Red 40g</t>
  </si>
  <si>
    <t>Performance Blue 40g</t>
  </si>
  <si>
    <t>Performance Black 40g</t>
  </si>
  <si>
    <t>High Performance Yellow 40g</t>
  </si>
  <si>
    <t>High Performance Red 40g</t>
  </si>
  <si>
    <t>High Performance Blue 40g</t>
  </si>
  <si>
    <t>High Performance Yellow 120g</t>
  </si>
  <si>
    <t>High Performance Red 120g</t>
  </si>
  <si>
    <t>High Performance Blue 120g</t>
  </si>
  <si>
    <t>High Performance AX 134 120g</t>
  </si>
  <si>
    <t>Base Performance Yellow 120g</t>
  </si>
  <si>
    <t>Base Performance Red 120g</t>
  </si>
  <si>
    <t>Base Performance Cleaning 120g</t>
  </si>
  <si>
    <t>Base Performance Blue 120g</t>
  </si>
  <si>
    <t>All in One Universal 120g</t>
  </si>
  <si>
    <t>101-Brochures</t>
  </si>
  <si>
    <t>600173</t>
  </si>
  <si>
    <t>Test Grip Wax Toko Zero</t>
  </si>
  <si>
    <t>TEST-TOKO-GW-NC</t>
  </si>
  <si>
    <t>501-Displays</t>
  </si>
  <si>
    <t>Test Grip Wax Toko Bright Blue</t>
  </si>
  <si>
    <t>TEST-TOKO-GW-BB</t>
  </si>
  <si>
    <t>Test Grip Wax Toko Bright Yellow</t>
  </si>
  <si>
    <t>TEST-TOKO-GW-BY</t>
  </si>
  <si>
    <t>Test Grip Wax Toko Bright Red</t>
  </si>
  <si>
    <t>TEST-TOKO-GW-BR</t>
  </si>
  <si>
    <t>RS-Premix 1315 167g RSS</t>
  </si>
  <si>
    <t>Repair Powder 40g Transparent</t>
  </si>
  <si>
    <t>Ski Vise Nordic World Cup</t>
  </si>
  <si>
    <t>Sidewall Planer World Cup</t>
  </si>
  <si>
    <t>Diamond Disc Extra Fine</t>
  </si>
  <si>
    <t>Diamond Disc Fine</t>
  </si>
  <si>
    <t>Diamond Disc Medium</t>
  </si>
  <si>
    <t>Diamond Disc Coarse</t>
  </si>
  <si>
    <t>Edge Tuner World Cup, 220V(EU)</t>
  </si>
  <si>
    <t>Polishing Brush Liquid Paraffin</t>
  </si>
  <si>
    <t>HighPerf.LiquidParaffin blue 125ml</t>
  </si>
  <si>
    <t>HighPerf.LiquidParaffin red 125ml</t>
  </si>
  <si>
    <t>HighPerf.LiquidParaffin yellow125ml</t>
  </si>
  <si>
    <t>Skincleaner 70ml</t>
  </si>
  <si>
    <t>Nordic KlisterSpray Universal 70ml</t>
  </si>
  <si>
    <t>NordicKlisterSprayBase Green 70ml</t>
  </si>
  <si>
    <t>XC Profile Set for Wax Tables</t>
  </si>
  <si>
    <t>Workbench small</t>
  </si>
  <si>
    <t>T18 Digital Racing Iron EU</t>
  </si>
  <si>
    <t>Iron Cover</t>
  </si>
  <si>
    <t>Board Grip</t>
  </si>
  <si>
    <t>Express Racing Spray 125ml</t>
  </si>
  <si>
    <t>Express Racing Paste 50 gr.</t>
  </si>
  <si>
    <t>Express Racing Rub On 40g</t>
  </si>
  <si>
    <t>Express Grip &amp; Glide 200ml</t>
  </si>
  <si>
    <t>Express Grip &amp; Glide 100ml</t>
  </si>
  <si>
    <t>Express Maxi 200ml</t>
  </si>
  <si>
    <t>Express Pocket 100ml</t>
  </si>
  <si>
    <t>Express Mini 75 ml</t>
  </si>
  <si>
    <t>Express TF 90 75 ml</t>
  </si>
  <si>
    <t>Express Rub on 40g</t>
  </si>
  <si>
    <t>Waxremover HC3 2500ml INT</t>
  </si>
  <si>
    <t>Waxremover HC3 500ml INT</t>
  </si>
  <si>
    <t>Waxremover HC3 250ml</t>
  </si>
  <si>
    <t>Gel Clean Spray HC3 250ml</t>
  </si>
  <si>
    <t>Universal Adapter, Ski Vise W.cup</t>
  </si>
  <si>
    <t>Racing Waxremover  500ml</t>
  </si>
  <si>
    <t>JetStream Bloc 2.0 Blue</t>
  </si>
  <si>
    <t>JetStream Bloc 2.0 Red</t>
  </si>
  <si>
    <t>JetStream Bloc 2.0 Yellow</t>
  </si>
  <si>
    <t>JetStream Powder 2.0 Blue</t>
  </si>
  <si>
    <t>JetStream Powder 2.0 Red</t>
  </si>
  <si>
    <t>JetStream Powder 2.0 Yellow</t>
  </si>
  <si>
    <t>Toko HelX liquid 2.0 Blue</t>
  </si>
  <si>
    <t>Toko HelX liquid 2.0 Red</t>
  </si>
  <si>
    <t>Toko HelX liquid 2.0 Yellow</t>
  </si>
  <si>
    <t>HF Hot Wax White SMU 120g</t>
  </si>
  <si>
    <t>RS NF Pastillen 1 kg</t>
  </si>
  <si>
    <t>Stopper Band 4 pcs.</t>
  </si>
  <si>
    <t>Binding Plugs assorted 1000pcs</t>
  </si>
  <si>
    <t>Arkansas Stone</t>
  </si>
  <si>
    <t>Fibertex Kit</t>
  </si>
  <si>
    <t>Nordic Grip Wax X-Cold, 25g</t>
  </si>
  <si>
    <t>Ski Vise Race</t>
  </si>
  <si>
    <t>Multi Base Angle</t>
  </si>
  <si>
    <t>Base Angle World Cup 1,0°</t>
  </si>
  <si>
    <t>Base Angle World Cup 0,75°</t>
  </si>
  <si>
    <t>Base Angle World Cup 0,5°</t>
  </si>
  <si>
    <t>Side Angle World Cup 89°</t>
  </si>
  <si>
    <t>Side Angle World Cup 88°</t>
  </si>
  <si>
    <t>Side Angle World Cup 87°</t>
  </si>
  <si>
    <t>Side Angle World Cup 86°</t>
  </si>
  <si>
    <t>X-Cold Powder 50g</t>
  </si>
  <si>
    <t>Legs for Cross Country Profile</t>
  </si>
  <si>
    <t>Clamps for Cross Country Profile</t>
  </si>
  <si>
    <t>Cross Country Profile</t>
  </si>
  <si>
    <t>Wax Cork Bulk 50 pcs.</t>
  </si>
  <si>
    <t>Edge Angle Screw Clamp</t>
  </si>
  <si>
    <t>Ergo Race File 80mm</t>
  </si>
  <si>
    <t>HB-004 Powder 30g</t>
  </si>
  <si>
    <t>Ski Vise Freeride</t>
  </si>
  <si>
    <t>Ski Vise Express</t>
  </si>
  <si>
    <t>Ergo Race Kit</t>
  </si>
  <si>
    <t>Express Tuner Kit</t>
  </si>
  <si>
    <t>Express Tuner</t>
  </si>
  <si>
    <t>Spare Diamond Coarse</t>
  </si>
  <si>
    <t>Spare Diamond Fine</t>
  </si>
  <si>
    <t>Evo Spare Bands Fine 10 pcs</t>
  </si>
  <si>
    <t>Evo Spare Bands Coarse 10pcs</t>
  </si>
  <si>
    <t>Edge Tuner EVO 230V</t>
  </si>
  <si>
    <t>Precision Base File Control 0,5</t>
  </si>
  <si>
    <t>Groove Pin Nordic</t>
  </si>
  <si>
    <t>Edge Angle Pro Clamp</t>
  </si>
  <si>
    <t>Absperrband Cordon</t>
  </si>
  <si>
    <t>Big Box (leer)</t>
  </si>
  <si>
    <t>Handy Box (leer)</t>
  </si>
  <si>
    <t>Masking Tape white</t>
  </si>
  <si>
    <t>Adhesive Tape 65m x 3cm</t>
  </si>
  <si>
    <t>Base File Radial 300mm</t>
  </si>
  <si>
    <t>Polishing Brush</t>
  </si>
  <si>
    <t>Base Brush Horsehair</t>
  </si>
  <si>
    <t>Base Brush Nylon</t>
  </si>
  <si>
    <t>Base Brush Nylon/Copper</t>
  </si>
  <si>
    <t>Base Brush Copper</t>
  </si>
  <si>
    <t>Pocket Driver</t>
  </si>
  <si>
    <t>Repair Candle 6mm Graphite</t>
  </si>
  <si>
    <t>Repair Candle Transparent 6mm</t>
  </si>
  <si>
    <t>Groove Pin Nordic INT Backshop</t>
  </si>
  <si>
    <t>Plexi Blade 5mm Backshop GS</t>
  </si>
  <si>
    <t>Plexi Blade 3mm Backshop GS</t>
  </si>
  <si>
    <t>Multi-Purpose Scraper Backshop</t>
  </si>
  <si>
    <t>Multi-Purpose Scraper</t>
  </si>
  <si>
    <t>Wax Cork</t>
  </si>
  <si>
    <t>Axle for Snowboard</t>
  </si>
  <si>
    <t>Rotary Brush Nylon for Snowboard</t>
  </si>
  <si>
    <t>Single Axle</t>
  </si>
  <si>
    <t>Rotary Cork Roller</t>
  </si>
  <si>
    <t>Rotary Brush Horsehair</t>
  </si>
  <si>
    <t>Rotary Brush Nylon Black</t>
  </si>
  <si>
    <t>Rotary Brush Nylon Grey</t>
  </si>
  <si>
    <t>Rotary Brush Brass</t>
  </si>
  <si>
    <t>Plexi Blade 5mm GS</t>
  </si>
  <si>
    <t>Plexi Blade 3mm GS</t>
  </si>
  <si>
    <t>Scraper Sharpener</t>
  </si>
  <si>
    <t>Dual Pad</t>
  </si>
  <si>
    <t>Snowthermometer +40/-35C</t>
  </si>
  <si>
    <t>Repair Powder transparent 40 g</t>
  </si>
  <si>
    <t>Plasto Cork</t>
  </si>
  <si>
    <t>World Cup File M Backshop</t>
  </si>
  <si>
    <t>Plexi Blade 4mm GS</t>
  </si>
  <si>
    <t>Ski Clip A (Display 36pcs.)</t>
  </si>
  <si>
    <t>Ski Clip N (Display 60pcs.)</t>
  </si>
  <si>
    <t>WC File Chrome M/200mm</t>
  </si>
  <si>
    <t>Ground Sheet</t>
  </si>
  <si>
    <t>Backshop Granulat Universal, 20 kg</t>
  </si>
  <si>
    <t>Backshop Granulat Universal, 5 kg</t>
  </si>
  <si>
    <t>Backshop Granulat Cold, 5 kg</t>
  </si>
  <si>
    <t>Backshop Granulat Warm, 5 kg</t>
  </si>
  <si>
    <t>Pump-Up Sprayer</t>
  </si>
  <si>
    <t>Net Price</t>
  </si>
  <si>
    <t>HG</t>
  </si>
  <si>
    <t>Toko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</si>
</sst>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yyyy\-mm\-dd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wrapText="1"/>
    </xf>
    <xf numFmtId="0" fontId="20" fillId="0" borderId="0"/>
    <xf numFmtId="2" fontId="3" fillId="0" borderId="0"/>
    <xf numFmtId="0" fontId="3" fillId="0" borderId="0"/>
    <xf numFmtId="0" fontId="1" fillId="0" borderId="0"/>
    <xf numFmtId="0" fontId="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4" fillId="11" borderId="7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6" fillId="12" borderId="10" applyNumberFormat="0" applyAlignment="0" applyProtection="0"/>
    <xf numFmtId="0" fontId="15" fillId="0" borderId="9" applyNumberFormat="0" applyFill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1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3" fillId="11" borderId="8" applyNumberFormat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0" fillId="8" borderId="0" applyNumberFormat="0" applyBorder="0" applyAlignment="0" applyProtection="0"/>
    <xf numFmtId="0" fontId="16" fillId="12" borderId="10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11" borderId="8" applyNumberFormat="0" applyAlignment="0" applyProtection="0"/>
    <xf numFmtId="0" fontId="5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" fillId="0" borderId="0"/>
    <xf numFmtId="0" fontId="21" fillId="0" borderId="0">
      <alignment wrapText="1"/>
    </xf>
    <xf numFmtId="0" fontId="3" fillId="0" borderId="0">
      <alignment wrapText="1"/>
    </xf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4" fillId="11" borderId="7" applyNumberFormat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2" fillId="10" borderId="7" applyNumberFormat="0" applyAlignment="0" applyProtection="0"/>
    <xf numFmtId="0" fontId="15" fillId="0" borderId="9" applyNumberFormat="0" applyFill="0" applyAlignment="0" applyProtection="0"/>
    <xf numFmtId="0" fontId="16" fillId="12" borderId="10" applyNumberFormat="0" applyAlignment="0" applyProtection="0"/>
    <xf numFmtId="0" fontId="1" fillId="13" borderId="11" applyNumberFormat="0" applyFont="0" applyAlignment="0" applyProtection="0"/>
    <xf numFmtId="0" fontId="11" fillId="9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3" fillId="11" borderId="8" applyNumberFormat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3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4" fillId="11" borderId="7" applyNumberFormat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2" fillId="10" borderId="7" applyNumberFormat="0" applyAlignment="0" applyProtection="0"/>
    <xf numFmtId="0" fontId="15" fillId="0" borderId="9" applyNumberFormat="0" applyFill="0" applyAlignment="0" applyProtection="0"/>
    <xf numFmtId="0" fontId="16" fillId="12" borderId="10" applyNumberFormat="0" applyAlignment="0" applyProtection="0"/>
    <xf numFmtId="0" fontId="1" fillId="13" borderId="11" applyNumberFormat="0" applyFont="0" applyAlignment="0" applyProtection="0"/>
    <xf numFmtId="0" fontId="11" fillId="9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3" fillId="11" borderId="8" applyNumberFormat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254">
    <xf numFmtId="0" fontId="0" fillId="0" borderId="0" xfId="0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165" fontId="0" fillId="0" borderId="0" xfId="1" applyNumberFormat="1" applyFont="1" applyAlignment="1" applyProtection="1"/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65" fontId="0" fillId="0" borderId="0" xfId="1" applyNumberFormat="1" applyFont="1" applyAlignment="1" applyProtection="1">
      <alignment wrapText="1"/>
    </xf>
    <xf numFmtId="0" fontId="4" fillId="3" borderId="0" xfId="0" applyFont="1" applyFill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6" borderId="0" xfId="0" applyFill="1" applyBorder="1" applyAlignment="1" applyProtection="1">
      <alignment wrapText="1"/>
    </xf>
    <xf numFmtId="0" fontId="0" fillId="6" borderId="0" xfId="0" applyFill="1" applyBorder="1" applyAlignment="1" applyProtection="1"/>
    <xf numFmtId="0" fontId="0" fillId="6" borderId="0" xfId="0" applyFill="1" applyAlignment="1" applyProtection="1">
      <alignment wrapText="1"/>
    </xf>
    <xf numFmtId="0" fontId="0" fillId="6" borderId="0" xfId="0" applyFill="1" applyProtection="1"/>
    <xf numFmtId="0" fontId="0" fillId="0" borderId="0" xfId="0" applyProtection="1"/>
    <xf numFmtId="0" fontId="0" fillId="6" borderId="0" xfId="0" applyFill="1" applyBorder="1" applyProtection="1"/>
    <xf numFmtId="0" fontId="0" fillId="0" borderId="0" xfId="0" applyBorder="1" applyProtection="1"/>
    <xf numFmtId="0" fontId="0" fillId="3" borderId="0" xfId="0" applyFill="1" applyAlignment="1" applyProtection="1">
      <alignment wrapText="1"/>
    </xf>
    <xf numFmtId="0" fontId="4" fillId="3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6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1" fontId="24" fillId="39" borderId="13" xfId="3" applyNumberFormat="1" applyFont="1" applyFill="1" applyBorder="1" applyAlignment="1" applyProtection="1">
      <alignment vertical="center" wrapText="1"/>
    </xf>
    <xf numFmtId="49" fontId="24" fillId="39" borderId="14" xfId="3" applyNumberFormat="1" applyFont="1" applyFill="1" applyBorder="1" applyAlignment="1" applyProtection="1">
      <alignment horizontal="left" vertical="center" wrapText="1"/>
    </xf>
    <xf numFmtId="0" fontId="24" fillId="39" borderId="14" xfId="3" applyFont="1" applyFill="1" applyBorder="1" applyAlignment="1" applyProtection="1">
      <alignment vertical="center" wrapText="1"/>
    </xf>
    <xf numFmtId="49" fontId="24" fillId="39" borderId="14" xfId="3" applyNumberFormat="1" applyFont="1" applyFill="1" applyBorder="1" applyAlignment="1" applyProtection="1">
      <alignment vertical="center" wrapText="1"/>
    </xf>
    <xf numFmtId="166" fontId="24" fillId="39" borderId="14" xfId="3" applyNumberFormat="1" applyFont="1" applyFill="1" applyBorder="1" applyAlignment="1" applyProtection="1">
      <alignment vertical="center" wrapText="1"/>
    </xf>
    <xf numFmtId="0" fontId="24" fillId="39" borderId="14" xfId="3" applyFont="1" applyFill="1" applyBorder="1" applyAlignment="1" applyProtection="1">
      <alignment horizontal="left" vertical="center" wrapText="1"/>
    </xf>
    <xf numFmtId="0" fontId="25" fillId="39" borderId="14" xfId="3" applyFont="1" applyFill="1" applyBorder="1" applyAlignment="1" applyProtection="1">
      <alignment vertical="center" wrapText="1"/>
    </xf>
    <xf numFmtId="165" fontId="24" fillId="39" borderId="15" xfId="1" applyNumberFormat="1" applyFont="1" applyFill="1" applyBorder="1" applyAlignment="1" applyProtection="1">
      <alignment vertical="center" wrapText="1"/>
    </xf>
    <xf numFmtId="0" fontId="26" fillId="3" borderId="16" xfId="0" applyFont="1" applyFill="1" applyBorder="1" applyAlignment="1" applyProtection="1">
      <alignment horizontal="left"/>
    </xf>
    <xf numFmtId="0" fontId="26" fillId="3" borderId="3" xfId="0" applyFont="1" applyFill="1" applyBorder="1" applyAlignment="1" applyProtection="1">
      <alignment horizontal="left"/>
    </xf>
    <xf numFmtId="0" fontId="26" fillId="3" borderId="3" xfId="0" applyFont="1" applyFill="1" applyBorder="1" applyAlignment="1" applyProtection="1">
      <alignment horizontal="left" wrapText="1"/>
    </xf>
    <xf numFmtId="0" fontId="26" fillId="3" borderId="18" xfId="0" applyFont="1" applyFill="1" applyBorder="1" applyAlignment="1" applyProtection="1">
      <alignment horizontal="left"/>
    </xf>
    <xf numFmtId="165" fontId="26" fillId="3" borderId="16" xfId="1" applyNumberFormat="1" applyFont="1" applyFill="1" applyBorder="1" applyAlignment="1" applyProtection="1"/>
    <xf numFmtId="165" fontId="26" fillId="3" borderId="3" xfId="1" applyNumberFormat="1" applyFont="1" applyFill="1" applyBorder="1" applyAlignment="1" applyProtection="1"/>
    <xf numFmtId="165" fontId="26" fillId="3" borderId="3" xfId="1" applyNumberFormat="1" applyFont="1" applyFill="1" applyBorder="1" applyAlignment="1" applyProtection="1">
      <alignment wrapText="1"/>
    </xf>
    <xf numFmtId="165" fontId="0" fillId="3" borderId="17" xfId="1" applyNumberFormat="1" applyFont="1" applyFill="1" applyBorder="1" applyAlignment="1" applyProtection="1">
      <alignment horizontal="center"/>
    </xf>
    <xf numFmtId="165" fontId="0" fillId="3" borderId="2" xfId="1" applyNumberFormat="1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left" wrapText="1"/>
    </xf>
    <xf numFmtId="0" fontId="0" fillId="6" borderId="0" xfId="0" applyFill="1" applyAlignment="1" applyProtection="1">
      <alignment horizontal="left"/>
    </xf>
    <xf numFmtId="165" fontId="2" fillId="0" borderId="16" xfId="1" applyNumberFormat="1" applyFont="1" applyBorder="1" applyAlignment="1" applyProtection="1"/>
    <xf numFmtId="165" fontId="2" fillId="0" borderId="18" xfId="1" applyNumberFormat="1" applyFont="1" applyBorder="1" applyAlignment="1" applyProtection="1"/>
    <xf numFmtId="0" fontId="0" fillId="2" borderId="17" xfId="0" applyFill="1" applyBorder="1" applyAlignment="1" applyProtection="1">
      <alignment horizontal="center"/>
      <protection locked="0"/>
    </xf>
    <xf numFmtId="9" fontId="0" fillId="2" borderId="2" xfId="2" applyFont="1" applyFill="1" applyBorder="1" applyAlignment="1" applyProtection="1">
      <alignment horizontal="center" wrapText="1"/>
      <protection locked="0"/>
    </xf>
    <xf numFmtId="9" fontId="0" fillId="2" borderId="19" xfId="2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165" fontId="2" fillId="0" borderId="3" xfId="1" applyNumberFormat="1" applyFont="1" applyBorder="1" applyAlignment="1" applyProtection="1"/>
    <xf numFmtId="49" fontId="0" fillId="3" borderId="2" xfId="1" applyNumberFormat="1" applyFont="1" applyFill="1" applyBorder="1" applyAlignment="1" applyProtection="1">
      <alignment horizontal="center" wrapText="1"/>
    </xf>
    <xf numFmtId="0" fontId="27" fillId="3" borderId="0" xfId="0" applyFont="1" applyFill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6" fillId="3" borderId="22" xfId="0" applyFont="1" applyFill="1" applyBorder="1" applyAlignment="1" applyProtection="1">
      <alignment horizontal="left"/>
    </xf>
    <xf numFmtId="0" fontId="26" fillId="3" borderId="23" xfId="0" applyFont="1" applyFill="1" applyBorder="1" applyAlignment="1" applyProtection="1">
      <alignment horizontal="left" wrapText="1"/>
    </xf>
    <xf numFmtId="0" fontId="27" fillId="3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165" fontId="2" fillId="0" borderId="0" xfId="1" applyNumberFormat="1" applyFont="1" applyAlignment="1" applyProtection="1"/>
    <xf numFmtId="0" fontId="0" fillId="0" borderId="1" xfId="0" applyBorder="1" applyAlignment="1"/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0" fontId="0" fillId="2" borderId="2" xfId="2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28" fillId="2" borderId="1" xfId="1" applyNumberFormat="1" applyFont="1" applyFill="1" applyBorder="1" applyProtection="1">
      <protection locked="0"/>
    </xf>
    <xf numFmtId="10" fontId="29" fillId="38" borderId="1" xfId="2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/>
    <xf numFmtId="0" fontId="28" fillId="3" borderId="1" xfId="0" applyFont="1" applyFill="1" applyBorder="1"/>
    <xf numFmtId="1" fontId="0" fillId="0" borderId="0" xfId="0" applyNumberFormat="1" applyAlignment="1"/>
    <xf numFmtId="0" fontId="0" fillId="0" borderId="1" xfId="0" applyBorder="1"/>
    <xf numFmtId="0" fontId="3" fillId="0" borderId="1" xfId="773" applyNumberFormat="1" applyBorder="1" applyAlignment="1" applyProtection="1">
      <alignment vertical="center"/>
    </xf>
    <xf numFmtId="49" fontId="3" fillId="0" borderId="1" xfId="773" applyNumberFormat="1" applyBorder="1" applyAlignment="1" applyProtection="1">
      <alignment horizontal="center"/>
    </xf>
    <xf numFmtId="49" fontId="0" fillId="0" borderId="1" xfId="0" applyNumberFormat="1" applyBorder="1"/>
    <xf numFmtId="0" fontId="28" fillId="0" borderId="1" xfId="0" applyFont="1" applyBorder="1" applyAlignment="1" applyProtection="1">
      <alignment horizontal="center"/>
    </xf>
    <xf numFmtId="0" fontId="3" fillId="3" borderId="1" xfId="773" applyNumberForma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/>
    </xf>
    <xf numFmtId="0" fontId="0" fillId="5" borderId="1" xfId="0" applyNumberFormat="1" applyFill="1" applyBorder="1" applyProtection="1"/>
    <xf numFmtId="0" fontId="0" fillId="0" borderId="0" xfId="0" applyAlignment="1"/>
    <xf numFmtId="0" fontId="0" fillId="5" borderId="1" xfId="0" applyFill="1" applyBorder="1" applyAlignment="1" applyProtection="1">
      <alignment vertical="center"/>
    </xf>
    <xf numFmtId="0" fontId="0" fillId="2" borderId="1" xfId="1" applyNumberFormat="1" applyFont="1" applyFill="1" applyBorder="1" applyProtection="1">
      <protection locked="0"/>
    </xf>
    <xf numFmtId="9" fontId="30" fillId="38" borderId="1" xfId="2" applyFont="1" applyFill="1" applyBorder="1" applyAlignment="1" applyProtection="1">
      <alignment vertical="center"/>
      <protection locked="0"/>
    </xf>
    <xf numFmtId="164" fontId="0" fillId="0" borderId="1" xfId="1" applyFont="1" applyBorder="1" applyProtection="1"/>
    <xf numFmtId="1" fontId="0" fillId="0" borderId="1" xfId="0" applyNumberFormat="1" applyBorder="1" applyAlignment="1"/>
    <xf numFmtId="2" fontId="0" fillId="2" borderId="2" xfId="2" applyNumberFormat="1" applyFont="1" applyFill="1" applyBorder="1" applyAlignment="1" applyProtection="1">
      <alignment horizontal="center" wrapText="1"/>
      <protection locked="0"/>
    </xf>
    <xf numFmtId="1" fontId="0" fillId="2" borderId="19" xfId="2" applyNumberFormat="1" applyFont="1" applyFill="1" applyBorder="1" applyAlignment="1" applyProtection="1">
      <alignment horizontal="center" wrapText="1"/>
      <protection locked="0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26" fillId="3" borderId="16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5" fontId="26" fillId="3" borderId="16" xfId="1" applyNumberFormat="1" applyFont="1" applyFill="1" applyBorder="1"/>
    <xf numFmtId="165" fontId="0" fillId="3" borderId="17" xfId="1" applyNumberFormat="1" applyFont="1" applyFill="1" applyBorder="1" applyAlignment="1">
      <alignment horizontal="center"/>
    </xf>
    <xf numFmtId="165" fontId="0" fillId="0" borderId="0" xfId="1" applyNumberFormat="1" applyFont="1"/>
    <xf numFmtId="165" fontId="2" fillId="0" borderId="16" xfId="1" applyNumberFormat="1" applyFont="1" applyBorder="1"/>
    <xf numFmtId="0" fontId="0" fillId="6" borderId="0" xfId="0" applyFill="1"/>
    <xf numFmtId="0" fontId="26" fillId="3" borderId="3" xfId="0" applyFont="1" applyFill="1" applyBorder="1" applyAlignment="1">
      <alignment horizontal="left"/>
    </xf>
    <xf numFmtId="0" fontId="26" fillId="3" borderId="3" xfId="0" applyFont="1" applyFill="1" applyBorder="1" applyAlignment="1">
      <alignment horizontal="left" wrapText="1"/>
    </xf>
    <xf numFmtId="165" fontId="26" fillId="3" borderId="3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2" fillId="0" borderId="3" xfId="1" applyNumberFormat="1" applyFont="1" applyBorder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0" fillId="0" borderId="2" xfId="2" applyNumberFormat="1" applyFont="1" applyBorder="1" applyAlignment="1" applyProtection="1">
      <alignment horizontal="center" wrapText="1"/>
      <protection locked="0"/>
    </xf>
    <xf numFmtId="165" fontId="26" fillId="3" borderId="3" xfId="1" applyNumberFormat="1" applyFont="1" applyFill="1" applyBorder="1" applyAlignment="1">
      <alignment wrapText="1"/>
    </xf>
    <xf numFmtId="165" fontId="0" fillId="3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165" fontId="2" fillId="0" borderId="18" xfId="1" applyNumberFormat="1" applyFont="1" applyBorder="1"/>
    <xf numFmtId="0" fontId="26" fillId="3" borderId="18" xfId="0" applyFont="1" applyFill="1" applyBorder="1" applyAlignment="1">
      <alignment horizontal="left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6" fillId="3" borderId="18" xfId="0" applyFont="1" applyFill="1" applyBorder="1" applyAlignment="1">
      <alignment horizontal="left" wrapText="1"/>
    </xf>
    <xf numFmtId="0" fontId="0" fillId="0" borderId="19" xfId="2" applyNumberFormat="1" applyFont="1" applyBorder="1" applyAlignment="1" applyProtection="1">
      <alignment horizontal="center" wrapText="1"/>
      <protection locked="0"/>
    </xf>
    <xf numFmtId="165" fontId="2" fillId="0" borderId="18" xfId="1" applyNumberFormat="1" applyFont="1" applyBorder="1" applyAlignment="1">
      <alignment wrapText="1"/>
    </xf>
    <xf numFmtId="14" fontId="2" fillId="3" borderId="19" xfId="1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" fontId="24" fillId="39" borderId="1" xfId="3" applyNumberFormat="1" applyFont="1" applyFill="1" applyBorder="1" applyAlignment="1">
      <alignment vertical="center" wrapText="1"/>
    </xf>
    <xf numFmtId="49" fontId="24" fillId="39" borderId="1" xfId="3" applyNumberFormat="1" applyFont="1" applyFill="1" applyBorder="1" applyAlignment="1">
      <alignment horizontal="left" vertical="center" wrapText="1"/>
    </xf>
    <xf numFmtId="0" fontId="24" fillId="39" borderId="1" xfId="3" applyFont="1" applyFill="1" applyBorder="1" applyAlignment="1">
      <alignment vertical="center" wrapText="1"/>
    </xf>
    <xf numFmtId="49" fontId="24" fillId="39" borderId="1" xfId="3" applyNumberFormat="1" applyFont="1" applyFill="1" applyBorder="1" applyAlignment="1">
      <alignment vertical="center" wrapText="1"/>
    </xf>
    <xf numFmtId="166" fontId="24" fillId="39" borderId="1" xfId="3" applyNumberFormat="1" applyFont="1" applyFill="1" applyBorder="1" applyAlignment="1">
      <alignment vertical="center" wrapText="1"/>
    </xf>
    <xf numFmtId="0" fontId="24" fillId="39" borderId="1" xfId="3" applyFont="1" applyFill="1" applyBorder="1" applyAlignment="1">
      <alignment horizontal="left" vertical="center" wrapText="1"/>
    </xf>
    <xf numFmtId="0" fontId="25" fillId="39" borderId="1" xfId="3" applyFont="1" applyFill="1" applyBorder="1" applyAlignment="1">
      <alignment vertical="center" wrapText="1"/>
    </xf>
    <xf numFmtId="165" fontId="24" fillId="39" borderId="1" xfId="1" applyNumberFormat="1" applyFont="1" applyFill="1" applyBorder="1" applyAlignment="1">
      <alignment vertical="center" wrapText="1"/>
    </xf>
    <xf numFmtId="0" fontId="0" fillId="6" borderId="0" xfId="0" applyFill="1" applyAlignment="1">
      <alignment vertical="top"/>
    </xf>
    <xf numFmtId="0" fontId="0" fillId="0" borderId="0" xfId="0" applyAlignment="1">
      <alignment vertical="top"/>
    </xf>
    <xf numFmtId="1" fontId="0" fillId="0" borderId="1" xfId="0" applyNumberFormat="1" applyBorder="1"/>
    <xf numFmtId="0" fontId="0" fillId="3" borderId="1" xfId="0" applyFill="1" applyBorder="1"/>
    <xf numFmtId="166" fontId="0" fillId="3" borderId="1" xfId="0" applyNumberFormat="1" applyFill="1" applyBorder="1"/>
    <xf numFmtId="0" fontId="1" fillId="3" borderId="1" xfId="875" applyFill="1" applyBorder="1"/>
    <xf numFmtId="0" fontId="28" fillId="5" borderId="1" xfId="0" applyFont="1" applyFill="1" applyBorder="1"/>
    <xf numFmtId="0" fontId="28" fillId="5" borderId="1" xfId="0" applyFont="1" applyFill="1" applyBorder="1" applyAlignment="1">
      <alignment vertical="center"/>
    </xf>
    <xf numFmtId="164" fontId="28" fillId="0" borderId="1" xfId="1" applyFont="1" applyBorder="1"/>
    <xf numFmtId="49" fontId="0" fillId="3" borderId="1" xfId="0" applyNumberFormat="1" applyFill="1" applyBorder="1"/>
    <xf numFmtId="0" fontId="17" fillId="0" borderId="1" xfId="0" applyFont="1" applyBorder="1" applyAlignment="1">
      <alignment horizontal="center"/>
    </xf>
    <xf numFmtId="1" fontId="0" fillId="0" borderId="35" xfId="0" applyNumberFormat="1" applyBorder="1"/>
    <xf numFmtId="0" fontId="0" fillId="0" borderId="35" xfId="0" applyBorder="1"/>
    <xf numFmtId="0" fontId="0" fillId="3" borderId="35" xfId="0" applyFill="1" applyBorder="1"/>
    <xf numFmtId="49" fontId="0" fillId="3" borderId="35" xfId="0" applyNumberFormat="1" applyFill="1" applyBorder="1"/>
    <xf numFmtId="0" fontId="17" fillId="0" borderId="35" xfId="0" applyFont="1" applyBorder="1" applyAlignment="1">
      <alignment horizontal="center"/>
    </xf>
    <xf numFmtId="0" fontId="1" fillId="3" borderId="35" xfId="875" applyFill="1" applyBorder="1"/>
    <xf numFmtId="0" fontId="28" fillId="3" borderId="35" xfId="0" applyFont="1" applyFill="1" applyBorder="1"/>
    <xf numFmtId="0" fontId="28" fillId="5" borderId="35" xfId="0" applyFont="1" applyFill="1" applyBorder="1"/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164" fontId="31" fillId="0" borderId="1" xfId="1" applyFont="1" applyBorder="1" applyAlignment="1">
      <alignment horizontal="center"/>
    </xf>
    <xf numFmtId="9" fontId="32" fillId="38" borderId="1" xfId="2" applyFont="1" applyFill="1" applyBorder="1" applyAlignment="1" applyProtection="1">
      <alignment horizontal="center" vertical="center"/>
      <protection locked="0"/>
    </xf>
    <xf numFmtId="0" fontId="31" fillId="2" borderId="1" xfId="1" applyNumberFormat="1" applyFont="1" applyFill="1" applyBorder="1" applyAlignment="1" applyProtection="1">
      <alignment horizontal="center"/>
      <protection locked="0"/>
    </xf>
    <xf numFmtId="0" fontId="31" fillId="5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5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3" fillId="3" borderId="1" xfId="773" applyFont="1" applyFill="1" applyBorder="1" applyAlignment="1">
      <alignment horizontal="center" vertical="center"/>
    </xf>
    <xf numFmtId="0" fontId="33" fillId="38" borderId="1" xfId="773" applyFont="1" applyFill="1" applyBorder="1" applyAlignment="1" applyProtection="1">
      <alignment horizontal="center"/>
      <protection locked="0"/>
    </xf>
    <xf numFmtId="0" fontId="33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/>
    </xf>
    <xf numFmtId="0" fontId="33" fillId="0" borderId="1" xfId="773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33" fillId="0" borderId="1" xfId="773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31" fillId="3" borderId="1" xfId="0" applyNumberFormat="1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center"/>
    </xf>
    <xf numFmtId="49" fontId="31" fillId="3" borderId="1" xfId="875" applyNumberFormat="1" applyFont="1" applyFill="1" applyBorder="1" applyAlignment="1">
      <alignment horizontal="center"/>
    </xf>
    <xf numFmtId="1" fontId="31" fillId="0" borderId="1" xfId="875" applyNumberFormat="1" applyFont="1" applyBorder="1"/>
    <xf numFmtId="1" fontId="31" fillId="0" borderId="1" xfId="0" applyNumberFormat="1" applyFont="1" applyBorder="1"/>
    <xf numFmtId="0" fontId="33" fillId="0" borderId="1" xfId="773" applyFont="1" applyBorder="1" applyAlignment="1">
      <alignment horizontal="center"/>
    </xf>
    <xf numFmtId="165" fontId="24" fillId="39" borderId="15" xfId="1" applyNumberFormat="1" applyFont="1" applyFill="1" applyBorder="1" applyAlignment="1">
      <alignment vertical="center" wrapText="1"/>
    </xf>
    <xf numFmtId="0" fontId="25" fillId="39" borderId="14" xfId="3" applyFont="1" applyFill="1" applyBorder="1" applyAlignment="1">
      <alignment vertical="center" wrapText="1"/>
    </xf>
    <xf numFmtId="0" fontId="24" fillId="39" borderId="14" xfId="3" applyFont="1" applyFill="1" applyBorder="1" applyAlignment="1">
      <alignment vertical="center" wrapText="1"/>
    </xf>
    <xf numFmtId="0" fontId="24" fillId="39" borderId="14" xfId="3" applyFont="1" applyFill="1" applyBorder="1" applyAlignment="1">
      <alignment horizontal="left" vertical="center" wrapText="1"/>
    </xf>
    <xf numFmtId="166" fontId="24" fillId="39" borderId="14" xfId="3" applyNumberFormat="1" applyFont="1" applyFill="1" applyBorder="1" applyAlignment="1">
      <alignment vertical="center" wrapText="1"/>
    </xf>
    <xf numFmtId="49" fontId="24" fillId="39" borderId="14" xfId="3" applyNumberFormat="1" applyFont="1" applyFill="1" applyBorder="1" applyAlignment="1">
      <alignment vertical="center" wrapText="1"/>
    </xf>
    <xf numFmtId="49" fontId="24" fillId="39" borderId="14" xfId="3" applyNumberFormat="1" applyFont="1" applyFill="1" applyBorder="1" applyAlignment="1">
      <alignment horizontal="left" vertical="center" wrapText="1"/>
    </xf>
    <xf numFmtId="1" fontId="24" fillId="39" borderId="13" xfId="3" applyNumberFormat="1" applyFont="1" applyFill="1" applyBorder="1" applyAlignment="1">
      <alignment vertical="center" wrapText="1"/>
    </xf>
    <xf numFmtId="165" fontId="0" fillId="0" borderId="19" xfId="1" applyNumberFormat="1" applyFont="1" applyBorder="1" applyAlignment="1">
      <alignment horizontal="center" wrapText="1"/>
    </xf>
    <xf numFmtId="165" fontId="0" fillId="0" borderId="21" xfId="1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49" fontId="0" fillId="3" borderId="2" xfId="1" applyNumberFormat="1" applyFont="1" applyFill="1" applyBorder="1" applyAlignment="1">
      <alignment horizontal="center" wrapText="1"/>
    </xf>
    <xf numFmtId="0" fontId="26" fillId="3" borderId="23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165" fontId="2" fillId="0" borderId="0" xfId="1" applyNumberFormat="1" applyFont="1"/>
    <xf numFmtId="165" fontId="2" fillId="41" borderId="17" xfId="1" applyNumberFormat="1" applyFont="1" applyFill="1" applyBorder="1" applyAlignment="1">
      <alignment horizontal="center"/>
    </xf>
    <xf numFmtId="165" fontId="2" fillId="41" borderId="20" xfId="1" applyNumberFormat="1" applyFont="1" applyFill="1" applyBorder="1" applyAlignment="1">
      <alignment horizontal="center"/>
    </xf>
    <xf numFmtId="0" fontId="26" fillId="3" borderId="22" xfId="0" applyFont="1" applyFill="1" applyBorder="1" applyAlignment="1">
      <alignment horizontal="left"/>
    </xf>
    <xf numFmtId="0" fontId="27" fillId="3" borderId="29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164" fontId="31" fillId="0" borderId="1" xfId="1" applyFont="1" applyBorder="1"/>
    <xf numFmtId="9" fontId="32" fillId="38" borderId="1" xfId="2" applyFont="1" applyFill="1" applyBorder="1" applyAlignment="1" applyProtection="1">
      <alignment vertical="center"/>
      <protection locked="0"/>
    </xf>
    <xf numFmtId="0" fontId="31" fillId="2" borderId="1" xfId="1" applyNumberFormat="1" applyFont="1" applyFill="1" applyBorder="1" applyProtection="1">
      <protection locked="0"/>
    </xf>
    <xf numFmtId="0" fontId="31" fillId="5" borderId="1" xfId="0" applyFont="1" applyFill="1" applyBorder="1" applyAlignment="1">
      <alignment vertical="center"/>
    </xf>
    <xf numFmtId="0" fontId="31" fillId="2" borderId="1" xfId="0" applyFont="1" applyFill="1" applyBorder="1" applyProtection="1">
      <protection locked="0"/>
    </xf>
    <xf numFmtId="0" fontId="31" fillId="5" borderId="1" xfId="0" applyFont="1" applyFill="1" applyBorder="1"/>
    <xf numFmtId="0" fontId="3" fillId="3" borderId="1" xfId="773" applyFill="1" applyBorder="1" applyAlignment="1">
      <alignment horizontal="center" vertical="center"/>
    </xf>
    <xf numFmtId="0" fontId="3" fillId="38" borderId="1" xfId="773" applyFill="1" applyBorder="1" applyAlignment="1" applyProtection="1">
      <protection locked="0"/>
    </xf>
    <xf numFmtId="0" fontId="31" fillId="0" borderId="1" xfId="0" applyFont="1" applyBorder="1"/>
    <xf numFmtId="49" fontId="3" fillId="0" borderId="1" xfId="773" applyNumberFormat="1" applyBorder="1" applyAlignment="1">
      <alignment horizontal="center"/>
    </xf>
    <xf numFmtId="0" fontId="3" fillId="0" borderId="1" xfId="773" applyBorder="1" applyAlignment="1">
      <alignment horizontal="center" vertical="center"/>
    </xf>
    <xf numFmtId="165" fontId="0" fillId="40" borderId="24" xfId="1" applyNumberFormat="1" applyFont="1" applyFill="1" applyBorder="1" applyAlignment="1" applyProtection="1">
      <alignment horizontal="center"/>
    </xf>
    <xf numFmtId="165" fontId="0" fillId="40" borderId="25" xfId="1" applyNumberFormat="1" applyFont="1" applyFill="1" applyBorder="1" applyAlignment="1" applyProtection="1">
      <alignment horizontal="center"/>
    </xf>
    <xf numFmtId="165" fontId="0" fillId="40" borderId="26" xfId="1" applyNumberFormat="1" applyFont="1" applyFill="1" applyBorder="1" applyAlignment="1" applyProtection="1">
      <alignment horizontal="center"/>
    </xf>
    <xf numFmtId="165" fontId="0" fillId="0" borderId="18" xfId="1" applyNumberFormat="1" applyFont="1" applyBorder="1" applyAlignment="1" applyProtection="1">
      <alignment horizontal="center" wrapText="1"/>
    </xf>
    <xf numFmtId="165" fontId="0" fillId="0" borderId="21" xfId="1" applyNumberFormat="1" applyFont="1" applyBorder="1" applyAlignment="1" applyProtection="1">
      <alignment horizontal="center" wrapText="1"/>
    </xf>
    <xf numFmtId="165" fontId="0" fillId="0" borderId="19" xfId="1" applyNumberFormat="1" applyFont="1" applyBorder="1" applyAlignment="1" applyProtection="1">
      <alignment horizontal="center" wrapText="1"/>
    </xf>
    <xf numFmtId="0" fontId="4" fillId="39" borderId="0" xfId="0" applyFont="1" applyFill="1" applyAlignment="1" applyProtection="1">
      <alignment horizontal="center" wrapText="1"/>
    </xf>
    <xf numFmtId="165" fontId="0" fillId="4" borderId="20" xfId="1" applyNumberFormat="1" applyFont="1" applyFill="1" applyBorder="1" applyAlignment="1" applyProtection="1">
      <alignment horizontal="center"/>
    </xf>
    <xf numFmtId="165" fontId="0" fillId="4" borderId="17" xfId="1" applyNumberFormat="1" applyFont="1" applyFill="1" applyBorder="1" applyAlignment="1" applyProtection="1">
      <alignment horizontal="center"/>
    </xf>
    <xf numFmtId="165" fontId="2" fillId="41" borderId="16" xfId="1" applyNumberFormat="1" applyFont="1" applyFill="1" applyBorder="1" applyAlignment="1" applyProtection="1">
      <alignment horizontal="center"/>
    </xf>
    <xf numFmtId="165" fontId="2" fillId="41" borderId="20" xfId="1" applyNumberFormat="1" applyFont="1" applyFill="1" applyBorder="1" applyAlignment="1" applyProtection="1">
      <alignment horizontal="center"/>
    </xf>
    <xf numFmtId="165" fontId="2" fillId="41" borderId="17" xfId="1" applyNumberFormat="1" applyFont="1" applyFill="1" applyBorder="1" applyAlignment="1" applyProtection="1">
      <alignment horizontal="center"/>
    </xf>
    <xf numFmtId="165" fontId="0" fillId="4" borderId="1" xfId="1" applyNumberFormat="1" applyFont="1" applyFill="1" applyBorder="1" applyAlignment="1" applyProtection="1">
      <alignment horizontal="center"/>
    </xf>
    <xf numFmtId="165" fontId="0" fillId="4" borderId="2" xfId="1" applyNumberFormat="1" applyFont="1" applyFill="1" applyBorder="1" applyAlignment="1" applyProtection="1">
      <alignment horizontal="center"/>
    </xf>
    <xf numFmtId="165" fontId="0" fillId="0" borderId="3" xfId="1" applyNumberFormat="1" applyFont="1" applyBorder="1" applyAlignment="1" applyProtection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65" fontId="0" fillId="0" borderId="2" xfId="1" applyNumberFormat="1" applyFont="1" applyBorder="1" applyAlignment="1" applyProtection="1">
      <alignment horizontal="center"/>
    </xf>
    <xf numFmtId="165" fontId="0" fillId="4" borderId="21" xfId="1" applyNumberFormat="1" applyFont="1" applyFill="1" applyBorder="1" applyAlignment="1" applyProtection="1">
      <alignment horizontal="center"/>
    </xf>
    <xf numFmtId="165" fontId="0" fillId="4" borderId="19" xfId="1" applyNumberFormat="1" applyFont="1" applyFill="1" applyBorder="1" applyAlignment="1" applyProtection="1">
      <alignment horizontal="center"/>
    </xf>
    <xf numFmtId="0" fontId="4" fillId="39" borderId="0" xfId="0" applyFont="1" applyFill="1" applyAlignment="1">
      <alignment horizontal="center" wrapText="1"/>
    </xf>
    <xf numFmtId="165" fontId="0" fillId="4" borderId="20" xfId="1" applyNumberFormat="1" applyFont="1" applyFill="1" applyBorder="1" applyAlignment="1">
      <alignment horizontal="center"/>
    </xf>
    <xf numFmtId="165" fontId="0" fillId="4" borderId="17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4" borderId="2" xfId="1" applyNumberFormat="1" applyFont="1" applyFill="1" applyBorder="1" applyAlignment="1">
      <alignment horizontal="center"/>
    </xf>
    <xf numFmtId="165" fontId="0" fillId="4" borderId="21" xfId="1" applyNumberFormat="1" applyFont="1" applyFill="1" applyBorder="1" applyAlignment="1">
      <alignment horizontal="center"/>
    </xf>
    <xf numFmtId="165" fontId="0" fillId="4" borderId="19" xfId="1" applyNumberFormat="1" applyFont="1" applyFill="1" applyBorder="1" applyAlignment="1">
      <alignment horizontal="center"/>
    </xf>
    <xf numFmtId="165" fontId="0" fillId="40" borderId="32" xfId="1" applyNumberFormat="1" applyFont="1" applyFill="1" applyBorder="1" applyAlignment="1">
      <alignment horizontal="center"/>
    </xf>
    <xf numFmtId="165" fontId="0" fillId="40" borderId="33" xfId="1" applyNumberFormat="1" applyFont="1" applyFill="1" applyBorder="1" applyAlignment="1">
      <alignment horizontal="center"/>
    </xf>
    <xf numFmtId="165" fontId="0" fillId="40" borderId="34" xfId="1" applyNumberFormat="1" applyFont="1" applyFill="1" applyBorder="1" applyAlignment="1">
      <alignment horizontal="center"/>
    </xf>
    <xf numFmtId="165" fontId="0" fillId="40" borderId="24" xfId="1" applyNumberFormat="1" applyFont="1" applyFill="1" applyBorder="1" applyAlignment="1">
      <alignment horizontal="center"/>
    </xf>
    <xf numFmtId="165" fontId="0" fillId="40" borderId="25" xfId="1" applyNumberFormat="1" applyFont="1" applyFill="1" applyBorder="1" applyAlignment="1">
      <alignment horizontal="center"/>
    </xf>
    <xf numFmtId="165" fontId="0" fillId="40" borderId="26" xfId="1" applyNumberFormat="1" applyFont="1" applyFill="1" applyBorder="1" applyAlignment="1">
      <alignment horizontal="center"/>
    </xf>
    <xf numFmtId="165" fontId="2" fillId="41" borderId="16" xfId="1" applyNumberFormat="1" applyFont="1" applyFill="1" applyBorder="1" applyAlignment="1">
      <alignment horizontal="center"/>
    </xf>
    <xf numFmtId="165" fontId="2" fillId="41" borderId="20" xfId="1" applyNumberFormat="1" applyFont="1" applyFill="1" applyBorder="1" applyAlignment="1">
      <alignment horizontal="center"/>
    </xf>
    <xf numFmtId="165" fontId="2" fillId="41" borderId="17" xfId="1" applyNumberFormat="1" applyFont="1" applyFill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18" xfId="1" applyNumberFormat="1" applyFont="1" applyBorder="1" applyAlignment="1">
      <alignment horizontal="center" wrapText="1"/>
    </xf>
    <xf numFmtId="165" fontId="0" fillId="0" borderId="21" xfId="1" applyNumberFormat="1" applyFont="1" applyBorder="1" applyAlignment="1">
      <alignment horizontal="center" wrapText="1"/>
    </xf>
    <xf numFmtId="165" fontId="0" fillId="0" borderId="19" xfId="1" applyNumberFormat="1" applyFont="1" applyBorder="1" applyAlignment="1">
      <alignment horizontal="center" wrapText="1"/>
    </xf>
  </cellXfs>
  <cellStyles count="876">
    <cellStyle name="20 % - uthevingsfarge 1" xfId="834" xr:uid="{00000000-0005-0000-0000-000000000000}"/>
    <cellStyle name="20 % - uthevingsfarge 2" xfId="835" xr:uid="{00000000-0005-0000-0000-000001000000}"/>
    <cellStyle name="20 % - uthevingsfarge 3" xfId="836" xr:uid="{00000000-0005-0000-0000-000002000000}"/>
    <cellStyle name="20 % - uthevingsfarge 4" xfId="837" xr:uid="{00000000-0005-0000-0000-000003000000}"/>
    <cellStyle name="20 % - uthevingsfarge 5" xfId="838" xr:uid="{00000000-0005-0000-0000-000004000000}"/>
    <cellStyle name="20 % - uthevingsfarge 6" xfId="839" xr:uid="{00000000-0005-0000-0000-000005000000}"/>
    <cellStyle name="20% - Accent1" xfId="736" xr:uid="{00000000-0005-0000-0000-000006000000}"/>
    <cellStyle name="20% - Accent2" xfId="737" xr:uid="{00000000-0005-0000-0000-000007000000}"/>
    <cellStyle name="20% - Accent3" xfId="738" xr:uid="{00000000-0005-0000-0000-000008000000}"/>
    <cellStyle name="20% - Accent4" xfId="739" xr:uid="{00000000-0005-0000-0000-000009000000}"/>
    <cellStyle name="20% - Accent5" xfId="740" xr:uid="{00000000-0005-0000-0000-00000A000000}"/>
    <cellStyle name="20% - Accent6" xfId="741" xr:uid="{00000000-0005-0000-0000-00000B000000}"/>
    <cellStyle name="20% - uthevingsfarge 1" xfId="815" xr:uid="{00000000-0005-0000-0000-00000C000000}"/>
    <cellStyle name="20% - uthevingsfarge 1 10" xfId="9" xr:uid="{00000000-0005-0000-0000-00000D000000}"/>
    <cellStyle name="20% - uthevingsfarge 1 11" xfId="10" xr:uid="{00000000-0005-0000-0000-00000E000000}"/>
    <cellStyle name="20% - uthevingsfarge 1 12" xfId="11" xr:uid="{00000000-0005-0000-0000-00000F000000}"/>
    <cellStyle name="20% - uthevingsfarge 1 13" xfId="12" xr:uid="{00000000-0005-0000-0000-000010000000}"/>
    <cellStyle name="20% - uthevingsfarge 1 14" xfId="13" xr:uid="{00000000-0005-0000-0000-000011000000}"/>
    <cellStyle name="20% - uthevingsfarge 1 15" xfId="14" xr:uid="{00000000-0005-0000-0000-000012000000}"/>
    <cellStyle name="20% - uthevingsfarge 1 16" xfId="15" xr:uid="{00000000-0005-0000-0000-000013000000}"/>
    <cellStyle name="20% - uthevingsfarge 1 17" xfId="16" xr:uid="{00000000-0005-0000-0000-000014000000}"/>
    <cellStyle name="20% - uthevingsfarge 1 18" xfId="17" xr:uid="{00000000-0005-0000-0000-000015000000}"/>
    <cellStyle name="20% - uthevingsfarge 1 19" xfId="774" xr:uid="{00000000-0005-0000-0000-000016000000}"/>
    <cellStyle name="20% - uthevingsfarge 1 2" xfId="18" xr:uid="{00000000-0005-0000-0000-000017000000}"/>
    <cellStyle name="20% - uthevingsfarge 1 3" xfId="19" xr:uid="{00000000-0005-0000-0000-000018000000}"/>
    <cellStyle name="20% - uthevingsfarge 1 4" xfId="20" xr:uid="{00000000-0005-0000-0000-000019000000}"/>
    <cellStyle name="20% - uthevingsfarge 1 5" xfId="21" xr:uid="{00000000-0005-0000-0000-00001A000000}"/>
    <cellStyle name="20% - uthevingsfarge 1 6" xfId="22" xr:uid="{00000000-0005-0000-0000-00001B000000}"/>
    <cellStyle name="20% - uthevingsfarge 1 7" xfId="23" xr:uid="{00000000-0005-0000-0000-00001C000000}"/>
    <cellStyle name="20% - uthevingsfarge 1 8" xfId="24" xr:uid="{00000000-0005-0000-0000-00001D000000}"/>
    <cellStyle name="20% - uthevingsfarge 1 9" xfId="25" xr:uid="{00000000-0005-0000-0000-00001E000000}"/>
    <cellStyle name="20% - uthevingsfarge 2" xfId="816" xr:uid="{00000000-0005-0000-0000-00001F000000}"/>
    <cellStyle name="20% - uthevingsfarge 2 10" xfId="26" xr:uid="{00000000-0005-0000-0000-000020000000}"/>
    <cellStyle name="20% - uthevingsfarge 2 11" xfId="27" xr:uid="{00000000-0005-0000-0000-000021000000}"/>
    <cellStyle name="20% - uthevingsfarge 2 12" xfId="28" xr:uid="{00000000-0005-0000-0000-000022000000}"/>
    <cellStyle name="20% - uthevingsfarge 2 13" xfId="29" xr:uid="{00000000-0005-0000-0000-000023000000}"/>
    <cellStyle name="20% - uthevingsfarge 2 14" xfId="30" xr:uid="{00000000-0005-0000-0000-000024000000}"/>
    <cellStyle name="20% - uthevingsfarge 2 15" xfId="31" xr:uid="{00000000-0005-0000-0000-000025000000}"/>
    <cellStyle name="20% - uthevingsfarge 2 16" xfId="32" xr:uid="{00000000-0005-0000-0000-000026000000}"/>
    <cellStyle name="20% - uthevingsfarge 2 17" xfId="33" xr:uid="{00000000-0005-0000-0000-000027000000}"/>
    <cellStyle name="20% - uthevingsfarge 2 18" xfId="34" xr:uid="{00000000-0005-0000-0000-000028000000}"/>
    <cellStyle name="20% - uthevingsfarge 2 19" xfId="775" xr:uid="{00000000-0005-0000-0000-000029000000}"/>
    <cellStyle name="20% - uthevingsfarge 2 2" xfId="35" xr:uid="{00000000-0005-0000-0000-00002A000000}"/>
    <cellStyle name="20% - uthevingsfarge 2 3" xfId="36" xr:uid="{00000000-0005-0000-0000-00002B000000}"/>
    <cellStyle name="20% - uthevingsfarge 2 4" xfId="37" xr:uid="{00000000-0005-0000-0000-00002C000000}"/>
    <cellStyle name="20% - uthevingsfarge 2 5" xfId="38" xr:uid="{00000000-0005-0000-0000-00002D000000}"/>
    <cellStyle name="20% - uthevingsfarge 2 6" xfId="39" xr:uid="{00000000-0005-0000-0000-00002E000000}"/>
    <cellStyle name="20% - uthevingsfarge 2 7" xfId="40" xr:uid="{00000000-0005-0000-0000-00002F000000}"/>
    <cellStyle name="20% - uthevingsfarge 2 8" xfId="41" xr:uid="{00000000-0005-0000-0000-000030000000}"/>
    <cellStyle name="20% - uthevingsfarge 2 9" xfId="42" xr:uid="{00000000-0005-0000-0000-000031000000}"/>
    <cellStyle name="20% - uthevingsfarge 3" xfId="817" xr:uid="{00000000-0005-0000-0000-000032000000}"/>
    <cellStyle name="20% - uthevingsfarge 3 10" xfId="43" xr:uid="{00000000-0005-0000-0000-000033000000}"/>
    <cellStyle name="20% - uthevingsfarge 3 11" xfId="44" xr:uid="{00000000-0005-0000-0000-000034000000}"/>
    <cellStyle name="20% - uthevingsfarge 3 12" xfId="45" xr:uid="{00000000-0005-0000-0000-000035000000}"/>
    <cellStyle name="20% - uthevingsfarge 3 13" xfId="46" xr:uid="{00000000-0005-0000-0000-000036000000}"/>
    <cellStyle name="20% - uthevingsfarge 3 14" xfId="47" xr:uid="{00000000-0005-0000-0000-000037000000}"/>
    <cellStyle name="20% - uthevingsfarge 3 15" xfId="48" xr:uid="{00000000-0005-0000-0000-000038000000}"/>
    <cellStyle name="20% - uthevingsfarge 3 16" xfId="49" xr:uid="{00000000-0005-0000-0000-000039000000}"/>
    <cellStyle name="20% - uthevingsfarge 3 17" xfId="50" xr:uid="{00000000-0005-0000-0000-00003A000000}"/>
    <cellStyle name="20% - uthevingsfarge 3 18" xfId="51" xr:uid="{00000000-0005-0000-0000-00003B000000}"/>
    <cellStyle name="20% - uthevingsfarge 3 19" xfId="776" xr:uid="{00000000-0005-0000-0000-00003C000000}"/>
    <cellStyle name="20% - uthevingsfarge 3 2" xfId="52" xr:uid="{00000000-0005-0000-0000-00003D000000}"/>
    <cellStyle name="20% - uthevingsfarge 3 3" xfId="53" xr:uid="{00000000-0005-0000-0000-00003E000000}"/>
    <cellStyle name="20% - uthevingsfarge 3 4" xfId="54" xr:uid="{00000000-0005-0000-0000-00003F000000}"/>
    <cellStyle name="20% - uthevingsfarge 3 5" xfId="55" xr:uid="{00000000-0005-0000-0000-000040000000}"/>
    <cellStyle name="20% - uthevingsfarge 3 6" xfId="56" xr:uid="{00000000-0005-0000-0000-000041000000}"/>
    <cellStyle name="20% - uthevingsfarge 3 7" xfId="57" xr:uid="{00000000-0005-0000-0000-000042000000}"/>
    <cellStyle name="20% - uthevingsfarge 3 8" xfId="58" xr:uid="{00000000-0005-0000-0000-000043000000}"/>
    <cellStyle name="20% - uthevingsfarge 3 9" xfId="59" xr:uid="{00000000-0005-0000-0000-000044000000}"/>
    <cellStyle name="20% - uthevingsfarge 4" xfId="818" xr:uid="{00000000-0005-0000-0000-000045000000}"/>
    <cellStyle name="20% - uthevingsfarge 4 10" xfId="60" xr:uid="{00000000-0005-0000-0000-000046000000}"/>
    <cellStyle name="20% - uthevingsfarge 4 11" xfId="61" xr:uid="{00000000-0005-0000-0000-000047000000}"/>
    <cellStyle name="20% - uthevingsfarge 4 12" xfId="62" xr:uid="{00000000-0005-0000-0000-000048000000}"/>
    <cellStyle name="20% - uthevingsfarge 4 13" xfId="63" xr:uid="{00000000-0005-0000-0000-000049000000}"/>
    <cellStyle name="20% - uthevingsfarge 4 14" xfId="64" xr:uid="{00000000-0005-0000-0000-00004A000000}"/>
    <cellStyle name="20% - uthevingsfarge 4 15" xfId="65" xr:uid="{00000000-0005-0000-0000-00004B000000}"/>
    <cellStyle name="20% - uthevingsfarge 4 16" xfId="66" xr:uid="{00000000-0005-0000-0000-00004C000000}"/>
    <cellStyle name="20% - uthevingsfarge 4 17" xfId="67" xr:uid="{00000000-0005-0000-0000-00004D000000}"/>
    <cellStyle name="20% - uthevingsfarge 4 18" xfId="68" xr:uid="{00000000-0005-0000-0000-00004E000000}"/>
    <cellStyle name="20% - uthevingsfarge 4 19" xfId="777" xr:uid="{00000000-0005-0000-0000-00004F000000}"/>
    <cellStyle name="20% - uthevingsfarge 4 2" xfId="69" xr:uid="{00000000-0005-0000-0000-000050000000}"/>
    <cellStyle name="20% - uthevingsfarge 4 3" xfId="70" xr:uid="{00000000-0005-0000-0000-000051000000}"/>
    <cellStyle name="20% - uthevingsfarge 4 4" xfId="71" xr:uid="{00000000-0005-0000-0000-000052000000}"/>
    <cellStyle name="20% - uthevingsfarge 4 5" xfId="72" xr:uid="{00000000-0005-0000-0000-000053000000}"/>
    <cellStyle name="20% - uthevingsfarge 4 6" xfId="73" xr:uid="{00000000-0005-0000-0000-000054000000}"/>
    <cellStyle name="20% - uthevingsfarge 4 7" xfId="74" xr:uid="{00000000-0005-0000-0000-000055000000}"/>
    <cellStyle name="20% - uthevingsfarge 4 8" xfId="75" xr:uid="{00000000-0005-0000-0000-000056000000}"/>
    <cellStyle name="20% - uthevingsfarge 4 9" xfId="76" xr:uid="{00000000-0005-0000-0000-000057000000}"/>
    <cellStyle name="20% - uthevingsfarge 5" xfId="819" xr:uid="{00000000-0005-0000-0000-000058000000}"/>
    <cellStyle name="20% - uthevingsfarge 5 10" xfId="77" xr:uid="{00000000-0005-0000-0000-000059000000}"/>
    <cellStyle name="20% - uthevingsfarge 5 11" xfId="78" xr:uid="{00000000-0005-0000-0000-00005A000000}"/>
    <cellStyle name="20% - uthevingsfarge 5 12" xfId="79" xr:uid="{00000000-0005-0000-0000-00005B000000}"/>
    <cellStyle name="20% - uthevingsfarge 5 13" xfId="80" xr:uid="{00000000-0005-0000-0000-00005C000000}"/>
    <cellStyle name="20% - uthevingsfarge 5 14" xfId="81" xr:uid="{00000000-0005-0000-0000-00005D000000}"/>
    <cellStyle name="20% - uthevingsfarge 5 15" xfId="82" xr:uid="{00000000-0005-0000-0000-00005E000000}"/>
    <cellStyle name="20% - uthevingsfarge 5 16" xfId="83" xr:uid="{00000000-0005-0000-0000-00005F000000}"/>
    <cellStyle name="20% - uthevingsfarge 5 17" xfId="84" xr:uid="{00000000-0005-0000-0000-000060000000}"/>
    <cellStyle name="20% - uthevingsfarge 5 18" xfId="85" xr:uid="{00000000-0005-0000-0000-000061000000}"/>
    <cellStyle name="20% - uthevingsfarge 5 19" xfId="778" xr:uid="{00000000-0005-0000-0000-000062000000}"/>
    <cellStyle name="20% - uthevingsfarge 5 2" xfId="86" xr:uid="{00000000-0005-0000-0000-000063000000}"/>
    <cellStyle name="20% - uthevingsfarge 5 3" xfId="87" xr:uid="{00000000-0005-0000-0000-000064000000}"/>
    <cellStyle name="20% - uthevingsfarge 5 4" xfId="88" xr:uid="{00000000-0005-0000-0000-000065000000}"/>
    <cellStyle name="20% - uthevingsfarge 5 5" xfId="89" xr:uid="{00000000-0005-0000-0000-000066000000}"/>
    <cellStyle name="20% - uthevingsfarge 5 6" xfId="90" xr:uid="{00000000-0005-0000-0000-000067000000}"/>
    <cellStyle name="20% - uthevingsfarge 5 7" xfId="91" xr:uid="{00000000-0005-0000-0000-000068000000}"/>
    <cellStyle name="20% - uthevingsfarge 5 8" xfId="92" xr:uid="{00000000-0005-0000-0000-000069000000}"/>
    <cellStyle name="20% - uthevingsfarge 5 9" xfId="93" xr:uid="{00000000-0005-0000-0000-00006A000000}"/>
    <cellStyle name="20% - uthevingsfarge 6" xfId="820" xr:uid="{00000000-0005-0000-0000-00006B000000}"/>
    <cellStyle name="20% - uthevingsfarge 6 10" xfId="94" xr:uid="{00000000-0005-0000-0000-00006C000000}"/>
    <cellStyle name="20% - uthevingsfarge 6 11" xfId="95" xr:uid="{00000000-0005-0000-0000-00006D000000}"/>
    <cellStyle name="20% - uthevingsfarge 6 12" xfId="96" xr:uid="{00000000-0005-0000-0000-00006E000000}"/>
    <cellStyle name="20% - uthevingsfarge 6 13" xfId="97" xr:uid="{00000000-0005-0000-0000-00006F000000}"/>
    <cellStyle name="20% - uthevingsfarge 6 14" xfId="98" xr:uid="{00000000-0005-0000-0000-000070000000}"/>
    <cellStyle name="20% - uthevingsfarge 6 15" xfId="99" xr:uid="{00000000-0005-0000-0000-000071000000}"/>
    <cellStyle name="20% - uthevingsfarge 6 16" xfId="100" xr:uid="{00000000-0005-0000-0000-000072000000}"/>
    <cellStyle name="20% - uthevingsfarge 6 17" xfId="101" xr:uid="{00000000-0005-0000-0000-000073000000}"/>
    <cellStyle name="20% - uthevingsfarge 6 18" xfId="102" xr:uid="{00000000-0005-0000-0000-000074000000}"/>
    <cellStyle name="20% - uthevingsfarge 6 19" xfId="779" xr:uid="{00000000-0005-0000-0000-000075000000}"/>
    <cellStyle name="20% - uthevingsfarge 6 2" xfId="103" xr:uid="{00000000-0005-0000-0000-000076000000}"/>
    <cellStyle name="20% - uthevingsfarge 6 3" xfId="104" xr:uid="{00000000-0005-0000-0000-000077000000}"/>
    <cellStyle name="20% - uthevingsfarge 6 4" xfId="105" xr:uid="{00000000-0005-0000-0000-000078000000}"/>
    <cellStyle name="20% - uthevingsfarge 6 5" xfId="106" xr:uid="{00000000-0005-0000-0000-000079000000}"/>
    <cellStyle name="20% - uthevingsfarge 6 6" xfId="107" xr:uid="{00000000-0005-0000-0000-00007A000000}"/>
    <cellStyle name="20% - uthevingsfarge 6 7" xfId="108" xr:uid="{00000000-0005-0000-0000-00007B000000}"/>
    <cellStyle name="20% - uthevingsfarge 6 8" xfId="109" xr:uid="{00000000-0005-0000-0000-00007C000000}"/>
    <cellStyle name="20% - uthevingsfarge 6 9" xfId="110" xr:uid="{00000000-0005-0000-0000-00007D000000}"/>
    <cellStyle name="40 % - uthevingsfarge 1" xfId="840" xr:uid="{00000000-0005-0000-0000-00007E000000}"/>
    <cellStyle name="40 % - uthevingsfarge 2" xfId="841" xr:uid="{00000000-0005-0000-0000-00007F000000}"/>
    <cellStyle name="40 % - uthevingsfarge 3" xfId="842" xr:uid="{00000000-0005-0000-0000-000080000000}"/>
    <cellStyle name="40 % - uthevingsfarge 4" xfId="843" xr:uid="{00000000-0005-0000-0000-000081000000}"/>
    <cellStyle name="40 % - uthevingsfarge 5" xfId="844" xr:uid="{00000000-0005-0000-0000-000082000000}"/>
    <cellStyle name="40 % - uthevingsfarge 6" xfId="845" xr:uid="{00000000-0005-0000-0000-000083000000}"/>
    <cellStyle name="40% - Accent1" xfId="742" xr:uid="{00000000-0005-0000-0000-000084000000}"/>
    <cellStyle name="40% - Accent2" xfId="743" xr:uid="{00000000-0005-0000-0000-000085000000}"/>
    <cellStyle name="40% - Accent3" xfId="744" xr:uid="{00000000-0005-0000-0000-000086000000}"/>
    <cellStyle name="40% - Accent4" xfId="745" xr:uid="{00000000-0005-0000-0000-000087000000}"/>
    <cellStyle name="40% - Accent5" xfId="746" xr:uid="{00000000-0005-0000-0000-000088000000}"/>
    <cellStyle name="40% - Accent6" xfId="747" xr:uid="{00000000-0005-0000-0000-000089000000}"/>
    <cellStyle name="40% - uthevingsfarge 1" xfId="821" xr:uid="{00000000-0005-0000-0000-00008A000000}"/>
    <cellStyle name="40% - uthevingsfarge 1 10" xfId="111" xr:uid="{00000000-0005-0000-0000-00008B000000}"/>
    <cellStyle name="40% - uthevingsfarge 1 11" xfId="112" xr:uid="{00000000-0005-0000-0000-00008C000000}"/>
    <cellStyle name="40% - uthevingsfarge 1 12" xfId="113" xr:uid="{00000000-0005-0000-0000-00008D000000}"/>
    <cellStyle name="40% - uthevingsfarge 1 13" xfId="114" xr:uid="{00000000-0005-0000-0000-00008E000000}"/>
    <cellStyle name="40% - uthevingsfarge 1 14" xfId="115" xr:uid="{00000000-0005-0000-0000-00008F000000}"/>
    <cellStyle name="40% - uthevingsfarge 1 15" xfId="116" xr:uid="{00000000-0005-0000-0000-000090000000}"/>
    <cellStyle name="40% - uthevingsfarge 1 16" xfId="117" xr:uid="{00000000-0005-0000-0000-000091000000}"/>
    <cellStyle name="40% - uthevingsfarge 1 17" xfId="118" xr:uid="{00000000-0005-0000-0000-000092000000}"/>
    <cellStyle name="40% - uthevingsfarge 1 18" xfId="119" xr:uid="{00000000-0005-0000-0000-000093000000}"/>
    <cellStyle name="40% - uthevingsfarge 1 19" xfId="780" xr:uid="{00000000-0005-0000-0000-000094000000}"/>
    <cellStyle name="40% - uthevingsfarge 1 2" xfId="120" xr:uid="{00000000-0005-0000-0000-000095000000}"/>
    <cellStyle name="40% - uthevingsfarge 1 3" xfId="121" xr:uid="{00000000-0005-0000-0000-000096000000}"/>
    <cellStyle name="40% - uthevingsfarge 1 4" xfId="122" xr:uid="{00000000-0005-0000-0000-000097000000}"/>
    <cellStyle name="40% - uthevingsfarge 1 5" xfId="123" xr:uid="{00000000-0005-0000-0000-000098000000}"/>
    <cellStyle name="40% - uthevingsfarge 1 6" xfId="124" xr:uid="{00000000-0005-0000-0000-000099000000}"/>
    <cellStyle name="40% - uthevingsfarge 1 7" xfId="125" xr:uid="{00000000-0005-0000-0000-00009A000000}"/>
    <cellStyle name="40% - uthevingsfarge 1 8" xfId="126" xr:uid="{00000000-0005-0000-0000-00009B000000}"/>
    <cellStyle name="40% - uthevingsfarge 1 9" xfId="127" xr:uid="{00000000-0005-0000-0000-00009C000000}"/>
    <cellStyle name="40% - uthevingsfarge 2" xfId="822" xr:uid="{00000000-0005-0000-0000-00009D000000}"/>
    <cellStyle name="40% - uthevingsfarge 2 10" xfId="128" xr:uid="{00000000-0005-0000-0000-00009E000000}"/>
    <cellStyle name="40% - uthevingsfarge 2 11" xfId="129" xr:uid="{00000000-0005-0000-0000-00009F000000}"/>
    <cellStyle name="40% - uthevingsfarge 2 12" xfId="130" xr:uid="{00000000-0005-0000-0000-0000A0000000}"/>
    <cellStyle name="40% - uthevingsfarge 2 13" xfId="131" xr:uid="{00000000-0005-0000-0000-0000A1000000}"/>
    <cellStyle name="40% - uthevingsfarge 2 14" xfId="132" xr:uid="{00000000-0005-0000-0000-0000A2000000}"/>
    <cellStyle name="40% - uthevingsfarge 2 15" xfId="133" xr:uid="{00000000-0005-0000-0000-0000A3000000}"/>
    <cellStyle name="40% - uthevingsfarge 2 16" xfId="134" xr:uid="{00000000-0005-0000-0000-0000A4000000}"/>
    <cellStyle name="40% - uthevingsfarge 2 17" xfId="135" xr:uid="{00000000-0005-0000-0000-0000A5000000}"/>
    <cellStyle name="40% - uthevingsfarge 2 18" xfId="136" xr:uid="{00000000-0005-0000-0000-0000A6000000}"/>
    <cellStyle name="40% - uthevingsfarge 2 19" xfId="781" xr:uid="{00000000-0005-0000-0000-0000A7000000}"/>
    <cellStyle name="40% - uthevingsfarge 2 2" xfId="137" xr:uid="{00000000-0005-0000-0000-0000A8000000}"/>
    <cellStyle name="40% - uthevingsfarge 2 3" xfId="138" xr:uid="{00000000-0005-0000-0000-0000A9000000}"/>
    <cellStyle name="40% - uthevingsfarge 2 4" xfId="139" xr:uid="{00000000-0005-0000-0000-0000AA000000}"/>
    <cellStyle name="40% - uthevingsfarge 2 5" xfId="140" xr:uid="{00000000-0005-0000-0000-0000AB000000}"/>
    <cellStyle name="40% - uthevingsfarge 2 6" xfId="141" xr:uid="{00000000-0005-0000-0000-0000AC000000}"/>
    <cellStyle name="40% - uthevingsfarge 2 7" xfId="142" xr:uid="{00000000-0005-0000-0000-0000AD000000}"/>
    <cellStyle name="40% - uthevingsfarge 2 8" xfId="143" xr:uid="{00000000-0005-0000-0000-0000AE000000}"/>
    <cellStyle name="40% - uthevingsfarge 2 9" xfId="144" xr:uid="{00000000-0005-0000-0000-0000AF000000}"/>
    <cellStyle name="40% - uthevingsfarge 3" xfId="823" xr:uid="{00000000-0005-0000-0000-0000B0000000}"/>
    <cellStyle name="40% - uthevingsfarge 3 10" xfId="145" xr:uid="{00000000-0005-0000-0000-0000B1000000}"/>
    <cellStyle name="40% - uthevingsfarge 3 11" xfId="146" xr:uid="{00000000-0005-0000-0000-0000B2000000}"/>
    <cellStyle name="40% - uthevingsfarge 3 12" xfId="147" xr:uid="{00000000-0005-0000-0000-0000B3000000}"/>
    <cellStyle name="40% - uthevingsfarge 3 13" xfId="148" xr:uid="{00000000-0005-0000-0000-0000B4000000}"/>
    <cellStyle name="40% - uthevingsfarge 3 14" xfId="149" xr:uid="{00000000-0005-0000-0000-0000B5000000}"/>
    <cellStyle name="40% - uthevingsfarge 3 15" xfId="150" xr:uid="{00000000-0005-0000-0000-0000B6000000}"/>
    <cellStyle name="40% - uthevingsfarge 3 16" xfId="151" xr:uid="{00000000-0005-0000-0000-0000B7000000}"/>
    <cellStyle name="40% - uthevingsfarge 3 17" xfId="152" xr:uid="{00000000-0005-0000-0000-0000B8000000}"/>
    <cellStyle name="40% - uthevingsfarge 3 18" xfId="153" xr:uid="{00000000-0005-0000-0000-0000B9000000}"/>
    <cellStyle name="40% - uthevingsfarge 3 19" xfId="782" xr:uid="{00000000-0005-0000-0000-0000BA000000}"/>
    <cellStyle name="40% - uthevingsfarge 3 2" xfId="154" xr:uid="{00000000-0005-0000-0000-0000BB000000}"/>
    <cellStyle name="40% - uthevingsfarge 3 3" xfId="155" xr:uid="{00000000-0005-0000-0000-0000BC000000}"/>
    <cellStyle name="40% - uthevingsfarge 3 4" xfId="156" xr:uid="{00000000-0005-0000-0000-0000BD000000}"/>
    <cellStyle name="40% - uthevingsfarge 3 5" xfId="157" xr:uid="{00000000-0005-0000-0000-0000BE000000}"/>
    <cellStyle name="40% - uthevingsfarge 3 6" xfId="158" xr:uid="{00000000-0005-0000-0000-0000BF000000}"/>
    <cellStyle name="40% - uthevingsfarge 3 7" xfId="159" xr:uid="{00000000-0005-0000-0000-0000C0000000}"/>
    <cellStyle name="40% - uthevingsfarge 3 8" xfId="160" xr:uid="{00000000-0005-0000-0000-0000C1000000}"/>
    <cellStyle name="40% - uthevingsfarge 3 9" xfId="161" xr:uid="{00000000-0005-0000-0000-0000C2000000}"/>
    <cellStyle name="40% - uthevingsfarge 4" xfId="824" xr:uid="{00000000-0005-0000-0000-0000C3000000}"/>
    <cellStyle name="40% - uthevingsfarge 4 10" xfId="162" xr:uid="{00000000-0005-0000-0000-0000C4000000}"/>
    <cellStyle name="40% - uthevingsfarge 4 11" xfId="163" xr:uid="{00000000-0005-0000-0000-0000C5000000}"/>
    <cellStyle name="40% - uthevingsfarge 4 12" xfId="164" xr:uid="{00000000-0005-0000-0000-0000C6000000}"/>
    <cellStyle name="40% - uthevingsfarge 4 13" xfId="165" xr:uid="{00000000-0005-0000-0000-0000C7000000}"/>
    <cellStyle name="40% - uthevingsfarge 4 14" xfId="166" xr:uid="{00000000-0005-0000-0000-0000C8000000}"/>
    <cellStyle name="40% - uthevingsfarge 4 15" xfId="167" xr:uid="{00000000-0005-0000-0000-0000C9000000}"/>
    <cellStyle name="40% - uthevingsfarge 4 16" xfId="168" xr:uid="{00000000-0005-0000-0000-0000CA000000}"/>
    <cellStyle name="40% - uthevingsfarge 4 17" xfId="169" xr:uid="{00000000-0005-0000-0000-0000CB000000}"/>
    <cellStyle name="40% - uthevingsfarge 4 18" xfId="170" xr:uid="{00000000-0005-0000-0000-0000CC000000}"/>
    <cellStyle name="40% - uthevingsfarge 4 19" xfId="783" xr:uid="{00000000-0005-0000-0000-0000CD000000}"/>
    <cellStyle name="40% - uthevingsfarge 4 2" xfId="171" xr:uid="{00000000-0005-0000-0000-0000CE000000}"/>
    <cellStyle name="40% - uthevingsfarge 4 3" xfId="172" xr:uid="{00000000-0005-0000-0000-0000CF000000}"/>
    <cellStyle name="40% - uthevingsfarge 4 4" xfId="173" xr:uid="{00000000-0005-0000-0000-0000D0000000}"/>
    <cellStyle name="40% - uthevingsfarge 4 5" xfId="174" xr:uid="{00000000-0005-0000-0000-0000D1000000}"/>
    <cellStyle name="40% - uthevingsfarge 4 6" xfId="175" xr:uid="{00000000-0005-0000-0000-0000D2000000}"/>
    <cellStyle name="40% - uthevingsfarge 4 7" xfId="176" xr:uid="{00000000-0005-0000-0000-0000D3000000}"/>
    <cellStyle name="40% - uthevingsfarge 4 8" xfId="177" xr:uid="{00000000-0005-0000-0000-0000D4000000}"/>
    <cellStyle name="40% - uthevingsfarge 4 9" xfId="178" xr:uid="{00000000-0005-0000-0000-0000D5000000}"/>
    <cellStyle name="40% - uthevingsfarge 5" xfId="825" xr:uid="{00000000-0005-0000-0000-0000D6000000}"/>
    <cellStyle name="40% - uthevingsfarge 5 10" xfId="179" xr:uid="{00000000-0005-0000-0000-0000D7000000}"/>
    <cellStyle name="40% - uthevingsfarge 5 11" xfId="180" xr:uid="{00000000-0005-0000-0000-0000D8000000}"/>
    <cellStyle name="40% - uthevingsfarge 5 12" xfId="181" xr:uid="{00000000-0005-0000-0000-0000D9000000}"/>
    <cellStyle name="40% - uthevingsfarge 5 13" xfId="182" xr:uid="{00000000-0005-0000-0000-0000DA000000}"/>
    <cellStyle name="40% - uthevingsfarge 5 14" xfId="183" xr:uid="{00000000-0005-0000-0000-0000DB000000}"/>
    <cellStyle name="40% - uthevingsfarge 5 15" xfId="184" xr:uid="{00000000-0005-0000-0000-0000DC000000}"/>
    <cellStyle name="40% - uthevingsfarge 5 16" xfId="185" xr:uid="{00000000-0005-0000-0000-0000DD000000}"/>
    <cellStyle name="40% - uthevingsfarge 5 17" xfId="186" xr:uid="{00000000-0005-0000-0000-0000DE000000}"/>
    <cellStyle name="40% - uthevingsfarge 5 18" xfId="187" xr:uid="{00000000-0005-0000-0000-0000DF000000}"/>
    <cellStyle name="40% - uthevingsfarge 5 19" xfId="784" xr:uid="{00000000-0005-0000-0000-0000E0000000}"/>
    <cellStyle name="40% - uthevingsfarge 5 2" xfId="188" xr:uid="{00000000-0005-0000-0000-0000E1000000}"/>
    <cellStyle name="40% - uthevingsfarge 5 3" xfId="189" xr:uid="{00000000-0005-0000-0000-0000E2000000}"/>
    <cellStyle name="40% - uthevingsfarge 5 4" xfId="190" xr:uid="{00000000-0005-0000-0000-0000E3000000}"/>
    <cellStyle name="40% - uthevingsfarge 5 5" xfId="191" xr:uid="{00000000-0005-0000-0000-0000E4000000}"/>
    <cellStyle name="40% - uthevingsfarge 5 6" xfId="192" xr:uid="{00000000-0005-0000-0000-0000E5000000}"/>
    <cellStyle name="40% - uthevingsfarge 5 7" xfId="193" xr:uid="{00000000-0005-0000-0000-0000E6000000}"/>
    <cellStyle name="40% - uthevingsfarge 5 8" xfId="194" xr:uid="{00000000-0005-0000-0000-0000E7000000}"/>
    <cellStyle name="40% - uthevingsfarge 5 9" xfId="195" xr:uid="{00000000-0005-0000-0000-0000E8000000}"/>
    <cellStyle name="40% - uthevingsfarge 6" xfId="826" xr:uid="{00000000-0005-0000-0000-0000E9000000}"/>
    <cellStyle name="40% - uthevingsfarge 6 10" xfId="196" xr:uid="{00000000-0005-0000-0000-0000EA000000}"/>
    <cellStyle name="40% - uthevingsfarge 6 11" xfId="197" xr:uid="{00000000-0005-0000-0000-0000EB000000}"/>
    <cellStyle name="40% - uthevingsfarge 6 12" xfId="198" xr:uid="{00000000-0005-0000-0000-0000EC000000}"/>
    <cellStyle name="40% - uthevingsfarge 6 13" xfId="199" xr:uid="{00000000-0005-0000-0000-0000ED000000}"/>
    <cellStyle name="40% - uthevingsfarge 6 14" xfId="200" xr:uid="{00000000-0005-0000-0000-0000EE000000}"/>
    <cellStyle name="40% - uthevingsfarge 6 15" xfId="201" xr:uid="{00000000-0005-0000-0000-0000EF000000}"/>
    <cellStyle name="40% - uthevingsfarge 6 16" xfId="202" xr:uid="{00000000-0005-0000-0000-0000F0000000}"/>
    <cellStyle name="40% - uthevingsfarge 6 17" xfId="203" xr:uid="{00000000-0005-0000-0000-0000F1000000}"/>
    <cellStyle name="40% - uthevingsfarge 6 18" xfId="204" xr:uid="{00000000-0005-0000-0000-0000F2000000}"/>
    <cellStyle name="40% - uthevingsfarge 6 19" xfId="785" xr:uid="{00000000-0005-0000-0000-0000F3000000}"/>
    <cellStyle name="40% - uthevingsfarge 6 2" xfId="205" xr:uid="{00000000-0005-0000-0000-0000F4000000}"/>
    <cellStyle name="40% - uthevingsfarge 6 3" xfId="206" xr:uid="{00000000-0005-0000-0000-0000F5000000}"/>
    <cellStyle name="40% - uthevingsfarge 6 4" xfId="207" xr:uid="{00000000-0005-0000-0000-0000F6000000}"/>
    <cellStyle name="40% - uthevingsfarge 6 5" xfId="208" xr:uid="{00000000-0005-0000-0000-0000F7000000}"/>
    <cellStyle name="40% - uthevingsfarge 6 6" xfId="209" xr:uid="{00000000-0005-0000-0000-0000F8000000}"/>
    <cellStyle name="40% - uthevingsfarge 6 7" xfId="210" xr:uid="{00000000-0005-0000-0000-0000F9000000}"/>
    <cellStyle name="40% - uthevingsfarge 6 8" xfId="211" xr:uid="{00000000-0005-0000-0000-0000FA000000}"/>
    <cellStyle name="40% - uthevingsfarge 6 9" xfId="212" xr:uid="{00000000-0005-0000-0000-0000FB000000}"/>
    <cellStyle name="60 % - uthevingsfarge 1" xfId="846" xr:uid="{00000000-0005-0000-0000-0000FC000000}"/>
    <cellStyle name="60 % - uthevingsfarge 2" xfId="847" xr:uid="{00000000-0005-0000-0000-0000FD000000}"/>
    <cellStyle name="60 % - uthevingsfarge 3" xfId="848" xr:uid="{00000000-0005-0000-0000-0000FE000000}"/>
    <cellStyle name="60 % - uthevingsfarge 4" xfId="849" xr:uid="{00000000-0005-0000-0000-0000FF000000}"/>
    <cellStyle name="60 % - uthevingsfarge 5" xfId="850" xr:uid="{00000000-0005-0000-0000-000000010000}"/>
    <cellStyle name="60 % - uthevingsfarge 6" xfId="851" xr:uid="{00000000-0005-0000-0000-000001010000}"/>
    <cellStyle name="60% - Accent1" xfId="748" xr:uid="{00000000-0005-0000-0000-000002010000}"/>
    <cellStyle name="60% - Accent2" xfId="749" xr:uid="{00000000-0005-0000-0000-000003010000}"/>
    <cellStyle name="60% - Accent3" xfId="750" xr:uid="{00000000-0005-0000-0000-000004010000}"/>
    <cellStyle name="60% - Accent4" xfId="751" xr:uid="{00000000-0005-0000-0000-000005010000}"/>
    <cellStyle name="60% - Accent5" xfId="752" xr:uid="{00000000-0005-0000-0000-000006010000}"/>
    <cellStyle name="60% - Accent6" xfId="753" xr:uid="{00000000-0005-0000-0000-000007010000}"/>
    <cellStyle name="60% - uthevingsfarge 1" xfId="827" xr:uid="{00000000-0005-0000-0000-000008010000}"/>
    <cellStyle name="60% - uthevingsfarge 1 10" xfId="213" xr:uid="{00000000-0005-0000-0000-000009010000}"/>
    <cellStyle name="60% - uthevingsfarge 1 11" xfId="214" xr:uid="{00000000-0005-0000-0000-00000A010000}"/>
    <cellStyle name="60% - uthevingsfarge 1 12" xfId="215" xr:uid="{00000000-0005-0000-0000-00000B010000}"/>
    <cellStyle name="60% - uthevingsfarge 1 13" xfId="216" xr:uid="{00000000-0005-0000-0000-00000C010000}"/>
    <cellStyle name="60% - uthevingsfarge 1 14" xfId="217" xr:uid="{00000000-0005-0000-0000-00000D010000}"/>
    <cellStyle name="60% - uthevingsfarge 1 15" xfId="218" xr:uid="{00000000-0005-0000-0000-00000E010000}"/>
    <cellStyle name="60% - uthevingsfarge 1 16" xfId="219" xr:uid="{00000000-0005-0000-0000-00000F010000}"/>
    <cellStyle name="60% - uthevingsfarge 1 17" xfId="220" xr:uid="{00000000-0005-0000-0000-000010010000}"/>
    <cellStyle name="60% - uthevingsfarge 1 18" xfId="221" xr:uid="{00000000-0005-0000-0000-000011010000}"/>
    <cellStyle name="60% - uthevingsfarge 1 19" xfId="786" xr:uid="{00000000-0005-0000-0000-000012010000}"/>
    <cellStyle name="60% - uthevingsfarge 1 2" xfId="222" xr:uid="{00000000-0005-0000-0000-000013010000}"/>
    <cellStyle name="60% - uthevingsfarge 1 3" xfId="223" xr:uid="{00000000-0005-0000-0000-000014010000}"/>
    <cellStyle name="60% - uthevingsfarge 1 4" xfId="224" xr:uid="{00000000-0005-0000-0000-000015010000}"/>
    <cellStyle name="60% - uthevingsfarge 1 5" xfId="225" xr:uid="{00000000-0005-0000-0000-000016010000}"/>
    <cellStyle name="60% - uthevingsfarge 1 6" xfId="226" xr:uid="{00000000-0005-0000-0000-000017010000}"/>
    <cellStyle name="60% - uthevingsfarge 1 7" xfId="227" xr:uid="{00000000-0005-0000-0000-000018010000}"/>
    <cellStyle name="60% - uthevingsfarge 1 8" xfId="228" xr:uid="{00000000-0005-0000-0000-000019010000}"/>
    <cellStyle name="60% - uthevingsfarge 1 9" xfId="229" xr:uid="{00000000-0005-0000-0000-00001A010000}"/>
    <cellStyle name="60% - uthevingsfarge 2" xfId="828" xr:uid="{00000000-0005-0000-0000-00001B010000}"/>
    <cellStyle name="60% - uthevingsfarge 2 10" xfId="230" xr:uid="{00000000-0005-0000-0000-00001C010000}"/>
    <cellStyle name="60% - uthevingsfarge 2 11" xfId="231" xr:uid="{00000000-0005-0000-0000-00001D010000}"/>
    <cellStyle name="60% - uthevingsfarge 2 12" xfId="232" xr:uid="{00000000-0005-0000-0000-00001E010000}"/>
    <cellStyle name="60% - uthevingsfarge 2 13" xfId="233" xr:uid="{00000000-0005-0000-0000-00001F010000}"/>
    <cellStyle name="60% - uthevingsfarge 2 14" xfId="234" xr:uid="{00000000-0005-0000-0000-000020010000}"/>
    <cellStyle name="60% - uthevingsfarge 2 15" xfId="235" xr:uid="{00000000-0005-0000-0000-000021010000}"/>
    <cellStyle name="60% - uthevingsfarge 2 16" xfId="236" xr:uid="{00000000-0005-0000-0000-000022010000}"/>
    <cellStyle name="60% - uthevingsfarge 2 17" xfId="237" xr:uid="{00000000-0005-0000-0000-000023010000}"/>
    <cellStyle name="60% - uthevingsfarge 2 18" xfId="238" xr:uid="{00000000-0005-0000-0000-000024010000}"/>
    <cellStyle name="60% - uthevingsfarge 2 19" xfId="787" xr:uid="{00000000-0005-0000-0000-000025010000}"/>
    <cellStyle name="60% - uthevingsfarge 2 2" xfId="239" xr:uid="{00000000-0005-0000-0000-000026010000}"/>
    <cellStyle name="60% - uthevingsfarge 2 3" xfId="240" xr:uid="{00000000-0005-0000-0000-000027010000}"/>
    <cellStyle name="60% - uthevingsfarge 2 4" xfId="241" xr:uid="{00000000-0005-0000-0000-000028010000}"/>
    <cellStyle name="60% - uthevingsfarge 2 5" xfId="242" xr:uid="{00000000-0005-0000-0000-000029010000}"/>
    <cellStyle name="60% - uthevingsfarge 2 6" xfId="243" xr:uid="{00000000-0005-0000-0000-00002A010000}"/>
    <cellStyle name="60% - uthevingsfarge 2 7" xfId="244" xr:uid="{00000000-0005-0000-0000-00002B010000}"/>
    <cellStyle name="60% - uthevingsfarge 2 8" xfId="245" xr:uid="{00000000-0005-0000-0000-00002C010000}"/>
    <cellStyle name="60% - uthevingsfarge 2 9" xfId="246" xr:uid="{00000000-0005-0000-0000-00002D010000}"/>
    <cellStyle name="60% - uthevingsfarge 3" xfId="829" xr:uid="{00000000-0005-0000-0000-00002E010000}"/>
    <cellStyle name="60% - uthevingsfarge 3 10" xfId="247" xr:uid="{00000000-0005-0000-0000-00002F010000}"/>
    <cellStyle name="60% - uthevingsfarge 3 11" xfId="248" xr:uid="{00000000-0005-0000-0000-000030010000}"/>
    <cellStyle name="60% - uthevingsfarge 3 12" xfId="249" xr:uid="{00000000-0005-0000-0000-000031010000}"/>
    <cellStyle name="60% - uthevingsfarge 3 13" xfId="250" xr:uid="{00000000-0005-0000-0000-000032010000}"/>
    <cellStyle name="60% - uthevingsfarge 3 14" xfId="251" xr:uid="{00000000-0005-0000-0000-000033010000}"/>
    <cellStyle name="60% - uthevingsfarge 3 15" xfId="252" xr:uid="{00000000-0005-0000-0000-000034010000}"/>
    <cellStyle name="60% - uthevingsfarge 3 16" xfId="253" xr:uid="{00000000-0005-0000-0000-000035010000}"/>
    <cellStyle name="60% - uthevingsfarge 3 17" xfId="254" xr:uid="{00000000-0005-0000-0000-000036010000}"/>
    <cellStyle name="60% - uthevingsfarge 3 18" xfId="255" xr:uid="{00000000-0005-0000-0000-000037010000}"/>
    <cellStyle name="60% - uthevingsfarge 3 19" xfId="788" xr:uid="{00000000-0005-0000-0000-000038010000}"/>
    <cellStyle name="60% - uthevingsfarge 3 2" xfId="256" xr:uid="{00000000-0005-0000-0000-000039010000}"/>
    <cellStyle name="60% - uthevingsfarge 3 3" xfId="257" xr:uid="{00000000-0005-0000-0000-00003A010000}"/>
    <cellStyle name="60% - uthevingsfarge 3 4" xfId="258" xr:uid="{00000000-0005-0000-0000-00003B010000}"/>
    <cellStyle name="60% - uthevingsfarge 3 5" xfId="259" xr:uid="{00000000-0005-0000-0000-00003C010000}"/>
    <cellStyle name="60% - uthevingsfarge 3 6" xfId="260" xr:uid="{00000000-0005-0000-0000-00003D010000}"/>
    <cellStyle name="60% - uthevingsfarge 3 7" xfId="261" xr:uid="{00000000-0005-0000-0000-00003E010000}"/>
    <cellStyle name="60% - uthevingsfarge 3 8" xfId="262" xr:uid="{00000000-0005-0000-0000-00003F010000}"/>
    <cellStyle name="60% - uthevingsfarge 3 9" xfId="263" xr:uid="{00000000-0005-0000-0000-000040010000}"/>
    <cellStyle name="60% - uthevingsfarge 4" xfId="830" xr:uid="{00000000-0005-0000-0000-000041010000}"/>
    <cellStyle name="60% - uthevingsfarge 4 10" xfId="264" xr:uid="{00000000-0005-0000-0000-000042010000}"/>
    <cellStyle name="60% - uthevingsfarge 4 11" xfId="265" xr:uid="{00000000-0005-0000-0000-000043010000}"/>
    <cellStyle name="60% - uthevingsfarge 4 12" xfId="266" xr:uid="{00000000-0005-0000-0000-000044010000}"/>
    <cellStyle name="60% - uthevingsfarge 4 13" xfId="267" xr:uid="{00000000-0005-0000-0000-000045010000}"/>
    <cellStyle name="60% - uthevingsfarge 4 14" xfId="268" xr:uid="{00000000-0005-0000-0000-000046010000}"/>
    <cellStyle name="60% - uthevingsfarge 4 15" xfId="269" xr:uid="{00000000-0005-0000-0000-000047010000}"/>
    <cellStyle name="60% - uthevingsfarge 4 16" xfId="270" xr:uid="{00000000-0005-0000-0000-000048010000}"/>
    <cellStyle name="60% - uthevingsfarge 4 17" xfId="271" xr:uid="{00000000-0005-0000-0000-000049010000}"/>
    <cellStyle name="60% - uthevingsfarge 4 18" xfId="272" xr:uid="{00000000-0005-0000-0000-00004A010000}"/>
    <cellStyle name="60% - uthevingsfarge 4 19" xfId="789" xr:uid="{00000000-0005-0000-0000-00004B010000}"/>
    <cellStyle name="60% - uthevingsfarge 4 2" xfId="273" xr:uid="{00000000-0005-0000-0000-00004C010000}"/>
    <cellStyle name="60% - uthevingsfarge 4 3" xfId="274" xr:uid="{00000000-0005-0000-0000-00004D010000}"/>
    <cellStyle name="60% - uthevingsfarge 4 4" xfId="275" xr:uid="{00000000-0005-0000-0000-00004E010000}"/>
    <cellStyle name="60% - uthevingsfarge 4 5" xfId="276" xr:uid="{00000000-0005-0000-0000-00004F010000}"/>
    <cellStyle name="60% - uthevingsfarge 4 6" xfId="277" xr:uid="{00000000-0005-0000-0000-000050010000}"/>
    <cellStyle name="60% - uthevingsfarge 4 7" xfId="278" xr:uid="{00000000-0005-0000-0000-000051010000}"/>
    <cellStyle name="60% - uthevingsfarge 4 8" xfId="279" xr:uid="{00000000-0005-0000-0000-000052010000}"/>
    <cellStyle name="60% - uthevingsfarge 4 9" xfId="280" xr:uid="{00000000-0005-0000-0000-000053010000}"/>
    <cellStyle name="60% - uthevingsfarge 5" xfId="831" xr:uid="{00000000-0005-0000-0000-000054010000}"/>
    <cellStyle name="60% - uthevingsfarge 5 10" xfId="281" xr:uid="{00000000-0005-0000-0000-000055010000}"/>
    <cellStyle name="60% - uthevingsfarge 5 11" xfId="282" xr:uid="{00000000-0005-0000-0000-000056010000}"/>
    <cellStyle name="60% - uthevingsfarge 5 12" xfId="283" xr:uid="{00000000-0005-0000-0000-000057010000}"/>
    <cellStyle name="60% - uthevingsfarge 5 13" xfId="284" xr:uid="{00000000-0005-0000-0000-000058010000}"/>
    <cellStyle name="60% - uthevingsfarge 5 14" xfId="285" xr:uid="{00000000-0005-0000-0000-000059010000}"/>
    <cellStyle name="60% - uthevingsfarge 5 15" xfId="286" xr:uid="{00000000-0005-0000-0000-00005A010000}"/>
    <cellStyle name="60% - uthevingsfarge 5 16" xfId="287" xr:uid="{00000000-0005-0000-0000-00005B010000}"/>
    <cellStyle name="60% - uthevingsfarge 5 17" xfId="288" xr:uid="{00000000-0005-0000-0000-00005C010000}"/>
    <cellStyle name="60% - uthevingsfarge 5 18" xfId="289" xr:uid="{00000000-0005-0000-0000-00005D010000}"/>
    <cellStyle name="60% - uthevingsfarge 5 19" xfId="790" xr:uid="{00000000-0005-0000-0000-00005E010000}"/>
    <cellStyle name="60% - uthevingsfarge 5 2" xfId="290" xr:uid="{00000000-0005-0000-0000-00005F010000}"/>
    <cellStyle name="60% - uthevingsfarge 5 3" xfId="291" xr:uid="{00000000-0005-0000-0000-000060010000}"/>
    <cellStyle name="60% - uthevingsfarge 5 4" xfId="292" xr:uid="{00000000-0005-0000-0000-000061010000}"/>
    <cellStyle name="60% - uthevingsfarge 5 5" xfId="293" xr:uid="{00000000-0005-0000-0000-000062010000}"/>
    <cellStyle name="60% - uthevingsfarge 5 6" xfId="294" xr:uid="{00000000-0005-0000-0000-000063010000}"/>
    <cellStyle name="60% - uthevingsfarge 5 7" xfId="295" xr:uid="{00000000-0005-0000-0000-000064010000}"/>
    <cellStyle name="60% - uthevingsfarge 5 8" xfId="296" xr:uid="{00000000-0005-0000-0000-000065010000}"/>
    <cellStyle name="60% - uthevingsfarge 5 9" xfId="297" xr:uid="{00000000-0005-0000-0000-000066010000}"/>
    <cellStyle name="60% - uthevingsfarge 6" xfId="832" xr:uid="{00000000-0005-0000-0000-000067010000}"/>
    <cellStyle name="60% - uthevingsfarge 6 10" xfId="298" xr:uid="{00000000-0005-0000-0000-000068010000}"/>
    <cellStyle name="60% - uthevingsfarge 6 11" xfId="299" xr:uid="{00000000-0005-0000-0000-000069010000}"/>
    <cellStyle name="60% - uthevingsfarge 6 12" xfId="300" xr:uid="{00000000-0005-0000-0000-00006A010000}"/>
    <cellStyle name="60% - uthevingsfarge 6 13" xfId="301" xr:uid="{00000000-0005-0000-0000-00006B010000}"/>
    <cellStyle name="60% - uthevingsfarge 6 14" xfId="302" xr:uid="{00000000-0005-0000-0000-00006C010000}"/>
    <cellStyle name="60% - uthevingsfarge 6 15" xfId="303" xr:uid="{00000000-0005-0000-0000-00006D010000}"/>
    <cellStyle name="60% - uthevingsfarge 6 16" xfId="304" xr:uid="{00000000-0005-0000-0000-00006E010000}"/>
    <cellStyle name="60% - uthevingsfarge 6 17" xfId="305" xr:uid="{00000000-0005-0000-0000-00006F010000}"/>
    <cellStyle name="60% - uthevingsfarge 6 18" xfId="306" xr:uid="{00000000-0005-0000-0000-000070010000}"/>
    <cellStyle name="60% - uthevingsfarge 6 19" xfId="791" xr:uid="{00000000-0005-0000-0000-000071010000}"/>
    <cellStyle name="60% - uthevingsfarge 6 2" xfId="307" xr:uid="{00000000-0005-0000-0000-000072010000}"/>
    <cellStyle name="60% - uthevingsfarge 6 3" xfId="308" xr:uid="{00000000-0005-0000-0000-000073010000}"/>
    <cellStyle name="60% - uthevingsfarge 6 4" xfId="309" xr:uid="{00000000-0005-0000-0000-000074010000}"/>
    <cellStyle name="60% - uthevingsfarge 6 5" xfId="310" xr:uid="{00000000-0005-0000-0000-000075010000}"/>
    <cellStyle name="60% - uthevingsfarge 6 6" xfId="311" xr:uid="{00000000-0005-0000-0000-000076010000}"/>
    <cellStyle name="60% - uthevingsfarge 6 7" xfId="312" xr:uid="{00000000-0005-0000-0000-000077010000}"/>
    <cellStyle name="60% - uthevingsfarge 6 8" xfId="313" xr:uid="{00000000-0005-0000-0000-000078010000}"/>
    <cellStyle name="60% - uthevingsfarge 6 9" xfId="314" xr:uid="{00000000-0005-0000-0000-000079010000}"/>
    <cellStyle name="Accent1" xfId="754" xr:uid="{00000000-0005-0000-0000-00007A010000}"/>
    <cellStyle name="Accent2" xfId="755" xr:uid="{00000000-0005-0000-0000-00007B010000}"/>
    <cellStyle name="Accent3" xfId="756" xr:uid="{00000000-0005-0000-0000-00007C010000}"/>
    <cellStyle name="Accent4" xfId="757" xr:uid="{00000000-0005-0000-0000-00007D010000}"/>
    <cellStyle name="Accent5" xfId="758" xr:uid="{00000000-0005-0000-0000-00007E010000}"/>
    <cellStyle name="Accent6" xfId="759" xr:uid="{00000000-0005-0000-0000-00007F010000}"/>
    <cellStyle name="Bad" xfId="760" xr:uid="{00000000-0005-0000-0000-000080010000}"/>
    <cellStyle name="Beregning" xfId="852" xr:uid="{00000000-0005-0000-0000-000081010000}"/>
    <cellStyle name="Beregning 10" xfId="315" xr:uid="{00000000-0005-0000-0000-000082010000}"/>
    <cellStyle name="Beregning 11" xfId="316" xr:uid="{00000000-0005-0000-0000-000083010000}"/>
    <cellStyle name="Beregning 12" xfId="317" xr:uid="{00000000-0005-0000-0000-000084010000}"/>
    <cellStyle name="Beregning 13" xfId="318" xr:uid="{00000000-0005-0000-0000-000085010000}"/>
    <cellStyle name="Beregning 14" xfId="319" xr:uid="{00000000-0005-0000-0000-000086010000}"/>
    <cellStyle name="Beregning 15" xfId="320" xr:uid="{00000000-0005-0000-0000-000087010000}"/>
    <cellStyle name="Beregning 16" xfId="321" xr:uid="{00000000-0005-0000-0000-000088010000}"/>
    <cellStyle name="Beregning 17" xfId="322" xr:uid="{00000000-0005-0000-0000-000089010000}"/>
    <cellStyle name="Beregning 18" xfId="323" xr:uid="{00000000-0005-0000-0000-00008A010000}"/>
    <cellStyle name="Beregning 19" xfId="792" xr:uid="{00000000-0005-0000-0000-00008B010000}"/>
    <cellStyle name="Beregning 2" xfId="324" xr:uid="{00000000-0005-0000-0000-00008C010000}"/>
    <cellStyle name="Beregning 3" xfId="325" xr:uid="{00000000-0005-0000-0000-00008D010000}"/>
    <cellStyle name="Beregning 4" xfId="326" xr:uid="{00000000-0005-0000-0000-00008E010000}"/>
    <cellStyle name="Beregning 5" xfId="327" xr:uid="{00000000-0005-0000-0000-00008F010000}"/>
    <cellStyle name="Beregning 6" xfId="328" xr:uid="{00000000-0005-0000-0000-000090010000}"/>
    <cellStyle name="Beregning 7" xfId="329" xr:uid="{00000000-0005-0000-0000-000091010000}"/>
    <cellStyle name="Beregning 8" xfId="330" xr:uid="{00000000-0005-0000-0000-000092010000}"/>
    <cellStyle name="Beregning 9" xfId="331" xr:uid="{00000000-0005-0000-0000-000093010000}"/>
    <cellStyle name="Calculation" xfId="332" xr:uid="{00000000-0005-0000-0000-000094010000}"/>
    <cellStyle name="Check Cell" xfId="761" xr:uid="{00000000-0005-0000-0000-000095010000}"/>
    <cellStyle name="DESIMAL" xfId="5" xr:uid="{00000000-0005-0000-0000-000097010000}"/>
    <cellStyle name="Dårlig" xfId="853" xr:uid="{00000000-0005-0000-0000-000098010000}"/>
    <cellStyle name="Dårlig 10" xfId="333" xr:uid="{00000000-0005-0000-0000-000099010000}"/>
    <cellStyle name="Dårlig 11" xfId="334" xr:uid="{00000000-0005-0000-0000-00009A010000}"/>
    <cellStyle name="Dårlig 12" xfId="335" xr:uid="{00000000-0005-0000-0000-00009B010000}"/>
    <cellStyle name="Dårlig 13" xfId="336" xr:uid="{00000000-0005-0000-0000-00009C010000}"/>
    <cellStyle name="Dårlig 14" xfId="337" xr:uid="{00000000-0005-0000-0000-00009D010000}"/>
    <cellStyle name="Dårlig 15" xfId="338" xr:uid="{00000000-0005-0000-0000-00009E010000}"/>
    <cellStyle name="Dårlig 16" xfId="339" xr:uid="{00000000-0005-0000-0000-00009F010000}"/>
    <cellStyle name="Dårlig 17" xfId="340" xr:uid="{00000000-0005-0000-0000-0000A0010000}"/>
    <cellStyle name="Dårlig 18" xfId="341" xr:uid="{00000000-0005-0000-0000-0000A1010000}"/>
    <cellStyle name="Dårlig 19" xfId="793" xr:uid="{00000000-0005-0000-0000-0000A2010000}"/>
    <cellStyle name="Dårlig 2" xfId="342" xr:uid="{00000000-0005-0000-0000-0000A3010000}"/>
    <cellStyle name="Dårlig 3" xfId="343" xr:uid="{00000000-0005-0000-0000-0000A4010000}"/>
    <cellStyle name="Dårlig 4" xfId="344" xr:uid="{00000000-0005-0000-0000-0000A5010000}"/>
    <cellStyle name="Dårlig 5" xfId="345" xr:uid="{00000000-0005-0000-0000-0000A6010000}"/>
    <cellStyle name="Dårlig 6" xfId="346" xr:uid="{00000000-0005-0000-0000-0000A7010000}"/>
    <cellStyle name="Dårlig 7" xfId="347" xr:uid="{00000000-0005-0000-0000-0000A8010000}"/>
    <cellStyle name="Dårlig 8" xfId="348" xr:uid="{00000000-0005-0000-0000-0000A9010000}"/>
    <cellStyle name="Dårlig 9" xfId="349" xr:uid="{00000000-0005-0000-0000-0000AA010000}"/>
    <cellStyle name="Explanatory Text" xfId="762" xr:uid="{00000000-0005-0000-0000-0000AB010000}"/>
    <cellStyle name="Forklarende tekst" xfId="854" xr:uid="{00000000-0005-0000-0000-0000AC010000}"/>
    <cellStyle name="Forklarende tekst 10" xfId="350" xr:uid="{00000000-0005-0000-0000-0000AD010000}"/>
    <cellStyle name="Forklarende tekst 11" xfId="351" xr:uid="{00000000-0005-0000-0000-0000AE010000}"/>
    <cellStyle name="Forklarende tekst 12" xfId="352" xr:uid="{00000000-0005-0000-0000-0000AF010000}"/>
    <cellStyle name="Forklarende tekst 13" xfId="353" xr:uid="{00000000-0005-0000-0000-0000B0010000}"/>
    <cellStyle name="Forklarende tekst 14" xfId="354" xr:uid="{00000000-0005-0000-0000-0000B1010000}"/>
    <cellStyle name="Forklarende tekst 15" xfId="355" xr:uid="{00000000-0005-0000-0000-0000B2010000}"/>
    <cellStyle name="Forklarende tekst 16" xfId="356" xr:uid="{00000000-0005-0000-0000-0000B3010000}"/>
    <cellStyle name="Forklarende tekst 17" xfId="357" xr:uid="{00000000-0005-0000-0000-0000B4010000}"/>
    <cellStyle name="Forklarende tekst 18" xfId="358" xr:uid="{00000000-0005-0000-0000-0000B5010000}"/>
    <cellStyle name="Forklarende tekst 19" xfId="794" xr:uid="{00000000-0005-0000-0000-0000B6010000}"/>
    <cellStyle name="Forklarende tekst 2" xfId="359" xr:uid="{00000000-0005-0000-0000-0000B7010000}"/>
    <cellStyle name="Forklarende tekst 3" xfId="360" xr:uid="{00000000-0005-0000-0000-0000B8010000}"/>
    <cellStyle name="Forklarende tekst 4" xfId="361" xr:uid="{00000000-0005-0000-0000-0000B9010000}"/>
    <cellStyle name="Forklarende tekst 5" xfId="362" xr:uid="{00000000-0005-0000-0000-0000BA010000}"/>
    <cellStyle name="Forklarende tekst 6" xfId="363" xr:uid="{00000000-0005-0000-0000-0000BB010000}"/>
    <cellStyle name="Forklarende tekst 7" xfId="364" xr:uid="{00000000-0005-0000-0000-0000BC010000}"/>
    <cellStyle name="Forklarende tekst 8" xfId="365" xr:uid="{00000000-0005-0000-0000-0000BD010000}"/>
    <cellStyle name="Forklarende tekst 9" xfId="366" xr:uid="{00000000-0005-0000-0000-0000BE010000}"/>
    <cellStyle name="God" xfId="855" xr:uid="{00000000-0005-0000-0000-0000BF010000}"/>
    <cellStyle name="God 10" xfId="367" xr:uid="{00000000-0005-0000-0000-0000C0010000}"/>
    <cellStyle name="God 11" xfId="368" xr:uid="{00000000-0005-0000-0000-0000C1010000}"/>
    <cellStyle name="God 12" xfId="369" xr:uid="{00000000-0005-0000-0000-0000C2010000}"/>
    <cellStyle name="God 13" xfId="370" xr:uid="{00000000-0005-0000-0000-0000C3010000}"/>
    <cellStyle name="God 14" xfId="371" xr:uid="{00000000-0005-0000-0000-0000C4010000}"/>
    <cellStyle name="God 15" xfId="372" xr:uid="{00000000-0005-0000-0000-0000C5010000}"/>
    <cellStyle name="God 16" xfId="373" xr:uid="{00000000-0005-0000-0000-0000C6010000}"/>
    <cellStyle name="God 17" xfId="374" xr:uid="{00000000-0005-0000-0000-0000C7010000}"/>
    <cellStyle name="God 18" xfId="375" xr:uid="{00000000-0005-0000-0000-0000C8010000}"/>
    <cellStyle name="God 19" xfId="795" xr:uid="{00000000-0005-0000-0000-0000C9010000}"/>
    <cellStyle name="God 2" xfId="376" xr:uid="{00000000-0005-0000-0000-0000CA010000}"/>
    <cellStyle name="God 3" xfId="377" xr:uid="{00000000-0005-0000-0000-0000CB010000}"/>
    <cellStyle name="God 4" xfId="378" xr:uid="{00000000-0005-0000-0000-0000CC010000}"/>
    <cellStyle name="God 5" xfId="379" xr:uid="{00000000-0005-0000-0000-0000CD010000}"/>
    <cellStyle name="God 6" xfId="380" xr:uid="{00000000-0005-0000-0000-0000CE010000}"/>
    <cellStyle name="God 7" xfId="381" xr:uid="{00000000-0005-0000-0000-0000CF010000}"/>
    <cellStyle name="God 8" xfId="382" xr:uid="{00000000-0005-0000-0000-0000D0010000}"/>
    <cellStyle name="God 9" xfId="383" xr:uid="{00000000-0005-0000-0000-0000D1010000}"/>
    <cellStyle name="Good" xfId="384" xr:uid="{00000000-0005-0000-0000-0000D2010000}"/>
    <cellStyle name="Heading 1" xfId="763" xr:uid="{00000000-0005-0000-0000-0000D3010000}"/>
    <cellStyle name="Heading 2" xfId="764" xr:uid="{00000000-0005-0000-0000-0000D4010000}"/>
    <cellStyle name="Heading 3" xfId="765" xr:uid="{00000000-0005-0000-0000-0000D5010000}"/>
    <cellStyle name="Heading 4" xfId="766" xr:uid="{00000000-0005-0000-0000-0000D6010000}"/>
    <cellStyle name="Inndata" xfId="856" xr:uid="{00000000-0005-0000-0000-0000D7010000}"/>
    <cellStyle name="Inndata 10" xfId="385" xr:uid="{00000000-0005-0000-0000-0000D8010000}"/>
    <cellStyle name="Inndata 11" xfId="386" xr:uid="{00000000-0005-0000-0000-0000D9010000}"/>
    <cellStyle name="Inndata 12" xfId="387" xr:uid="{00000000-0005-0000-0000-0000DA010000}"/>
    <cellStyle name="Inndata 13" xfId="388" xr:uid="{00000000-0005-0000-0000-0000DB010000}"/>
    <cellStyle name="Inndata 14" xfId="389" xr:uid="{00000000-0005-0000-0000-0000DC010000}"/>
    <cellStyle name="Inndata 15" xfId="390" xr:uid="{00000000-0005-0000-0000-0000DD010000}"/>
    <cellStyle name="Inndata 16" xfId="391" xr:uid="{00000000-0005-0000-0000-0000DE010000}"/>
    <cellStyle name="Inndata 17" xfId="392" xr:uid="{00000000-0005-0000-0000-0000DF010000}"/>
    <cellStyle name="Inndata 18" xfId="393" xr:uid="{00000000-0005-0000-0000-0000E0010000}"/>
    <cellStyle name="Inndata 19" xfId="796" xr:uid="{00000000-0005-0000-0000-0000E1010000}"/>
    <cellStyle name="Inndata 2" xfId="394" xr:uid="{00000000-0005-0000-0000-0000E2010000}"/>
    <cellStyle name="Inndata 3" xfId="395" xr:uid="{00000000-0005-0000-0000-0000E3010000}"/>
    <cellStyle name="Inndata 4" xfId="396" xr:uid="{00000000-0005-0000-0000-0000E4010000}"/>
    <cellStyle name="Inndata 5" xfId="397" xr:uid="{00000000-0005-0000-0000-0000E5010000}"/>
    <cellStyle name="Inndata 6" xfId="398" xr:uid="{00000000-0005-0000-0000-0000E6010000}"/>
    <cellStyle name="Inndata 7" xfId="399" xr:uid="{00000000-0005-0000-0000-0000E7010000}"/>
    <cellStyle name="Inndata 8" xfId="400" xr:uid="{00000000-0005-0000-0000-0000E8010000}"/>
    <cellStyle name="Inndata 9" xfId="401" xr:uid="{00000000-0005-0000-0000-0000E9010000}"/>
    <cellStyle name="Input" xfId="402" xr:uid="{00000000-0005-0000-0000-0000EA010000}"/>
    <cellStyle name="Koblet celle" xfId="857" xr:uid="{00000000-0005-0000-0000-0000EB010000}"/>
    <cellStyle name="Koblet celle 10" xfId="403" xr:uid="{00000000-0005-0000-0000-0000EC010000}"/>
    <cellStyle name="Koblet celle 11" xfId="404" xr:uid="{00000000-0005-0000-0000-0000ED010000}"/>
    <cellStyle name="Koblet celle 12" xfId="405" xr:uid="{00000000-0005-0000-0000-0000EE010000}"/>
    <cellStyle name="Koblet celle 13" xfId="406" xr:uid="{00000000-0005-0000-0000-0000EF010000}"/>
    <cellStyle name="Koblet celle 14" xfId="407" xr:uid="{00000000-0005-0000-0000-0000F0010000}"/>
    <cellStyle name="Koblet celle 15" xfId="408" xr:uid="{00000000-0005-0000-0000-0000F1010000}"/>
    <cellStyle name="Koblet celle 16" xfId="409" xr:uid="{00000000-0005-0000-0000-0000F2010000}"/>
    <cellStyle name="Koblet celle 17" xfId="410" xr:uid="{00000000-0005-0000-0000-0000F3010000}"/>
    <cellStyle name="Koblet celle 18" xfId="411" xr:uid="{00000000-0005-0000-0000-0000F4010000}"/>
    <cellStyle name="Koblet celle 19" xfId="797" xr:uid="{00000000-0005-0000-0000-0000F5010000}"/>
    <cellStyle name="Koblet celle 2" xfId="412" xr:uid="{00000000-0005-0000-0000-0000F6010000}"/>
    <cellStyle name="Koblet celle 3" xfId="413" xr:uid="{00000000-0005-0000-0000-0000F7010000}"/>
    <cellStyle name="Koblet celle 4" xfId="414" xr:uid="{00000000-0005-0000-0000-0000F8010000}"/>
    <cellStyle name="Koblet celle 5" xfId="415" xr:uid="{00000000-0005-0000-0000-0000F9010000}"/>
    <cellStyle name="Koblet celle 6" xfId="416" xr:uid="{00000000-0005-0000-0000-0000FA010000}"/>
    <cellStyle name="Koblet celle 7" xfId="417" xr:uid="{00000000-0005-0000-0000-0000FB010000}"/>
    <cellStyle name="Koblet celle 8" xfId="418" xr:uid="{00000000-0005-0000-0000-0000FC010000}"/>
    <cellStyle name="Koblet celle 9" xfId="419" xr:uid="{00000000-0005-0000-0000-0000FD010000}"/>
    <cellStyle name="Komma" xfId="1" builtinId="3"/>
    <cellStyle name="Kontrollcelle" xfId="858" xr:uid="{00000000-0005-0000-0000-0000FE010000}"/>
    <cellStyle name="Kontrollcelle 10" xfId="420" xr:uid="{00000000-0005-0000-0000-0000FF010000}"/>
    <cellStyle name="Kontrollcelle 11" xfId="421" xr:uid="{00000000-0005-0000-0000-000000020000}"/>
    <cellStyle name="Kontrollcelle 12" xfId="422" xr:uid="{00000000-0005-0000-0000-000001020000}"/>
    <cellStyle name="Kontrollcelle 13" xfId="423" xr:uid="{00000000-0005-0000-0000-000002020000}"/>
    <cellStyle name="Kontrollcelle 14" xfId="424" xr:uid="{00000000-0005-0000-0000-000003020000}"/>
    <cellStyle name="Kontrollcelle 15" xfId="425" xr:uid="{00000000-0005-0000-0000-000004020000}"/>
    <cellStyle name="Kontrollcelle 16" xfId="426" xr:uid="{00000000-0005-0000-0000-000005020000}"/>
    <cellStyle name="Kontrollcelle 17" xfId="427" xr:uid="{00000000-0005-0000-0000-000006020000}"/>
    <cellStyle name="Kontrollcelle 18" xfId="428" xr:uid="{00000000-0005-0000-0000-000007020000}"/>
    <cellStyle name="Kontrollcelle 19" xfId="798" xr:uid="{00000000-0005-0000-0000-000008020000}"/>
    <cellStyle name="Kontrollcelle 2" xfId="429" xr:uid="{00000000-0005-0000-0000-000009020000}"/>
    <cellStyle name="Kontrollcelle 3" xfId="430" xr:uid="{00000000-0005-0000-0000-00000A020000}"/>
    <cellStyle name="Kontrollcelle 4" xfId="431" xr:uid="{00000000-0005-0000-0000-00000B020000}"/>
    <cellStyle name="Kontrollcelle 5" xfId="432" xr:uid="{00000000-0005-0000-0000-00000C020000}"/>
    <cellStyle name="Kontrollcelle 6" xfId="433" xr:uid="{00000000-0005-0000-0000-00000D020000}"/>
    <cellStyle name="Kontrollcelle 7" xfId="434" xr:uid="{00000000-0005-0000-0000-00000E020000}"/>
    <cellStyle name="Kontrollcelle 8" xfId="435" xr:uid="{00000000-0005-0000-0000-00000F020000}"/>
    <cellStyle name="Kontrollcelle 9" xfId="436" xr:uid="{00000000-0005-0000-0000-000010020000}"/>
    <cellStyle name="Linked Cell" xfId="437" xr:uid="{00000000-0005-0000-0000-000011020000}"/>
    <cellStyle name="Merknad" xfId="859" xr:uid="{00000000-0005-0000-0000-000012020000}"/>
    <cellStyle name="Merknad 10" xfId="438" xr:uid="{00000000-0005-0000-0000-000013020000}"/>
    <cellStyle name="Merknad 11" xfId="439" xr:uid="{00000000-0005-0000-0000-000014020000}"/>
    <cellStyle name="Merknad 12" xfId="440" xr:uid="{00000000-0005-0000-0000-000015020000}"/>
    <cellStyle name="Merknad 13" xfId="441" xr:uid="{00000000-0005-0000-0000-000016020000}"/>
    <cellStyle name="Merknad 14" xfId="442" xr:uid="{00000000-0005-0000-0000-000017020000}"/>
    <cellStyle name="Merknad 15" xfId="443" xr:uid="{00000000-0005-0000-0000-000018020000}"/>
    <cellStyle name="Merknad 16" xfId="444" xr:uid="{00000000-0005-0000-0000-000019020000}"/>
    <cellStyle name="Merknad 17" xfId="445" xr:uid="{00000000-0005-0000-0000-00001A020000}"/>
    <cellStyle name="Merknad 18" xfId="446" xr:uid="{00000000-0005-0000-0000-00001B020000}"/>
    <cellStyle name="Merknad 19" xfId="799" xr:uid="{00000000-0005-0000-0000-00001C020000}"/>
    <cellStyle name="Merknad 2" xfId="447" xr:uid="{00000000-0005-0000-0000-00001D020000}"/>
    <cellStyle name="Merknad 3" xfId="448" xr:uid="{00000000-0005-0000-0000-00001E020000}"/>
    <cellStyle name="Merknad 4" xfId="449" xr:uid="{00000000-0005-0000-0000-00001F020000}"/>
    <cellStyle name="Merknad 5" xfId="450" xr:uid="{00000000-0005-0000-0000-000020020000}"/>
    <cellStyle name="Merknad 6" xfId="451" xr:uid="{00000000-0005-0000-0000-000021020000}"/>
    <cellStyle name="Merknad 7" xfId="452" xr:uid="{00000000-0005-0000-0000-000022020000}"/>
    <cellStyle name="Merknad 8" xfId="453" xr:uid="{00000000-0005-0000-0000-000023020000}"/>
    <cellStyle name="Merknad 9" xfId="454" xr:uid="{00000000-0005-0000-0000-000024020000}"/>
    <cellStyle name="Neutral" xfId="767" xr:uid="{00000000-0005-0000-0000-000025020000}"/>
    <cellStyle name="Normal" xfId="0" builtinId="0"/>
    <cellStyle name="Normal 10" xfId="455" xr:uid="{00000000-0005-0000-0000-000027020000}"/>
    <cellStyle name="Normal 11" xfId="456" xr:uid="{00000000-0005-0000-0000-000028020000}"/>
    <cellStyle name="Normal 12" xfId="457" xr:uid="{00000000-0005-0000-0000-000029020000}"/>
    <cellStyle name="Normal 13" xfId="458" xr:uid="{00000000-0005-0000-0000-00002A020000}"/>
    <cellStyle name="Normal 14" xfId="772" xr:uid="{00000000-0005-0000-0000-00002B020000}"/>
    <cellStyle name="Normal 14 2" xfId="773" xr:uid="{00000000-0005-0000-0000-00002C020000}"/>
    <cellStyle name="Normal 2" xfId="6" xr:uid="{00000000-0005-0000-0000-00002D020000}"/>
    <cellStyle name="Normal 2 2" xfId="459" xr:uid="{00000000-0005-0000-0000-00002E020000}"/>
    <cellStyle name="Normal 2 3" xfId="460" xr:uid="{00000000-0005-0000-0000-00002F020000}"/>
    <cellStyle name="Normal 2_Sheet1" xfId="461" xr:uid="{00000000-0005-0000-0000-000030020000}"/>
    <cellStyle name="Normal 25" xfId="462" xr:uid="{00000000-0005-0000-0000-000031020000}"/>
    <cellStyle name="Normal 3" xfId="4" xr:uid="{00000000-0005-0000-0000-000032020000}"/>
    <cellStyle name="Normal 3 2" xfId="7" xr:uid="{00000000-0005-0000-0000-000033020000}"/>
    <cellStyle name="Normal 3 3" xfId="463" xr:uid="{00000000-0005-0000-0000-000034020000}"/>
    <cellStyle name="Normal 3_Bestillingsskjema" xfId="833" xr:uid="{00000000-0005-0000-0000-000035020000}"/>
    <cellStyle name="Normal 4" xfId="464" xr:uid="{00000000-0005-0000-0000-000036020000}"/>
    <cellStyle name="Normal 5" xfId="8" xr:uid="{00000000-0005-0000-0000-000037020000}"/>
    <cellStyle name="Normal 6" xfId="465" xr:uid="{00000000-0005-0000-0000-000038020000}"/>
    <cellStyle name="Normal 7" xfId="466" xr:uid="{00000000-0005-0000-0000-000039020000}"/>
    <cellStyle name="Normal 8" xfId="467" xr:uid="{00000000-0005-0000-0000-00003A020000}"/>
    <cellStyle name="Normal 9" xfId="468" xr:uid="{00000000-0005-0000-0000-00003B020000}"/>
    <cellStyle name="Normal_Ark1" xfId="3" xr:uid="{00000000-0005-0000-0000-00003C020000}"/>
    <cellStyle name="Normal_SportExcelUpload" xfId="875" xr:uid="{400A4E67-9212-C244-99D5-C1FAE91C44CF}"/>
    <cellStyle name="Note" xfId="469" xr:uid="{00000000-0005-0000-0000-00003D020000}"/>
    <cellStyle name="Nøytral" xfId="860" xr:uid="{00000000-0005-0000-0000-00003E020000}"/>
    <cellStyle name="Nøytral 10" xfId="470" xr:uid="{00000000-0005-0000-0000-00003F020000}"/>
    <cellStyle name="Nøytral 11" xfId="471" xr:uid="{00000000-0005-0000-0000-000040020000}"/>
    <cellStyle name="Nøytral 12" xfId="472" xr:uid="{00000000-0005-0000-0000-000041020000}"/>
    <cellStyle name="Nøytral 13" xfId="473" xr:uid="{00000000-0005-0000-0000-000042020000}"/>
    <cellStyle name="Nøytral 14" xfId="474" xr:uid="{00000000-0005-0000-0000-000043020000}"/>
    <cellStyle name="Nøytral 15" xfId="475" xr:uid="{00000000-0005-0000-0000-000044020000}"/>
    <cellStyle name="Nøytral 16" xfId="476" xr:uid="{00000000-0005-0000-0000-000045020000}"/>
    <cellStyle name="Nøytral 17" xfId="477" xr:uid="{00000000-0005-0000-0000-000046020000}"/>
    <cellStyle name="Nøytral 18" xfId="478" xr:uid="{00000000-0005-0000-0000-000047020000}"/>
    <cellStyle name="Nøytral 19" xfId="800" xr:uid="{00000000-0005-0000-0000-000048020000}"/>
    <cellStyle name="Nøytral 2" xfId="479" xr:uid="{00000000-0005-0000-0000-000049020000}"/>
    <cellStyle name="Nøytral 3" xfId="480" xr:uid="{00000000-0005-0000-0000-00004A020000}"/>
    <cellStyle name="Nøytral 4" xfId="481" xr:uid="{00000000-0005-0000-0000-00004B020000}"/>
    <cellStyle name="Nøytral 5" xfId="482" xr:uid="{00000000-0005-0000-0000-00004C020000}"/>
    <cellStyle name="Nøytral 6" xfId="483" xr:uid="{00000000-0005-0000-0000-00004D020000}"/>
    <cellStyle name="Nøytral 7" xfId="484" xr:uid="{00000000-0005-0000-0000-00004E020000}"/>
    <cellStyle name="Nøytral 8" xfId="485" xr:uid="{00000000-0005-0000-0000-00004F020000}"/>
    <cellStyle name="Nøytral 9" xfId="486" xr:uid="{00000000-0005-0000-0000-000050020000}"/>
    <cellStyle name="Output" xfId="768" xr:uid="{00000000-0005-0000-0000-000051020000}"/>
    <cellStyle name="Overskrift 1" xfId="861" xr:uid="{00000000-0005-0000-0000-000052020000}"/>
    <cellStyle name="Overskrift 1 10" xfId="487" xr:uid="{00000000-0005-0000-0000-000053020000}"/>
    <cellStyle name="Overskrift 1 11" xfId="488" xr:uid="{00000000-0005-0000-0000-000054020000}"/>
    <cellStyle name="Overskrift 1 12" xfId="489" xr:uid="{00000000-0005-0000-0000-000055020000}"/>
    <cellStyle name="Overskrift 1 13" xfId="490" xr:uid="{00000000-0005-0000-0000-000056020000}"/>
    <cellStyle name="Overskrift 1 14" xfId="491" xr:uid="{00000000-0005-0000-0000-000057020000}"/>
    <cellStyle name="Overskrift 1 15" xfId="492" xr:uid="{00000000-0005-0000-0000-000058020000}"/>
    <cellStyle name="Overskrift 1 16" xfId="493" xr:uid="{00000000-0005-0000-0000-000059020000}"/>
    <cellStyle name="Overskrift 1 17" xfId="494" xr:uid="{00000000-0005-0000-0000-00005A020000}"/>
    <cellStyle name="Overskrift 1 18" xfId="495" xr:uid="{00000000-0005-0000-0000-00005B020000}"/>
    <cellStyle name="Overskrift 1 19" xfId="801" xr:uid="{00000000-0005-0000-0000-00005C020000}"/>
    <cellStyle name="Overskrift 1 2" xfId="496" xr:uid="{00000000-0005-0000-0000-00005D020000}"/>
    <cellStyle name="Overskrift 1 3" xfId="497" xr:uid="{00000000-0005-0000-0000-00005E020000}"/>
    <cellStyle name="Overskrift 1 4" xfId="498" xr:uid="{00000000-0005-0000-0000-00005F020000}"/>
    <cellStyle name="Overskrift 1 5" xfId="499" xr:uid="{00000000-0005-0000-0000-000060020000}"/>
    <cellStyle name="Overskrift 1 6" xfId="500" xr:uid="{00000000-0005-0000-0000-000061020000}"/>
    <cellStyle name="Overskrift 1 7" xfId="501" xr:uid="{00000000-0005-0000-0000-000062020000}"/>
    <cellStyle name="Overskrift 1 8" xfId="502" xr:uid="{00000000-0005-0000-0000-000063020000}"/>
    <cellStyle name="Overskrift 1 9" xfId="503" xr:uid="{00000000-0005-0000-0000-000064020000}"/>
    <cellStyle name="Overskrift 2" xfId="862" xr:uid="{00000000-0005-0000-0000-000065020000}"/>
    <cellStyle name="Overskrift 2 10" xfId="504" xr:uid="{00000000-0005-0000-0000-000066020000}"/>
    <cellStyle name="Overskrift 2 11" xfId="505" xr:uid="{00000000-0005-0000-0000-000067020000}"/>
    <cellStyle name="Overskrift 2 12" xfId="506" xr:uid="{00000000-0005-0000-0000-000068020000}"/>
    <cellStyle name="Overskrift 2 13" xfId="507" xr:uid="{00000000-0005-0000-0000-000069020000}"/>
    <cellStyle name="Overskrift 2 14" xfId="508" xr:uid="{00000000-0005-0000-0000-00006A020000}"/>
    <cellStyle name="Overskrift 2 15" xfId="509" xr:uid="{00000000-0005-0000-0000-00006B020000}"/>
    <cellStyle name="Overskrift 2 16" xfId="510" xr:uid="{00000000-0005-0000-0000-00006C020000}"/>
    <cellStyle name="Overskrift 2 17" xfId="511" xr:uid="{00000000-0005-0000-0000-00006D020000}"/>
    <cellStyle name="Overskrift 2 18" xfId="512" xr:uid="{00000000-0005-0000-0000-00006E020000}"/>
    <cellStyle name="Overskrift 2 19" xfId="802" xr:uid="{00000000-0005-0000-0000-00006F020000}"/>
    <cellStyle name="Overskrift 2 2" xfId="513" xr:uid="{00000000-0005-0000-0000-000070020000}"/>
    <cellStyle name="Overskrift 2 3" xfId="514" xr:uid="{00000000-0005-0000-0000-000071020000}"/>
    <cellStyle name="Overskrift 2 4" xfId="515" xr:uid="{00000000-0005-0000-0000-000072020000}"/>
    <cellStyle name="Overskrift 2 5" xfId="516" xr:uid="{00000000-0005-0000-0000-000073020000}"/>
    <cellStyle name="Overskrift 2 6" xfId="517" xr:uid="{00000000-0005-0000-0000-000074020000}"/>
    <cellStyle name="Overskrift 2 7" xfId="518" xr:uid="{00000000-0005-0000-0000-000075020000}"/>
    <cellStyle name="Overskrift 2 8" xfId="519" xr:uid="{00000000-0005-0000-0000-000076020000}"/>
    <cellStyle name="Overskrift 2 9" xfId="520" xr:uid="{00000000-0005-0000-0000-000077020000}"/>
    <cellStyle name="Overskrift 3" xfId="863" xr:uid="{00000000-0005-0000-0000-000078020000}"/>
    <cellStyle name="Overskrift 3 10" xfId="521" xr:uid="{00000000-0005-0000-0000-000079020000}"/>
    <cellStyle name="Overskrift 3 11" xfId="522" xr:uid="{00000000-0005-0000-0000-00007A020000}"/>
    <cellStyle name="Overskrift 3 12" xfId="523" xr:uid="{00000000-0005-0000-0000-00007B020000}"/>
    <cellStyle name="Overskrift 3 13" xfId="524" xr:uid="{00000000-0005-0000-0000-00007C020000}"/>
    <cellStyle name="Overskrift 3 14" xfId="525" xr:uid="{00000000-0005-0000-0000-00007D020000}"/>
    <cellStyle name="Overskrift 3 15" xfId="526" xr:uid="{00000000-0005-0000-0000-00007E020000}"/>
    <cellStyle name="Overskrift 3 16" xfId="527" xr:uid="{00000000-0005-0000-0000-00007F020000}"/>
    <cellStyle name="Overskrift 3 17" xfId="528" xr:uid="{00000000-0005-0000-0000-000080020000}"/>
    <cellStyle name="Overskrift 3 18" xfId="529" xr:uid="{00000000-0005-0000-0000-000081020000}"/>
    <cellStyle name="Overskrift 3 19" xfId="803" xr:uid="{00000000-0005-0000-0000-000082020000}"/>
    <cellStyle name="Overskrift 3 2" xfId="530" xr:uid="{00000000-0005-0000-0000-000083020000}"/>
    <cellStyle name="Overskrift 3 3" xfId="531" xr:uid="{00000000-0005-0000-0000-000084020000}"/>
    <cellStyle name="Overskrift 3 4" xfId="532" xr:uid="{00000000-0005-0000-0000-000085020000}"/>
    <cellStyle name="Overskrift 3 5" xfId="533" xr:uid="{00000000-0005-0000-0000-000086020000}"/>
    <cellStyle name="Overskrift 3 6" xfId="534" xr:uid="{00000000-0005-0000-0000-000087020000}"/>
    <cellStyle name="Overskrift 3 7" xfId="535" xr:uid="{00000000-0005-0000-0000-000088020000}"/>
    <cellStyle name="Overskrift 3 8" xfId="536" xr:uid="{00000000-0005-0000-0000-000089020000}"/>
    <cellStyle name="Overskrift 3 9" xfId="537" xr:uid="{00000000-0005-0000-0000-00008A020000}"/>
    <cellStyle name="Overskrift 4" xfId="864" xr:uid="{00000000-0005-0000-0000-00008B020000}"/>
    <cellStyle name="Overskrift 4 10" xfId="538" xr:uid="{00000000-0005-0000-0000-00008C020000}"/>
    <cellStyle name="Overskrift 4 11" xfId="539" xr:uid="{00000000-0005-0000-0000-00008D020000}"/>
    <cellStyle name="Overskrift 4 12" xfId="540" xr:uid="{00000000-0005-0000-0000-00008E020000}"/>
    <cellStyle name="Overskrift 4 13" xfId="541" xr:uid="{00000000-0005-0000-0000-00008F020000}"/>
    <cellStyle name="Overskrift 4 14" xfId="542" xr:uid="{00000000-0005-0000-0000-000090020000}"/>
    <cellStyle name="Overskrift 4 15" xfId="543" xr:uid="{00000000-0005-0000-0000-000091020000}"/>
    <cellStyle name="Overskrift 4 16" xfId="544" xr:uid="{00000000-0005-0000-0000-000092020000}"/>
    <cellStyle name="Overskrift 4 17" xfId="545" xr:uid="{00000000-0005-0000-0000-000093020000}"/>
    <cellStyle name="Overskrift 4 18" xfId="546" xr:uid="{00000000-0005-0000-0000-000094020000}"/>
    <cellStyle name="Overskrift 4 19" xfId="804" xr:uid="{00000000-0005-0000-0000-000095020000}"/>
    <cellStyle name="Overskrift 4 2" xfId="547" xr:uid="{00000000-0005-0000-0000-000096020000}"/>
    <cellStyle name="Overskrift 4 3" xfId="548" xr:uid="{00000000-0005-0000-0000-000097020000}"/>
    <cellStyle name="Overskrift 4 4" xfId="549" xr:uid="{00000000-0005-0000-0000-000098020000}"/>
    <cellStyle name="Overskrift 4 5" xfId="550" xr:uid="{00000000-0005-0000-0000-000099020000}"/>
    <cellStyle name="Overskrift 4 6" xfId="551" xr:uid="{00000000-0005-0000-0000-00009A020000}"/>
    <cellStyle name="Overskrift 4 7" xfId="552" xr:uid="{00000000-0005-0000-0000-00009B020000}"/>
    <cellStyle name="Overskrift 4 8" xfId="553" xr:uid="{00000000-0005-0000-0000-00009C020000}"/>
    <cellStyle name="Overskrift 4 9" xfId="554" xr:uid="{00000000-0005-0000-0000-00009D020000}"/>
    <cellStyle name="Prosent" xfId="2" builtinId="5"/>
    <cellStyle name="Standard 2" xfId="771" xr:uid="{00000000-0005-0000-0000-00009F020000}"/>
    <cellStyle name="Title" xfId="769" xr:uid="{00000000-0005-0000-0000-0000A0020000}"/>
    <cellStyle name="Tittel" xfId="865" xr:uid="{00000000-0005-0000-0000-0000A1020000}"/>
    <cellStyle name="Tittel 10" xfId="555" xr:uid="{00000000-0005-0000-0000-0000A2020000}"/>
    <cellStyle name="Tittel 11" xfId="556" xr:uid="{00000000-0005-0000-0000-0000A3020000}"/>
    <cellStyle name="Tittel 12" xfId="557" xr:uid="{00000000-0005-0000-0000-0000A4020000}"/>
    <cellStyle name="Tittel 13" xfId="558" xr:uid="{00000000-0005-0000-0000-0000A5020000}"/>
    <cellStyle name="Tittel 14" xfId="559" xr:uid="{00000000-0005-0000-0000-0000A6020000}"/>
    <cellStyle name="Tittel 15" xfId="560" xr:uid="{00000000-0005-0000-0000-0000A7020000}"/>
    <cellStyle name="Tittel 16" xfId="561" xr:uid="{00000000-0005-0000-0000-0000A8020000}"/>
    <cellStyle name="Tittel 17" xfId="562" xr:uid="{00000000-0005-0000-0000-0000A9020000}"/>
    <cellStyle name="Tittel 18" xfId="563" xr:uid="{00000000-0005-0000-0000-0000AA020000}"/>
    <cellStyle name="Tittel 19" xfId="805" xr:uid="{00000000-0005-0000-0000-0000AB020000}"/>
    <cellStyle name="Tittel 2" xfId="564" xr:uid="{00000000-0005-0000-0000-0000AC020000}"/>
    <cellStyle name="Tittel 3" xfId="565" xr:uid="{00000000-0005-0000-0000-0000AD020000}"/>
    <cellStyle name="Tittel 4" xfId="566" xr:uid="{00000000-0005-0000-0000-0000AE020000}"/>
    <cellStyle name="Tittel 5" xfId="567" xr:uid="{00000000-0005-0000-0000-0000AF020000}"/>
    <cellStyle name="Tittel 6" xfId="568" xr:uid="{00000000-0005-0000-0000-0000B0020000}"/>
    <cellStyle name="Tittel 7" xfId="569" xr:uid="{00000000-0005-0000-0000-0000B1020000}"/>
    <cellStyle name="Tittel 8" xfId="570" xr:uid="{00000000-0005-0000-0000-0000B2020000}"/>
    <cellStyle name="Tittel 9" xfId="571" xr:uid="{00000000-0005-0000-0000-0000B3020000}"/>
    <cellStyle name="Total" xfId="770" xr:uid="{00000000-0005-0000-0000-0000B4020000}"/>
    <cellStyle name="Totalt" xfId="866" xr:uid="{00000000-0005-0000-0000-0000B5020000}"/>
    <cellStyle name="Totalt 10" xfId="572" xr:uid="{00000000-0005-0000-0000-0000B6020000}"/>
    <cellStyle name="Totalt 11" xfId="573" xr:uid="{00000000-0005-0000-0000-0000B7020000}"/>
    <cellStyle name="Totalt 12" xfId="574" xr:uid="{00000000-0005-0000-0000-0000B8020000}"/>
    <cellStyle name="Totalt 13" xfId="575" xr:uid="{00000000-0005-0000-0000-0000B9020000}"/>
    <cellStyle name="Totalt 14" xfId="576" xr:uid="{00000000-0005-0000-0000-0000BA020000}"/>
    <cellStyle name="Totalt 15" xfId="577" xr:uid="{00000000-0005-0000-0000-0000BB020000}"/>
    <cellStyle name="Totalt 16" xfId="578" xr:uid="{00000000-0005-0000-0000-0000BC020000}"/>
    <cellStyle name="Totalt 17" xfId="579" xr:uid="{00000000-0005-0000-0000-0000BD020000}"/>
    <cellStyle name="Totalt 18" xfId="580" xr:uid="{00000000-0005-0000-0000-0000BE020000}"/>
    <cellStyle name="Totalt 19" xfId="806" xr:uid="{00000000-0005-0000-0000-0000BF020000}"/>
    <cellStyle name="Totalt 2" xfId="581" xr:uid="{00000000-0005-0000-0000-0000C0020000}"/>
    <cellStyle name="Totalt 3" xfId="582" xr:uid="{00000000-0005-0000-0000-0000C1020000}"/>
    <cellStyle name="Totalt 4" xfId="583" xr:uid="{00000000-0005-0000-0000-0000C2020000}"/>
    <cellStyle name="Totalt 5" xfId="584" xr:uid="{00000000-0005-0000-0000-0000C3020000}"/>
    <cellStyle name="Totalt 6" xfId="585" xr:uid="{00000000-0005-0000-0000-0000C4020000}"/>
    <cellStyle name="Totalt 7" xfId="586" xr:uid="{00000000-0005-0000-0000-0000C5020000}"/>
    <cellStyle name="Totalt 8" xfId="587" xr:uid="{00000000-0005-0000-0000-0000C6020000}"/>
    <cellStyle name="Totalt 9" xfId="588" xr:uid="{00000000-0005-0000-0000-0000C7020000}"/>
    <cellStyle name="Tusenskille 2" xfId="589" xr:uid="{00000000-0005-0000-0000-0000C8020000}"/>
    <cellStyle name="Tusenskille 2 10" xfId="590" xr:uid="{00000000-0005-0000-0000-0000C9020000}"/>
    <cellStyle name="Tusenskille 2 2" xfId="591" xr:uid="{00000000-0005-0000-0000-0000CA020000}"/>
    <cellStyle name="Tusenskille 2 3" xfId="592" xr:uid="{00000000-0005-0000-0000-0000CB020000}"/>
    <cellStyle name="Tusenskille 2 4" xfId="593" xr:uid="{00000000-0005-0000-0000-0000CC020000}"/>
    <cellStyle name="Tusenskille 2 5" xfId="594" xr:uid="{00000000-0005-0000-0000-0000CD020000}"/>
    <cellStyle name="Tusenskille 2 6" xfId="595" xr:uid="{00000000-0005-0000-0000-0000CE020000}"/>
    <cellStyle name="Tusenskille 2 7" xfId="596" xr:uid="{00000000-0005-0000-0000-0000CF020000}"/>
    <cellStyle name="Tusenskille 2 8" xfId="597" xr:uid="{00000000-0005-0000-0000-0000D0020000}"/>
    <cellStyle name="Tusenskille 2 9" xfId="598" xr:uid="{00000000-0005-0000-0000-0000D1020000}"/>
    <cellStyle name="Utdata" xfId="867" xr:uid="{00000000-0005-0000-0000-0000D2020000}"/>
    <cellStyle name="Utdata 10" xfId="599" xr:uid="{00000000-0005-0000-0000-0000D3020000}"/>
    <cellStyle name="Utdata 11" xfId="600" xr:uid="{00000000-0005-0000-0000-0000D4020000}"/>
    <cellStyle name="Utdata 12" xfId="601" xr:uid="{00000000-0005-0000-0000-0000D5020000}"/>
    <cellStyle name="Utdata 13" xfId="602" xr:uid="{00000000-0005-0000-0000-0000D6020000}"/>
    <cellStyle name="Utdata 14" xfId="603" xr:uid="{00000000-0005-0000-0000-0000D7020000}"/>
    <cellStyle name="Utdata 15" xfId="604" xr:uid="{00000000-0005-0000-0000-0000D8020000}"/>
    <cellStyle name="Utdata 16" xfId="605" xr:uid="{00000000-0005-0000-0000-0000D9020000}"/>
    <cellStyle name="Utdata 17" xfId="606" xr:uid="{00000000-0005-0000-0000-0000DA020000}"/>
    <cellStyle name="Utdata 18" xfId="607" xr:uid="{00000000-0005-0000-0000-0000DB020000}"/>
    <cellStyle name="Utdata 19" xfId="807" xr:uid="{00000000-0005-0000-0000-0000DC020000}"/>
    <cellStyle name="Utdata 2" xfId="608" xr:uid="{00000000-0005-0000-0000-0000DD020000}"/>
    <cellStyle name="Utdata 3" xfId="609" xr:uid="{00000000-0005-0000-0000-0000DE020000}"/>
    <cellStyle name="Utdata 4" xfId="610" xr:uid="{00000000-0005-0000-0000-0000DF020000}"/>
    <cellStyle name="Utdata 5" xfId="611" xr:uid="{00000000-0005-0000-0000-0000E0020000}"/>
    <cellStyle name="Utdata 6" xfId="612" xr:uid="{00000000-0005-0000-0000-0000E1020000}"/>
    <cellStyle name="Utdata 7" xfId="613" xr:uid="{00000000-0005-0000-0000-0000E2020000}"/>
    <cellStyle name="Utdata 8" xfId="614" xr:uid="{00000000-0005-0000-0000-0000E3020000}"/>
    <cellStyle name="Utdata 9" xfId="615" xr:uid="{00000000-0005-0000-0000-0000E4020000}"/>
    <cellStyle name="Uthevingsfarge1" xfId="868" xr:uid="{00000000-0005-0000-0000-0000E5020000}"/>
    <cellStyle name="Uthevingsfarge1 10" xfId="616" xr:uid="{00000000-0005-0000-0000-0000E6020000}"/>
    <cellStyle name="Uthevingsfarge1 11" xfId="617" xr:uid="{00000000-0005-0000-0000-0000E7020000}"/>
    <cellStyle name="Uthevingsfarge1 12" xfId="618" xr:uid="{00000000-0005-0000-0000-0000E8020000}"/>
    <cellStyle name="Uthevingsfarge1 13" xfId="619" xr:uid="{00000000-0005-0000-0000-0000E9020000}"/>
    <cellStyle name="Uthevingsfarge1 14" xfId="620" xr:uid="{00000000-0005-0000-0000-0000EA020000}"/>
    <cellStyle name="Uthevingsfarge1 15" xfId="621" xr:uid="{00000000-0005-0000-0000-0000EB020000}"/>
    <cellStyle name="Uthevingsfarge1 16" xfId="622" xr:uid="{00000000-0005-0000-0000-0000EC020000}"/>
    <cellStyle name="Uthevingsfarge1 17" xfId="623" xr:uid="{00000000-0005-0000-0000-0000ED020000}"/>
    <cellStyle name="Uthevingsfarge1 18" xfId="624" xr:uid="{00000000-0005-0000-0000-0000EE020000}"/>
    <cellStyle name="Uthevingsfarge1 19" xfId="808" xr:uid="{00000000-0005-0000-0000-0000EF020000}"/>
    <cellStyle name="Uthevingsfarge1 2" xfId="625" xr:uid="{00000000-0005-0000-0000-0000F0020000}"/>
    <cellStyle name="Uthevingsfarge1 3" xfId="626" xr:uid="{00000000-0005-0000-0000-0000F1020000}"/>
    <cellStyle name="Uthevingsfarge1 4" xfId="627" xr:uid="{00000000-0005-0000-0000-0000F2020000}"/>
    <cellStyle name="Uthevingsfarge1 5" xfId="628" xr:uid="{00000000-0005-0000-0000-0000F3020000}"/>
    <cellStyle name="Uthevingsfarge1 6" xfId="629" xr:uid="{00000000-0005-0000-0000-0000F4020000}"/>
    <cellStyle name="Uthevingsfarge1 7" xfId="630" xr:uid="{00000000-0005-0000-0000-0000F5020000}"/>
    <cellStyle name="Uthevingsfarge1 8" xfId="631" xr:uid="{00000000-0005-0000-0000-0000F6020000}"/>
    <cellStyle name="Uthevingsfarge1 9" xfId="632" xr:uid="{00000000-0005-0000-0000-0000F7020000}"/>
    <cellStyle name="Uthevingsfarge2" xfId="869" xr:uid="{00000000-0005-0000-0000-0000F8020000}"/>
    <cellStyle name="Uthevingsfarge2 10" xfId="633" xr:uid="{00000000-0005-0000-0000-0000F9020000}"/>
    <cellStyle name="Uthevingsfarge2 11" xfId="634" xr:uid="{00000000-0005-0000-0000-0000FA020000}"/>
    <cellStyle name="Uthevingsfarge2 12" xfId="635" xr:uid="{00000000-0005-0000-0000-0000FB020000}"/>
    <cellStyle name="Uthevingsfarge2 13" xfId="636" xr:uid="{00000000-0005-0000-0000-0000FC020000}"/>
    <cellStyle name="Uthevingsfarge2 14" xfId="637" xr:uid="{00000000-0005-0000-0000-0000FD020000}"/>
    <cellStyle name="Uthevingsfarge2 15" xfId="638" xr:uid="{00000000-0005-0000-0000-0000FE020000}"/>
    <cellStyle name="Uthevingsfarge2 16" xfId="639" xr:uid="{00000000-0005-0000-0000-0000FF020000}"/>
    <cellStyle name="Uthevingsfarge2 17" xfId="640" xr:uid="{00000000-0005-0000-0000-000000030000}"/>
    <cellStyle name="Uthevingsfarge2 18" xfId="641" xr:uid="{00000000-0005-0000-0000-000001030000}"/>
    <cellStyle name="Uthevingsfarge2 19" xfId="809" xr:uid="{00000000-0005-0000-0000-000002030000}"/>
    <cellStyle name="Uthevingsfarge2 2" xfId="642" xr:uid="{00000000-0005-0000-0000-000003030000}"/>
    <cellStyle name="Uthevingsfarge2 3" xfId="643" xr:uid="{00000000-0005-0000-0000-000004030000}"/>
    <cellStyle name="Uthevingsfarge2 4" xfId="644" xr:uid="{00000000-0005-0000-0000-000005030000}"/>
    <cellStyle name="Uthevingsfarge2 5" xfId="645" xr:uid="{00000000-0005-0000-0000-000006030000}"/>
    <cellStyle name="Uthevingsfarge2 6" xfId="646" xr:uid="{00000000-0005-0000-0000-000007030000}"/>
    <cellStyle name="Uthevingsfarge2 7" xfId="647" xr:uid="{00000000-0005-0000-0000-000008030000}"/>
    <cellStyle name="Uthevingsfarge2 8" xfId="648" xr:uid="{00000000-0005-0000-0000-000009030000}"/>
    <cellStyle name="Uthevingsfarge2 9" xfId="649" xr:uid="{00000000-0005-0000-0000-00000A030000}"/>
    <cellStyle name="Uthevingsfarge3" xfId="870" xr:uid="{00000000-0005-0000-0000-00000B030000}"/>
    <cellStyle name="Uthevingsfarge3 10" xfId="650" xr:uid="{00000000-0005-0000-0000-00000C030000}"/>
    <cellStyle name="Uthevingsfarge3 11" xfId="651" xr:uid="{00000000-0005-0000-0000-00000D030000}"/>
    <cellStyle name="Uthevingsfarge3 12" xfId="652" xr:uid="{00000000-0005-0000-0000-00000E030000}"/>
    <cellStyle name="Uthevingsfarge3 13" xfId="653" xr:uid="{00000000-0005-0000-0000-00000F030000}"/>
    <cellStyle name="Uthevingsfarge3 14" xfId="654" xr:uid="{00000000-0005-0000-0000-000010030000}"/>
    <cellStyle name="Uthevingsfarge3 15" xfId="655" xr:uid="{00000000-0005-0000-0000-000011030000}"/>
    <cellStyle name="Uthevingsfarge3 16" xfId="656" xr:uid="{00000000-0005-0000-0000-000012030000}"/>
    <cellStyle name="Uthevingsfarge3 17" xfId="657" xr:uid="{00000000-0005-0000-0000-000013030000}"/>
    <cellStyle name="Uthevingsfarge3 18" xfId="658" xr:uid="{00000000-0005-0000-0000-000014030000}"/>
    <cellStyle name="Uthevingsfarge3 19" xfId="810" xr:uid="{00000000-0005-0000-0000-000015030000}"/>
    <cellStyle name="Uthevingsfarge3 2" xfId="659" xr:uid="{00000000-0005-0000-0000-000016030000}"/>
    <cellStyle name="Uthevingsfarge3 3" xfId="660" xr:uid="{00000000-0005-0000-0000-000017030000}"/>
    <cellStyle name="Uthevingsfarge3 4" xfId="661" xr:uid="{00000000-0005-0000-0000-000018030000}"/>
    <cellStyle name="Uthevingsfarge3 5" xfId="662" xr:uid="{00000000-0005-0000-0000-000019030000}"/>
    <cellStyle name="Uthevingsfarge3 6" xfId="663" xr:uid="{00000000-0005-0000-0000-00001A030000}"/>
    <cellStyle name="Uthevingsfarge3 7" xfId="664" xr:uid="{00000000-0005-0000-0000-00001B030000}"/>
    <cellStyle name="Uthevingsfarge3 8" xfId="665" xr:uid="{00000000-0005-0000-0000-00001C030000}"/>
    <cellStyle name="Uthevingsfarge3 9" xfId="666" xr:uid="{00000000-0005-0000-0000-00001D030000}"/>
    <cellStyle name="Uthevingsfarge4" xfId="871" xr:uid="{00000000-0005-0000-0000-00001E030000}"/>
    <cellStyle name="Uthevingsfarge4 10" xfId="667" xr:uid="{00000000-0005-0000-0000-00001F030000}"/>
    <cellStyle name="Uthevingsfarge4 11" xfId="668" xr:uid="{00000000-0005-0000-0000-000020030000}"/>
    <cellStyle name="Uthevingsfarge4 12" xfId="669" xr:uid="{00000000-0005-0000-0000-000021030000}"/>
    <cellStyle name="Uthevingsfarge4 13" xfId="670" xr:uid="{00000000-0005-0000-0000-000022030000}"/>
    <cellStyle name="Uthevingsfarge4 14" xfId="671" xr:uid="{00000000-0005-0000-0000-000023030000}"/>
    <cellStyle name="Uthevingsfarge4 15" xfId="672" xr:uid="{00000000-0005-0000-0000-000024030000}"/>
    <cellStyle name="Uthevingsfarge4 16" xfId="673" xr:uid="{00000000-0005-0000-0000-000025030000}"/>
    <cellStyle name="Uthevingsfarge4 17" xfId="674" xr:uid="{00000000-0005-0000-0000-000026030000}"/>
    <cellStyle name="Uthevingsfarge4 18" xfId="675" xr:uid="{00000000-0005-0000-0000-000027030000}"/>
    <cellStyle name="Uthevingsfarge4 19" xfId="811" xr:uid="{00000000-0005-0000-0000-000028030000}"/>
    <cellStyle name="Uthevingsfarge4 2" xfId="676" xr:uid="{00000000-0005-0000-0000-000029030000}"/>
    <cellStyle name="Uthevingsfarge4 3" xfId="677" xr:uid="{00000000-0005-0000-0000-00002A030000}"/>
    <cellStyle name="Uthevingsfarge4 4" xfId="678" xr:uid="{00000000-0005-0000-0000-00002B030000}"/>
    <cellStyle name="Uthevingsfarge4 5" xfId="679" xr:uid="{00000000-0005-0000-0000-00002C030000}"/>
    <cellStyle name="Uthevingsfarge4 6" xfId="680" xr:uid="{00000000-0005-0000-0000-00002D030000}"/>
    <cellStyle name="Uthevingsfarge4 7" xfId="681" xr:uid="{00000000-0005-0000-0000-00002E030000}"/>
    <cellStyle name="Uthevingsfarge4 8" xfId="682" xr:uid="{00000000-0005-0000-0000-00002F030000}"/>
    <cellStyle name="Uthevingsfarge4 9" xfId="683" xr:uid="{00000000-0005-0000-0000-000030030000}"/>
    <cellStyle name="Uthevingsfarge5" xfId="872" xr:uid="{00000000-0005-0000-0000-000031030000}"/>
    <cellStyle name="Uthevingsfarge5 10" xfId="684" xr:uid="{00000000-0005-0000-0000-000032030000}"/>
    <cellStyle name="Uthevingsfarge5 11" xfId="685" xr:uid="{00000000-0005-0000-0000-000033030000}"/>
    <cellStyle name="Uthevingsfarge5 12" xfId="686" xr:uid="{00000000-0005-0000-0000-000034030000}"/>
    <cellStyle name="Uthevingsfarge5 13" xfId="687" xr:uid="{00000000-0005-0000-0000-000035030000}"/>
    <cellStyle name="Uthevingsfarge5 14" xfId="688" xr:uid="{00000000-0005-0000-0000-000036030000}"/>
    <cellStyle name="Uthevingsfarge5 15" xfId="689" xr:uid="{00000000-0005-0000-0000-000037030000}"/>
    <cellStyle name="Uthevingsfarge5 16" xfId="690" xr:uid="{00000000-0005-0000-0000-000038030000}"/>
    <cellStyle name="Uthevingsfarge5 17" xfId="691" xr:uid="{00000000-0005-0000-0000-000039030000}"/>
    <cellStyle name="Uthevingsfarge5 18" xfId="692" xr:uid="{00000000-0005-0000-0000-00003A030000}"/>
    <cellStyle name="Uthevingsfarge5 19" xfId="812" xr:uid="{00000000-0005-0000-0000-00003B030000}"/>
    <cellStyle name="Uthevingsfarge5 2" xfId="693" xr:uid="{00000000-0005-0000-0000-00003C030000}"/>
    <cellStyle name="Uthevingsfarge5 3" xfId="694" xr:uid="{00000000-0005-0000-0000-00003D030000}"/>
    <cellStyle name="Uthevingsfarge5 4" xfId="695" xr:uid="{00000000-0005-0000-0000-00003E030000}"/>
    <cellStyle name="Uthevingsfarge5 5" xfId="696" xr:uid="{00000000-0005-0000-0000-00003F030000}"/>
    <cellStyle name="Uthevingsfarge5 6" xfId="697" xr:uid="{00000000-0005-0000-0000-000040030000}"/>
    <cellStyle name="Uthevingsfarge5 7" xfId="698" xr:uid="{00000000-0005-0000-0000-000041030000}"/>
    <cellStyle name="Uthevingsfarge5 8" xfId="699" xr:uid="{00000000-0005-0000-0000-000042030000}"/>
    <cellStyle name="Uthevingsfarge5 9" xfId="700" xr:uid="{00000000-0005-0000-0000-000043030000}"/>
    <cellStyle name="Uthevingsfarge6" xfId="873" xr:uid="{00000000-0005-0000-0000-000044030000}"/>
    <cellStyle name="Uthevingsfarge6 10" xfId="701" xr:uid="{00000000-0005-0000-0000-000045030000}"/>
    <cellStyle name="Uthevingsfarge6 11" xfId="702" xr:uid="{00000000-0005-0000-0000-000046030000}"/>
    <cellStyle name="Uthevingsfarge6 12" xfId="703" xr:uid="{00000000-0005-0000-0000-000047030000}"/>
    <cellStyle name="Uthevingsfarge6 13" xfId="704" xr:uid="{00000000-0005-0000-0000-000048030000}"/>
    <cellStyle name="Uthevingsfarge6 14" xfId="705" xr:uid="{00000000-0005-0000-0000-000049030000}"/>
    <cellStyle name="Uthevingsfarge6 15" xfId="706" xr:uid="{00000000-0005-0000-0000-00004A030000}"/>
    <cellStyle name="Uthevingsfarge6 16" xfId="707" xr:uid="{00000000-0005-0000-0000-00004B030000}"/>
    <cellStyle name="Uthevingsfarge6 17" xfId="708" xr:uid="{00000000-0005-0000-0000-00004C030000}"/>
    <cellStyle name="Uthevingsfarge6 18" xfId="709" xr:uid="{00000000-0005-0000-0000-00004D030000}"/>
    <cellStyle name="Uthevingsfarge6 19" xfId="813" xr:uid="{00000000-0005-0000-0000-00004E030000}"/>
    <cellStyle name="Uthevingsfarge6 2" xfId="710" xr:uid="{00000000-0005-0000-0000-00004F030000}"/>
    <cellStyle name="Uthevingsfarge6 3" xfId="711" xr:uid="{00000000-0005-0000-0000-000050030000}"/>
    <cellStyle name="Uthevingsfarge6 4" xfId="712" xr:uid="{00000000-0005-0000-0000-000051030000}"/>
    <cellStyle name="Uthevingsfarge6 5" xfId="713" xr:uid="{00000000-0005-0000-0000-000052030000}"/>
    <cellStyle name="Uthevingsfarge6 6" xfId="714" xr:uid="{00000000-0005-0000-0000-000053030000}"/>
    <cellStyle name="Uthevingsfarge6 7" xfId="715" xr:uid="{00000000-0005-0000-0000-000054030000}"/>
    <cellStyle name="Uthevingsfarge6 8" xfId="716" xr:uid="{00000000-0005-0000-0000-000055030000}"/>
    <cellStyle name="Uthevingsfarge6 9" xfId="717" xr:uid="{00000000-0005-0000-0000-000056030000}"/>
    <cellStyle name="Varseltekst" xfId="874" xr:uid="{00000000-0005-0000-0000-000057030000}"/>
    <cellStyle name="Varseltekst 10" xfId="718" xr:uid="{00000000-0005-0000-0000-000058030000}"/>
    <cellStyle name="Varseltekst 11" xfId="719" xr:uid="{00000000-0005-0000-0000-000059030000}"/>
    <cellStyle name="Varseltekst 12" xfId="720" xr:uid="{00000000-0005-0000-0000-00005A030000}"/>
    <cellStyle name="Varseltekst 13" xfId="721" xr:uid="{00000000-0005-0000-0000-00005B030000}"/>
    <cellStyle name="Varseltekst 14" xfId="722" xr:uid="{00000000-0005-0000-0000-00005C030000}"/>
    <cellStyle name="Varseltekst 15" xfId="723" xr:uid="{00000000-0005-0000-0000-00005D030000}"/>
    <cellStyle name="Varseltekst 16" xfId="724" xr:uid="{00000000-0005-0000-0000-00005E030000}"/>
    <cellStyle name="Varseltekst 17" xfId="725" xr:uid="{00000000-0005-0000-0000-00005F030000}"/>
    <cellStyle name="Varseltekst 18" xfId="726" xr:uid="{00000000-0005-0000-0000-000060030000}"/>
    <cellStyle name="Varseltekst 19" xfId="814" xr:uid="{00000000-0005-0000-0000-000061030000}"/>
    <cellStyle name="Varseltekst 2" xfId="727" xr:uid="{00000000-0005-0000-0000-000062030000}"/>
    <cellStyle name="Varseltekst 3" xfId="728" xr:uid="{00000000-0005-0000-0000-000063030000}"/>
    <cellStyle name="Varseltekst 4" xfId="729" xr:uid="{00000000-0005-0000-0000-000064030000}"/>
    <cellStyle name="Varseltekst 5" xfId="730" xr:uid="{00000000-0005-0000-0000-000065030000}"/>
    <cellStyle name="Varseltekst 6" xfId="731" xr:uid="{00000000-0005-0000-0000-000066030000}"/>
    <cellStyle name="Varseltekst 7" xfId="732" xr:uid="{00000000-0005-0000-0000-000067030000}"/>
    <cellStyle name="Varseltekst 8" xfId="733" xr:uid="{00000000-0005-0000-0000-000068030000}"/>
    <cellStyle name="Varseltekst 9" xfId="734" xr:uid="{00000000-0005-0000-0000-000069030000}"/>
    <cellStyle name="Warning Text" xfId="735" xr:uid="{00000000-0005-0000-0000-00006A03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rs/AppData/Local/Microsoft/Windows/INetCache/Content.Outlook/VBKW04Q2/Hardvare%20Swix%20Toko%20HG%20FW19_N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ks tilbehør"/>
      <sheetName val="Poles"/>
      <sheetName val="Sekker og bagger"/>
      <sheetName val="Careline"/>
      <sheetName val="Instructions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E7A3-E7A1-4040-B5C3-78994E477415}">
  <sheetPr>
    <tabColor rgb="FF0070C0"/>
  </sheetPr>
  <dimension ref="A1:Y497"/>
  <sheetViews>
    <sheetView topLeftCell="B1" zoomScale="80" zoomScaleNormal="80" workbookViewId="0">
      <pane ySplit="7" topLeftCell="A8" activePane="bottomLeft" state="frozen"/>
      <selection activeCell="U43" sqref="U43"/>
      <selection pane="bottomLeft" activeCell="N8" sqref="N8"/>
    </sheetView>
  </sheetViews>
  <sheetFormatPr baseColWidth="10" defaultColWidth="9.140625" defaultRowHeight="10.35" customHeight="1" x14ac:dyDescent="0.25"/>
  <cols>
    <col min="1" max="1" width="15.28515625" style="17" hidden="1" customWidth="1"/>
    <col min="2" max="2" width="16" style="22" customWidth="1"/>
    <col min="3" max="3" width="35.5703125" style="17" customWidth="1"/>
    <col min="4" max="4" width="26.28515625" style="17" hidden="1" customWidth="1"/>
    <col min="5" max="5" width="14.28515625" style="17" hidden="1" customWidth="1"/>
    <col min="6" max="6" width="22.28515625" style="17" hidden="1" customWidth="1"/>
    <col min="7" max="7" width="17" style="17" hidden="1" customWidth="1"/>
    <col min="8" max="8" width="12.28515625" style="17" hidden="1" customWidth="1"/>
    <col min="9" max="9" width="20.28515625" style="17" hidden="1" customWidth="1"/>
    <col min="10" max="10" width="15.28515625" style="17" hidden="1" customWidth="1"/>
    <col min="11" max="11" width="12.28515625" style="17" hidden="1" customWidth="1"/>
    <col min="12" max="12" width="5.85546875" style="17" hidden="1" customWidth="1"/>
    <col min="13" max="13" width="12.85546875" style="17" bestFit="1" customWidth="1"/>
    <col min="14" max="14" width="13.140625" style="17" bestFit="1" customWidth="1"/>
    <col min="15" max="15" width="13.7109375" style="17" hidden="1" customWidth="1"/>
    <col min="16" max="16" width="14.42578125" style="17" hidden="1" customWidth="1"/>
    <col min="17" max="17" width="9.42578125" style="17" hidden="1" customWidth="1"/>
    <col min="18" max="18" width="9.140625" style="17" hidden="1" customWidth="1"/>
    <col min="19" max="19" width="10.140625" style="17" bestFit="1" customWidth="1"/>
    <col min="20" max="20" width="7.42578125" style="17" customWidth="1"/>
    <col min="21" max="21" width="13" style="17" customWidth="1"/>
    <col min="22" max="22" width="12.7109375" style="17" bestFit="1" customWidth="1"/>
    <col min="23" max="23" width="9.85546875" style="17" customWidth="1"/>
    <col min="24" max="24" width="15" style="17" customWidth="1"/>
    <col min="25" max="25" width="2.140625" style="16" customWidth="1"/>
    <col min="26" max="30" width="9.140625" style="17" customWidth="1"/>
    <col min="31" max="16384" width="9.140625" style="17"/>
  </cols>
  <sheetData>
    <row r="1" spans="1:25" s="7" customFormat="1" ht="23.25" customHeight="1" x14ac:dyDescent="0.35">
      <c r="A1" s="219" t="s">
        <v>1669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15"/>
    </row>
    <row r="2" spans="1:25" s="10" customFormat="1" ht="23.1" customHeight="1" thickBot="1" x14ac:dyDescent="0.4">
      <c r="A2" s="9"/>
      <c r="B2" s="21"/>
      <c r="C2" s="9"/>
      <c r="D2" s="9"/>
      <c r="E2" s="5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"/>
      <c r="V2" s="20"/>
      <c r="W2" s="20"/>
      <c r="X2" s="20"/>
      <c r="Y2" s="13"/>
    </row>
    <row r="3" spans="1:25" s="11" customFormat="1" ht="15.75" customHeight="1" x14ac:dyDescent="0.25">
      <c r="A3" s="1"/>
      <c r="B3" s="33" t="s">
        <v>9</v>
      </c>
      <c r="C3" s="54"/>
      <c r="D3" s="58" t="s">
        <v>33</v>
      </c>
      <c r="E3" s="2"/>
      <c r="F3" s="58" t="s">
        <v>34</v>
      </c>
      <c r="G3" s="56" t="s">
        <v>36</v>
      </c>
      <c r="H3" s="46"/>
      <c r="I3" s="4"/>
      <c r="J3" s="37" t="s">
        <v>15</v>
      </c>
      <c r="K3" s="40" t="s">
        <v>51</v>
      </c>
      <c r="L3" s="5"/>
      <c r="M3" s="44" t="s">
        <v>23</v>
      </c>
      <c r="N3" s="220">
        <f>SUM(V8:V496)</f>
        <v>0</v>
      </c>
      <c r="O3" s="221"/>
      <c r="P3" s="5"/>
      <c r="Q3" s="222" t="s">
        <v>30</v>
      </c>
      <c r="R3" s="223"/>
      <c r="S3" s="223"/>
      <c r="T3" s="223"/>
      <c r="U3" s="223"/>
      <c r="V3" s="224"/>
      <c r="W3" s="61" t="s">
        <v>38</v>
      </c>
      <c r="X3" s="5"/>
      <c r="Y3" s="14"/>
    </row>
    <row r="4" spans="1:25" s="11" customFormat="1" ht="15.75" customHeight="1" x14ac:dyDescent="0.25">
      <c r="A4" s="1"/>
      <c r="B4" s="34" t="s">
        <v>39</v>
      </c>
      <c r="C4" s="55"/>
      <c r="D4" s="59" t="s">
        <v>368</v>
      </c>
      <c r="E4" s="2"/>
      <c r="F4" s="59" t="s">
        <v>369</v>
      </c>
      <c r="G4" s="57" t="s">
        <v>4</v>
      </c>
      <c r="H4" s="47"/>
      <c r="I4" s="4"/>
      <c r="J4" s="38" t="s">
        <v>16</v>
      </c>
      <c r="K4" s="41" t="s">
        <v>370</v>
      </c>
      <c r="L4" s="5"/>
      <c r="M4" s="51" t="s">
        <v>24</v>
      </c>
      <c r="N4" s="225">
        <f>SUM(X8:X496)</f>
        <v>0</v>
      </c>
      <c r="O4" s="226"/>
      <c r="P4" s="5"/>
      <c r="Q4" s="227" t="s">
        <v>27</v>
      </c>
      <c r="R4" s="228"/>
      <c r="S4" s="228"/>
      <c r="T4" s="228"/>
      <c r="U4" s="228"/>
      <c r="V4" s="229"/>
      <c r="W4" s="5"/>
      <c r="X4" s="5"/>
      <c r="Y4" s="14"/>
    </row>
    <row r="5" spans="1:25" s="12" customFormat="1" ht="15.75" customHeight="1" thickBot="1" x14ac:dyDescent="0.3">
      <c r="A5" s="3"/>
      <c r="B5" s="35" t="s">
        <v>40</v>
      </c>
      <c r="C5" s="49"/>
      <c r="D5" s="60" t="s">
        <v>371</v>
      </c>
      <c r="E5" s="6"/>
      <c r="F5" s="59" t="s">
        <v>372</v>
      </c>
      <c r="G5" s="57" t="s">
        <v>21</v>
      </c>
      <c r="H5" s="86"/>
      <c r="I5" s="7"/>
      <c r="J5" s="39" t="s">
        <v>17</v>
      </c>
      <c r="K5" s="52" t="s">
        <v>55</v>
      </c>
      <c r="L5" s="8"/>
      <c r="M5" s="45" t="s">
        <v>26</v>
      </c>
      <c r="N5" s="230" t="s">
        <v>42</v>
      </c>
      <c r="O5" s="231"/>
      <c r="P5" s="8"/>
      <c r="Q5" s="227" t="s">
        <v>28</v>
      </c>
      <c r="R5" s="228"/>
      <c r="S5" s="228"/>
      <c r="T5" s="228"/>
      <c r="U5" s="228"/>
      <c r="V5" s="229"/>
      <c r="W5" s="8"/>
      <c r="X5" s="8"/>
      <c r="Y5" s="13"/>
    </row>
    <row r="6" spans="1:25" s="12" customFormat="1" ht="15" customHeight="1" thickBot="1" x14ac:dyDescent="0.3">
      <c r="A6" s="1"/>
      <c r="B6" s="36" t="s">
        <v>41</v>
      </c>
      <c r="C6" s="50"/>
      <c r="D6" s="4"/>
      <c r="F6" s="59"/>
      <c r="G6" s="42" t="s">
        <v>22</v>
      </c>
      <c r="H6" s="87"/>
      <c r="I6" s="7"/>
      <c r="J6" s="7"/>
      <c r="K6" s="7"/>
      <c r="L6" s="7"/>
      <c r="M6" s="213" t="str">
        <f>IF(COUNTIF(R:R,"NOT OK")&gt;0,"Ship week NOT ok","Ship week OK")</f>
        <v>Ship week OK</v>
      </c>
      <c r="N6" s="214"/>
      <c r="O6" s="215"/>
      <c r="P6" s="8"/>
      <c r="Q6" s="216" t="s">
        <v>29</v>
      </c>
      <c r="R6" s="217"/>
      <c r="S6" s="217"/>
      <c r="T6" s="217"/>
      <c r="U6" s="217"/>
      <c r="V6" s="218"/>
      <c r="W6" s="8"/>
      <c r="X6" s="8"/>
      <c r="Y6" s="13"/>
    </row>
    <row r="7" spans="1:25" s="24" customFormat="1" ht="56.1" customHeight="1" x14ac:dyDescent="0.25">
      <c r="A7" s="25" t="s">
        <v>0</v>
      </c>
      <c r="B7" s="26" t="s">
        <v>5</v>
      </c>
      <c r="C7" s="27" t="s">
        <v>6</v>
      </c>
      <c r="D7" s="27" t="s">
        <v>14</v>
      </c>
      <c r="E7" s="27" t="s">
        <v>32</v>
      </c>
      <c r="F7" s="28" t="s">
        <v>13</v>
      </c>
      <c r="G7" s="27" t="s">
        <v>7</v>
      </c>
      <c r="H7" s="27" t="s">
        <v>8</v>
      </c>
      <c r="I7" s="27" t="s">
        <v>18</v>
      </c>
      <c r="J7" s="27" t="s">
        <v>19</v>
      </c>
      <c r="K7" s="27" t="s">
        <v>11</v>
      </c>
      <c r="L7" s="27" t="s">
        <v>31</v>
      </c>
      <c r="M7" s="27" t="s">
        <v>1670</v>
      </c>
      <c r="N7" s="27" t="s">
        <v>12</v>
      </c>
      <c r="O7" s="27" t="s">
        <v>20</v>
      </c>
      <c r="P7" s="29" t="s">
        <v>35</v>
      </c>
      <c r="Q7" s="29" t="s">
        <v>36</v>
      </c>
      <c r="R7" s="29" t="s">
        <v>37</v>
      </c>
      <c r="S7" s="27" t="s">
        <v>3</v>
      </c>
      <c r="T7" s="30" t="s">
        <v>10</v>
      </c>
      <c r="U7" s="27" t="s">
        <v>1</v>
      </c>
      <c r="V7" s="27" t="s">
        <v>2</v>
      </c>
      <c r="W7" s="31" t="s">
        <v>4</v>
      </c>
      <c r="X7" s="32" t="s">
        <v>25</v>
      </c>
      <c r="Y7" s="23"/>
    </row>
    <row r="8" spans="1:25" s="19" customFormat="1" ht="14.45" customHeight="1" x14ac:dyDescent="0.25">
      <c r="A8" s="71">
        <v>7045951331653</v>
      </c>
      <c r="B8" s="62" t="s">
        <v>373</v>
      </c>
      <c r="C8" s="62" t="s">
        <v>374</v>
      </c>
      <c r="D8" s="72">
        <v>1</v>
      </c>
      <c r="E8" s="73" t="s">
        <v>375</v>
      </c>
      <c r="F8" s="74"/>
      <c r="G8" s="72"/>
      <c r="H8" s="75"/>
      <c r="I8" s="69" t="s">
        <v>44</v>
      </c>
      <c r="J8" s="69" t="s">
        <v>46</v>
      </c>
      <c r="K8" s="76"/>
      <c r="L8" s="76"/>
      <c r="M8" s="62">
        <v>1499</v>
      </c>
      <c r="N8" s="62">
        <v>1499</v>
      </c>
      <c r="O8" s="77">
        <f t="shared" ref="O8:O58" si="0">IF(Q8&gt;0,Q8-2,0)</f>
        <v>0</v>
      </c>
      <c r="P8" s="77">
        <v>201937</v>
      </c>
      <c r="Q8" s="78">
        <f t="shared" ref="Q8:Q58" si="1">$H$3</f>
        <v>0</v>
      </c>
      <c r="R8" s="79" t="str">
        <f t="shared" ref="R8:R58" si="2">IF(AND(Q8&gt;=P8,V8&gt;0),"OK",IF(V8=0,"","NOT OK"))</f>
        <v/>
      </c>
      <c r="S8" s="66">
        <v>0</v>
      </c>
      <c r="T8" s="80">
        <v>1</v>
      </c>
      <c r="U8" s="81" t="str">
        <f t="shared" ref="U8:U58" si="3">IF(V8=S8,"OK","NOT")</f>
        <v>OK</v>
      </c>
      <c r="V8" s="82">
        <f t="shared" ref="V8:V58" si="4">IF(MOD(S8,T8)=0,S8,S8+(T8-MOD(S8,T8)))</f>
        <v>0</v>
      </c>
      <c r="W8" s="83">
        <v>0.4</v>
      </c>
      <c r="X8" s="84">
        <f t="shared" ref="X8:X58" si="5">+V8*((M8-(M8*W8)))</f>
        <v>0</v>
      </c>
      <c r="Y8" s="18"/>
    </row>
    <row r="9" spans="1:25" s="12" customFormat="1" ht="14.45" customHeight="1" x14ac:dyDescent="0.25">
      <c r="A9" s="71">
        <v>7045951824087</v>
      </c>
      <c r="B9" s="62" t="s">
        <v>376</v>
      </c>
      <c r="C9" s="62" t="s">
        <v>377</v>
      </c>
      <c r="D9" s="72">
        <v>1</v>
      </c>
      <c r="E9" s="73" t="s">
        <v>375</v>
      </c>
      <c r="F9" s="74"/>
      <c r="G9" s="72"/>
      <c r="H9" s="75"/>
      <c r="I9" s="69" t="s">
        <v>44</v>
      </c>
      <c r="J9" s="69" t="s">
        <v>46</v>
      </c>
      <c r="K9" s="76"/>
      <c r="L9" s="76"/>
      <c r="M9" s="62">
        <v>1499</v>
      </c>
      <c r="N9" s="62">
        <v>1499</v>
      </c>
      <c r="O9" s="77">
        <f t="shared" si="0"/>
        <v>0</v>
      </c>
      <c r="P9" s="77">
        <v>201937</v>
      </c>
      <c r="Q9" s="78">
        <f t="shared" si="1"/>
        <v>0</v>
      </c>
      <c r="R9" s="79" t="str">
        <f t="shared" si="2"/>
        <v/>
      </c>
      <c r="S9" s="66"/>
      <c r="T9" s="80">
        <v>1</v>
      </c>
      <c r="U9" s="81" t="str">
        <f t="shared" si="3"/>
        <v>OK</v>
      </c>
      <c r="V9" s="82">
        <f t="shared" si="4"/>
        <v>0</v>
      </c>
      <c r="W9" s="83">
        <v>0.4</v>
      </c>
      <c r="X9" s="84">
        <f t="shared" si="5"/>
        <v>0</v>
      </c>
      <c r="Y9" s="13"/>
    </row>
    <row r="10" spans="1:25" s="19" customFormat="1" ht="14.45" customHeight="1" x14ac:dyDescent="0.25">
      <c r="A10" s="71">
        <v>7045951824094</v>
      </c>
      <c r="B10" s="62" t="s">
        <v>378</v>
      </c>
      <c r="C10" s="62" t="s">
        <v>379</v>
      </c>
      <c r="D10" s="72">
        <v>1</v>
      </c>
      <c r="E10" s="73" t="s">
        <v>375</v>
      </c>
      <c r="F10" s="74"/>
      <c r="G10" s="72"/>
      <c r="H10" s="75"/>
      <c r="I10" s="69" t="s">
        <v>44</v>
      </c>
      <c r="J10" s="69" t="s">
        <v>46</v>
      </c>
      <c r="K10" s="76"/>
      <c r="L10" s="76"/>
      <c r="M10" s="62">
        <v>1499</v>
      </c>
      <c r="N10" s="62">
        <v>1499</v>
      </c>
      <c r="O10" s="77">
        <f t="shared" si="0"/>
        <v>0</v>
      </c>
      <c r="P10" s="77">
        <v>201937</v>
      </c>
      <c r="Q10" s="78">
        <f t="shared" si="1"/>
        <v>0</v>
      </c>
      <c r="R10" s="79" t="str">
        <f t="shared" si="2"/>
        <v/>
      </c>
      <c r="S10" s="66"/>
      <c r="T10" s="80">
        <v>1</v>
      </c>
      <c r="U10" s="81" t="str">
        <f t="shared" si="3"/>
        <v>OK</v>
      </c>
      <c r="V10" s="82">
        <f t="shared" si="4"/>
        <v>0</v>
      </c>
      <c r="W10" s="83">
        <v>0.4</v>
      </c>
      <c r="X10" s="84">
        <f t="shared" si="5"/>
        <v>0</v>
      </c>
      <c r="Y10" s="18"/>
    </row>
    <row r="11" spans="1:25" s="19" customFormat="1" ht="14.45" customHeight="1" x14ac:dyDescent="0.25">
      <c r="A11" s="71">
        <v>7045951824100</v>
      </c>
      <c r="B11" s="62" t="s">
        <v>380</v>
      </c>
      <c r="C11" s="62" t="s">
        <v>381</v>
      </c>
      <c r="D11" s="72">
        <v>1</v>
      </c>
      <c r="E11" s="73" t="s">
        <v>375</v>
      </c>
      <c r="F11" s="74"/>
      <c r="G11" s="72"/>
      <c r="H11" s="75"/>
      <c r="I11" s="69" t="s">
        <v>44</v>
      </c>
      <c r="J11" s="69" t="s">
        <v>46</v>
      </c>
      <c r="K11" s="76"/>
      <c r="L11" s="76"/>
      <c r="M11" s="62">
        <v>1499</v>
      </c>
      <c r="N11" s="62">
        <v>1499</v>
      </c>
      <c r="O11" s="77">
        <f t="shared" si="0"/>
        <v>0</v>
      </c>
      <c r="P11" s="77">
        <v>201937</v>
      </c>
      <c r="Q11" s="78">
        <f t="shared" si="1"/>
        <v>0</v>
      </c>
      <c r="R11" s="79" t="str">
        <f t="shared" si="2"/>
        <v/>
      </c>
      <c r="S11" s="66"/>
      <c r="T11" s="80">
        <v>1</v>
      </c>
      <c r="U11" s="81" t="str">
        <f t="shared" si="3"/>
        <v>OK</v>
      </c>
      <c r="V11" s="82">
        <f t="shared" si="4"/>
        <v>0</v>
      </c>
      <c r="W11" s="83">
        <v>0.4</v>
      </c>
      <c r="X11" s="84">
        <f t="shared" si="5"/>
        <v>0</v>
      </c>
      <c r="Y11" s="18"/>
    </row>
    <row r="12" spans="1:25" s="19" customFormat="1" ht="14.45" customHeight="1" x14ac:dyDescent="0.25">
      <c r="A12" s="71">
        <v>7045951824117</v>
      </c>
      <c r="B12" s="62" t="s">
        <v>382</v>
      </c>
      <c r="C12" s="62" t="s">
        <v>383</v>
      </c>
      <c r="D12" s="72">
        <v>1</v>
      </c>
      <c r="E12" s="73" t="s">
        <v>375</v>
      </c>
      <c r="F12" s="74"/>
      <c r="G12" s="72"/>
      <c r="H12" s="75"/>
      <c r="I12" s="69" t="s">
        <v>44</v>
      </c>
      <c r="J12" s="69" t="s">
        <v>46</v>
      </c>
      <c r="K12" s="76"/>
      <c r="L12" s="76"/>
      <c r="M12" s="62">
        <v>1499</v>
      </c>
      <c r="N12" s="62">
        <v>1499</v>
      </c>
      <c r="O12" s="77">
        <f t="shared" si="0"/>
        <v>0</v>
      </c>
      <c r="P12" s="77">
        <v>201937</v>
      </c>
      <c r="Q12" s="78">
        <f t="shared" si="1"/>
        <v>0</v>
      </c>
      <c r="R12" s="79" t="str">
        <f t="shared" si="2"/>
        <v/>
      </c>
      <c r="S12" s="66"/>
      <c r="T12" s="80">
        <v>1</v>
      </c>
      <c r="U12" s="81" t="str">
        <f t="shared" si="3"/>
        <v>OK</v>
      </c>
      <c r="V12" s="82">
        <f t="shared" si="4"/>
        <v>0</v>
      </c>
      <c r="W12" s="83">
        <v>0.4</v>
      </c>
      <c r="X12" s="84">
        <f t="shared" si="5"/>
        <v>0</v>
      </c>
      <c r="Y12" s="18"/>
    </row>
    <row r="13" spans="1:25" s="19" customFormat="1" ht="14.45" customHeight="1" x14ac:dyDescent="0.25">
      <c r="A13" s="71">
        <v>7045951824124</v>
      </c>
      <c r="B13" s="62" t="s">
        <v>384</v>
      </c>
      <c r="C13" s="62" t="s">
        <v>385</v>
      </c>
      <c r="D13" s="72">
        <v>1</v>
      </c>
      <c r="E13" s="73" t="s">
        <v>375</v>
      </c>
      <c r="F13" s="74"/>
      <c r="G13" s="72"/>
      <c r="H13" s="75"/>
      <c r="I13" s="69" t="s">
        <v>44</v>
      </c>
      <c r="J13" s="69" t="s">
        <v>46</v>
      </c>
      <c r="K13" s="76"/>
      <c r="L13" s="76"/>
      <c r="M13" s="62">
        <v>1499</v>
      </c>
      <c r="N13" s="62">
        <v>1499</v>
      </c>
      <c r="O13" s="77">
        <f t="shared" si="0"/>
        <v>0</v>
      </c>
      <c r="P13" s="77">
        <v>201937</v>
      </c>
      <c r="Q13" s="78">
        <f t="shared" si="1"/>
        <v>0</v>
      </c>
      <c r="R13" s="79" t="str">
        <f t="shared" si="2"/>
        <v/>
      </c>
      <c r="S13" s="66"/>
      <c r="T13" s="80">
        <v>1</v>
      </c>
      <c r="U13" s="81" t="str">
        <f t="shared" si="3"/>
        <v>OK</v>
      </c>
      <c r="V13" s="82">
        <f t="shared" si="4"/>
        <v>0</v>
      </c>
      <c r="W13" s="83">
        <v>0.4</v>
      </c>
      <c r="X13" s="84">
        <f t="shared" si="5"/>
        <v>0</v>
      </c>
      <c r="Y13" s="18"/>
    </row>
    <row r="14" spans="1:25" s="19" customFormat="1" ht="14.45" customHeight="1" x14ac:dyDescent="0.25">
      <c r="A14" s="71">
        <v>7045951824131</v>
      </c>
      <c r="B14" s="62" t="s">
        <v>386</v>
      </c>
      <c r="C14" s="62" t="s">
        <v>387</v>
      </c>
      <c r="D14" s="72">
        <v>1</v>
      </c>
      <c r="E14" s="73" t="s">
        <v>375</v>
      </c>
      <c r="F14" s="74"/>
      <c r="G14" s="72"/>
      <c r="H14" s="75"/>
      <c r="I14" s="69" t="s">
        <v>44</v>
      </c>
      <c r="J14" s="69" t="s">
        <v>46</v>
      </c>
      <c r="K14" s="76"/>
      <c r="L14" s="76"/>
      <c r="M14" s="62">
        <v>1499</v>
      </c>
      <c r="N14" s="62">
        <v>1499</v>
      </c>
      <c r="O14" s="77">
        <f t="shared" si="0"/>
        <v>0</v>
      </c>
      <c r="P14" s="77">
        <v>201937</v>
      </c>
      <c r="Q14" s="78">
        <f t="shared" si="1"/>
        <v>0</v>
      </c>
      <c r="R14" s="79" t="str">
        <f t="shared" si="2"/>
        <v/>
      </c>
      <c r="S14" s="66"/>
      <c r="T14" s="80">
        <v>1</v>
      </c>
      <c r="U14" s="81" t="str">
        <f t="shared" si="3"/>
        <v>OK</v>
      </c>
      <c r="V14" s="82">
        <f t="shared" si="4"/>
        <v>0</v>
      </c>
      <c r="W14" s="83">
        <v>0.4</v>
      </c>
      <c r="X14" s="84">
        <f t="shared" si="5"/>
        <v>0</v>
      </c>
      <c r="Y14" s="18"/>
    </row>
    <row r="15" spans="1:25" s="19" customFormat="1" ht="14.45" customHeight="1" x14ac:dyDescent="0.25">
      <c r="A15" s="71">
        <v>7045952257563</v>
      </c>
      <c r="B15" s="62" t="s">
        <v>388</v>
      </c>
      <c r="C15" s="62" t="s">
        <v>389</v>
      </c>
      <c r="D15" s="72">
        <v>1</v>
      </c>
      <c r="E15" s="73" t="s">
        <v>375</v>
      </c>
      <c r="F15" s="74"/>
      <c r="G15" s="72"/>
      <c r="H15" s="75"/>
      <c r="I15" s="69" t="s">
        <v>44</v>
      </c>
      <c r="J15" s="69" t="s">
        <v>46</v>
      </c>
      <c r="K15" s="76"/>
      <c r="L15" s="76"/>
      <c r="M15" s="62">
        <v>1999</v>
      </c>
      <c r="N15" s="62">
        <v>1999</v>
      </c>
      <c r="O15" s="77">
        <f t="shared" si="0"/>
        <v>0</v>
      </c>
      <c r="P15" s="77">
        <v>201937</v>
      </c>
      <c r="Q15" s="78">
        <f t="shared" si="1"/>
        <v>0</v>
      </c>
      <c r="R15" s="79" t="str">
        <f t="shared" si="2"/>
        <v/>
      </c>
      <c r="S15" s="66"/>
      <c r="T15" s="80">
        <v>1</v>
      </c>
      <c r="U15" s="81" t="str">
        <f t="shared" si="3"/>
        <v>OK</v>
      </c>
      <c r="V15" s="82">
        <f t="shared" si="4"/>
        <v>0</v>
      </c>
      <c r="W15" s="83">
        <v>0.4</v>
      </c>
      <c r="X15" s="84">
        <f t="shared" si="5"/>
        <v>0</v>
      </c>
      <c r="Y15" s="18"/>
    </row>
    <row r="16" spans="1:25" s="19" customFormat="1" ht="14.45" customHeight="1" x14ac:dyDescent="0.25">
      <c r="A16" s="71">
        <v>7045951873641</v>
      </c>
      <c r="B16" s="62" t="s">
        <v>390</v>
      </c>
      <c r="C16" s="62" t="s">
        <v>391</v>
      </c>
      <c r="D16" s="72">
        <v>1</v>
      </c>
      <c r="E16" s="73" t="s">
        <v>392</v>
      </c>
      <c r="F16" s="74"/>
      <c r="G16" s="72"/>
      <c r="H16" s="75"/>
      <c r="I16" s="69" t="s">
        <v>44</v>
      </c>
      <c r="J16" s="69" t="s">
        <v>46</v>
      </c>
      <c r="K16" s="76"/>
      <c r="L16" s="76"/>
      <c r="M16" s="62">
        <v>999</v>
      </c>
      <c r="N16" s="62">
        <v>999</v>
      </c>
      <c r="O16" s="77">
        <f t="shared" si="0"/>
        <v>0</v>
      </c>
      <c r="P16" s="77">
        <v>201937</v>
      </c>
      <c r="Q16" s="78">
        <f t="shared" si="1"/>
        <v>0</v>
      </c>
      <c r="R16" s="79" t="str">
        <f t="shared" si="2"/>
        <v/>
      </c>
      <c r="S16" s="66"/>
      <c r="T16" s="80">
        <v>1</v>
      </c>
      <c r="U16" s="81" t="str">
        <f t="shared" si="3"/>
        <v>OK</v>
      </c>
      <c r="V16" s="82">
        <f t="shared" si="4"/>
        <v>0</v>
      </c>
      <c r="W16" s="83">
        <v>0.4</v>
      </c>
      <c r="X16" s="84">
        <f t="shared" si="5"/>
        <v>0</v>
      </c>
      <c r="Y16" s="18"/>
    </row>
    <row r="17" spans="1:25" s="19" customFormat="1" ht="14.45" customHeight="1" x14ac:dyDescent="0.25">
      <c r="A17" s="71">
        <v>7045951824148</v>
      </c>
      <c r="B17" s="62" t="s">
        <v>393</v>
      </c>
      <c r="C17" s="62" t="s">
        <v>394</v>
      </c>
      <c r="D17" s="72">
        <v>1</v>
      </c>
      <c r="E17" s="73" t="s">
        <v>375</v>
      </c>
      <c r="F17" s="74"/>
      <c r="G17" s="72"/>
      <c r="H17" s="75"/>
      <c r="I17" s="69" t="s">
        <v>44</v>
      </c>
      <c r="J17" s="69" t="s">
        <v>46</v>
      </c>
      <c r="K17" s="76"/>
      <c r="L17" s="76"/>
      <c r="M17" s="62">
        <v>899</v>
      </c>
      <c r="N17" s="62">
        <v>899</v>
      </c>
      <c r="O17" s="77">
        <f t="shared" si="0"/>
        <v>0</v>
      </c>
      <c r="P17" s="77">
        <v>201937</v>
      </c>
      <c r="Q17" s="78">
        <f t="shared" si="1"/>
        <v>0</v>
      </c>
      <c r="R17" s="79" t="str">
        <f t="shared" si="2"/>
        <v/>
      </c>
      <c r="S17" s="66"/>
      <c r="T17" s="80">
        <v>1</v>
      </c>
      <c r="U17" s="81" t="str">
        <f t="shared" si="3"/>
        <v>OK</v>
      </c>
      <c r="V17" s="82">
        <f t="shared" si="4"/>
        <v>0</v>
      </c>
      <c r="W17" s="83">
        <v>0.4</v>
      </c>
      <c r="X17" s="84">
        <f t="shared" si="5"/>
        <v>0</v>
      </c>
      <c r="Y17" s="18"/>
    </row>
    <row r="18" spans="1:25" s="19" customFormat="1" ht="14.45" customHeight="1" x14ac:dyDescent="0.25">
      <c r="A18" s="71">
        <v>7045952257570</v>
      </c>
      <c r="B18" s="62" t="s">
        <v>395</v>
      </c>
      <c r="C18" s="62" t="s">
        <v>396</v>
      </c>
      <c r="D18" s="72">
        <v>1</v>
      </c>
      <c r="E18" s="73" t="s">
        <v>375</v>
      </c>
      <c r="F18" s="74"/>
      <c r="G18" s="72"/>
      <c r="H18" s="75"/>
      <c r="I18" s="69" t="s">
        <v>44</v>
      </c>
      <c r="J18" s="69" t="s">
        <v>46</v>
      </c>
      <c r="K18" s="76"/>
      <c r="L18" s="76"/>
      <c r="M18" s="62">
        <v>1999</v>
      </c>
      <c r="N18" s="62">
        <v>1999</v>
      </c>
      <c r="O18" s="77">
        <f t="shared" si="0"/>
        <v>0</v>
      </c>
      <c r="P18" s="77">
        <v>201937</v>
      </c>
      <c r="Q18" s="78">
        <f t="shared" si="1"/>
        <v>0</v>
      </c>
      <c r="R18" s="79" t="str">
        <f t="shared" si="2"/>
        <v/>
      </c>
      <c r="S18" s="66"/>
      <c r="T18" s="80">
        <v>1</v>
      </c>
      <c r="U18" s="81" t="str">
        <f t="shared" si="3"/>
        <v>OK</v>
      </c>
      <c r="V18" s="82">
        <f t="shared" si="4"/>
        <v>0</v>
      </c>
      <c r="W18" s="83">
        <v>0.4</v>
      </c>
      <c r="X18" s="84">
        <f t="shared" si="5"/>
        <v>0</v>
      </c>
      <c r="Y18" s="18"/>
    </row>
    <row r="19" spans="1:25" s="19" customFormat="1" ht="14.45" customHeight="1" x14ac:dyDescent="0.25">
      <c r="A19" s="71">
        <v>7045951873665</v>
      </c>
      <c r="B19" s="62" t="s">
        <v>397</v>
      </c>
      <c r="C19" s="62" t="s">
        <v>398</v>
      </c>
      <c r="D19" s="72">
        <v>1</v>
      </c>
      <c r="E19" s="73" t="s">
        <v>392</v>
      </c>
      <c r="F19" s="74"/>
      <c r="G19" s="72"/>
      <c r="H19" s="75"/>
      <c r="I19" s="69" t="s">
        <v>44</v>
      </c>
      <c r="J19" s="69" t="s">
        <v>46</v>
      </c>
      <c r="K19" s="76"/>
      <c r="L19" s="76"/>
      <c r="M19" s="62">
        <v>999</v>
      </c>
      <c r="N19" s="62">
        <v>999</v>
      </c>
      <c r="O19" s="77">
        <f t="shared" si="0"/>
        <v>0</v>
      </c>
      <c r="P19" s="77">
        <v>201937</v>
      </c>
      <c r="Q19" s="78">
        <f t="shared" si="1"/>
        <v>0</v>
      </c>
      <c r="R19" s="79" t="str">
        <f t="shared" si="2"/>
        <v/>
      </c>
      <c r="S19" s="66"/>
      <c r="T19" s="80">
        <v>1</v>
      </c>
      <c r="U19" s="81" t="str">
        <f t="shared" si="3"/>
        <v>OK</v>
      </c>
      <c r="V19" s="82">
        <f t="shared" si="4"/>
        <v>0</v>
      </c>
      <c r="W19" s="83">
        <v>0.4</v>
      </c>
      <c r="X19" s="84">
        <f t="shared" si="5"/>
        <v>0</v>
      </c>
      <c r="Y19" s="18"/>
    </row>
    <row r="20" spans="1:25" s="19" customFormat="1" ht="14.45" customHeight="1" x14ac:dyDescent="0.25">
      <c r="A20" s="71">
        <v>7045951824155</v>
      </c>
      <c r="B20" s="62" t="s">
        <v>399</v>
      </c>
      <c r="C20" s="62" t="s">
        <v>400</v>
      </c>
      <c r="D20" s="72">
        <v>1</v>
      </c>
      <c r="E20" s="73" t="s">
        <v>375</v>
      </c>
      <c r="F20" s="74"/>
      <c r="G20" s="72"/>
      <c r="H20" s="75"/>
      <c r="I20" s="69" t="s">
        <v>44</v>
      </c>
      <c r="J20" s="69" t="s">
        <v>46</v>
      </c>
      <c r="K20" s="76"/>
      <c r="L20" s="76"/>
      <c r="M20" s="62">
        <v>899</v>
      </c>
      <c r="N20" s="62">
        <v>899</v>
      </c>
      <c r="O20" s="77">
        <f t="shared" si="0"/>
        <v>0</v>
      </c>
      <c r="P20" s="77">
        <v>201937</v>
      </c>
      <c r="Q20" s="78">
        <f t="shared" si="1"/>
        <v>0</v>
      </c>
      <c r="R20" s="79" t="str">
        <f t="shared" si="2"/>
        <v/>
      </c>
      <c r="S20" s="66"/>
      <c r="T20" s="80">
        <v>1</v>
      </c>
      <c r="U20" s="81" t="str">
        <f t="shared" si="3"/>
        <v>OK</v>
      </c>
      <c r="V20" s="82">
        <f t="shared" si="4"/>
        <v>0</v>
      </c>
      <c r="W20" s="83">
        <v>0.4</v>
      </c>
      <c r="X20" s="84">
        <f t="shared" si="5"/>
        <v>0</v>
      </c>
      <c r="Y20" s="18"/>
    </row>
    <row r="21" spans="1:25" s="19" customFormat="1" ht="14.45" customHeight="1" x14ac:dyDescent="0.25">
      <c r="A21" s="71">
        <v>7045951823400</v>
      </c>
      <c r="B21" s="62" t="s">
        <v>401</v>
      </c>
      <c r="C21" s="62" t="s">
        <v>402</v>
      </c>
      <c r="D21" s="72">
        <v>2</v>
      </c>
      <c r="E21" s="73" t="s">
        <v>375</v>
      </c>
      <c r="F21" s="74"/>
      <c r="G21" s="72"/>
      <c r="H21" s="75"/>
      <c r="I21" s="69" t="s">
        <v>44</v>
      </c>
      <c r="J21" s="69" t="s">
        <v>46</v>
      </c>
      <c r="K21" s="76"/>
      <c r="L21" s="76"/>
      <c r="M21" s="62">
        <v>2199</v>
      </c>
      <c r="N21" s="62">
        <v>2199</v>
      </c>
      <c r="O21" s="77">
        <f t="shared" si="0"/>
        <v>0</v>
      </c>
      <c r="P21" s="77">
        <v>201937</v>
      </c>
      <c r="Q21" s="78">
        <f t="shared" si="1"/>
        <v>0</v>
      </c>
      <c r="R21" s="79" t="str">
        <f t="shared" si="2"/>
        <v/>
      </c>
      <c r="S21" s="66"/>
      <c r="T21" s="80">
        <v>1</v>
      </c>
      <c r="U21" s="81" t="str">
        <f t="shared" si="3"/>
        <v>OK</v>
      </c>
      <c r="V21" s="82">
        <f t="shared" si="4"/>
        <v>0</v>
      </c>
      <c r="W21" s="83">
        <v>0.4</v>
      </c>
      <c r="X21" s="84">
        <f t="shared" si="5"/>
        <v>0</v>
      </c>
      <c r="Y21" s="18"/>
    </row>
    <row r="22" spans="1:25" s="19" customFormat="1" ht="14.45" customHeight="1" x14ac:dyDescent="0.25">
      <c r="A22" s="71">
        <v>7045951823479</v>
      </c>
      <c r="B22" s="62" t="s">
        <v>403</v>
      </c>
      <c r="C22" s="62" t="s">
        <v>404</v>
      </c>
      <c r="D22" s="72">
        <v>2</v>
      </c>
      <c r="E22" s="73" t="s">
        <v>375</v>
      </c>
      <c r="F22" s="74"/>
      <c r="G22" s="72"/>
      <c r="H22" s="75"/>
      <c r="I22" s="69" t="s">
        <v>44</v>
      </c>
      <c r="J22" s="69" t="s">
        <v>46</v>
      </c>
      <c r="K22" s="76"/>
      <c r="L22" s="76"/>
      <c r="M22" s="62">
        <v>549</v>
      </c>
      <c r="N22" s="62">
        <v>549</v>
      </c>
      <c r="O22" s="77">
        <f t="shared" si="0"/>
        <v>0</v>
      </c>
      <c r="P22" s="77">
        <v>201937</v>
      </c>
      <c r="Q22" s="78">
        <f t="shared" si="1"/>
        <v>0</v>
      </c>
      <c r="R22" s="79" t="str">
        <f t="shared" si="2"/>
        <v/>
      </c>
      <c r="S22" s="66"/>
      <c r="T22" s="80">
        <v>1</v>
      </c>
      <c r="U22" s="81" t="str">
        <f t="shared" si="3"/>
        <v>OK</v>
      </c>
      <c r="V22" s="82">
        <f t="shared" si="4"/>
        <v>0</v>
      </c>
      <c r="W22" s="83">
        <v>0.4</v>
      </c>
      <c r="X22" s="84">
        <f t="shared" si="5"/>
        <v>0</v>
      </c>
      <c r="Y22" s="18"/>
    </row>
    <row r="23" spans="1:25" s="19" customFormat="1" ht="14.45" customHeight="1" x14ac:dyDescent="0.25">
      <c r="A23" s="71">
        <v>7045951823288</v>
      </c>
      <c r="B23" s="62" t="s">
        <v>405</v>
      </c>
      <c r="C23" s="62" t="s">
        <v>406</v>
      </c>
      <c r="D23" s="72">
        <v>2</v>
      </c>
      <c r="E23" s="73" t="s">
        <v>375</v>
      </c>
      <c r="F23" s="74"/>
      <c r="G23" s="72"/>
      <c r="H23" s="75"/>
      <c r="I23" s="69" t="s">
        <v>44</v>
      </c>
      <c r="J23" s="69" t="s">
        <v>46</v>
      </c>
      <c r="K23" s="76"/>
      <c r="L23" s="76"/>
      <c r="M23" s="62">
        <v>2199</v>
      </c>
      <c r="N23" s="62">
        <v>2199</v>
      </c>
      <c r="O23" s="77">
        <f t="shared" si="0"/>
        <v>0</v>
      </c>
      <c r="P23" s="77">
        <v>201937</v>
      </c>
      <c r="Q23" s="78">
        <f t="shared" si="1"/>
        <v>0</v>
      </c>
      <c r="R23" s="79" t="str">
        <f t="shared" si="2"/>
        <v/>
      </c>
      <c r="S23" s="66"/>
      <c r="T23" s="80">
        <v>1</v>
      </c>
      <c r="U23" s="81" t="str">
        <f t="shared" si="3"/>
        <v>OK</v>
      </c>
      <c r="V23" s="82">
        <f t="shared" si="4"/>
        <v>0</v>
      </c>
      <c r="W23" s="83">
        <v>0.4</v>
      </c>
      <c r="X23" s="84">
        <f t="shared" si="5"/>
        <v>0</v>
      </c>
      <c r="Y23" s="18"/>
    </row>
    <row r="24" spans="1:25" s="19" customFormat="1" ht="14.45" customHeight="1" x14ac:dyDescent="0.25">
      <c r="A24" s="71">
        <v>7045951823349</v>
      </c>
      <c r="B24" s="62" t="s">
        <v>407</v>
      </c>
      <c r="C24" s="62" t="s">
        <v>408</v>
      </c>
      <c r="D24" s="72">
        <v>2</v>
      </c>
      <c r="E24" s="73" t="s">
        <v>375</v>
      </c>
      <c r="F24" s="74"/>
      <c r="G24" s="72"/>
      <c r="H24" s="75"/>
      <c r="I24" s="69" t="s">
        <v>44</v>
      </c>
      <c r="J24" s="69" t="s">
        <v>46</v>
      </c>
      <c r="K24" s="76"/>
      <c r="L24" s="76"/>
      <c r="M24" s="62">
        <v>549</v>
      </c>
      <c r="N24" s="62">
        <v>549</v>
      </c>
      <c r="O24" s="77">
        <f t="shared" si="0"/>
        <v>0</v>
      </c>
      <c r="P24" s="77">
        <v>201937</v>
      </c>
      <c r="Q24" s="78">
        <f t="shared" si="1"/>
        <v>0</v>
      </c>
      <c r="R24" s="79" t="str">
        <f t="shared" si="2"/>
        <v/>
      </c>
      <c r="S24" s="66"/>
      <c r="T24" s="80">
        <v>1</v>
      </c>
      <c r="U24" s="81" t="str">
        <f t="shared" si="3"/>
        <v>OK</v>
      </c>
      <c r="V24" s="82">
        <f t="shared" si="4"/>
        <v>0</v>
      </c>
      <c r="W24" s="83">
        <v>0.4</v>
      </c>
      <c r="X24" s="84">
        <f t="shared" si="5"/>
        <v>0</v>
      </c>
      <c r="Y24" s="18"/>
    </row>
    <row r="25" spans="1:25" s="19" customFormat="1" ht="14.45" customHeight="1" x14ac:dyDescent="0.25">
      <c r="A25" s="71">
        <v>7045951823417</v>
      </c>
      <c r="B25" s="62" t="s">
        <v>409</v>
      </c>
      <c r="C25" s="62" t="s">
        <v>410</v>
      </c>
      <c r="D25" s="72">
        <v>2</v>
      </c>
      <c r="E25" s="73" t="s">
        <v>375</v>
      </c>
      <c r="F25" s="74"/>
      <c r="G25" s="72"/>
      <c r="H25" s="75"/>
      <c r="I25" s="69" t="s">
        <v>44</v>
      </c>
      <c r="J25" s="69" t="s">
        <v>46</v>
      </c>
      <c r="K25" s="76"/>
      <c r="L25" s="76"/>
      <c r="M25" s="62">
        <v>2199</v>
      </c>
      <c r="N25" s="62">
        <v>2199</v>
      </c>
      <c r="O25" s="77">
        <f t="shared" si="0"/>
        <v>0</v>
      </c>
      <c r="P25" s="77">
        <v>201937</v>
      </c>
      <c r="Q25" s="78">
        <f t="shared" si="1"/>
        <v>0</v>
      </c>
      <c r="R25" s="79" t="str">
        <f t="shared" si="2"/>
        <v/>
      </c>
      <c r="S25" s="66"/>
      <c r="T25" s="80">
        <v>1</v>
      </c>
      <c r="U25" s="81" t="str">
        <f t="shared" si="3"/>
        <v>OK</v>
      </c>
      <c r="V25" s="82">
        <f t="shared" si="4"/>
        <v>0</v>
      </c>
      <c r="W25" s="83">
        <v>0.4</v>
      </c>
      <c r="X25" s="84">
        <f t="shared" si="5"/>
        <v>0</v>
      </c>
      <c r="Y25" s="18"/>
    </row>
    <row r="26" spans="1:25" s="19" customFormat="1" ht="14.45" customHeight="1" x14ac:dyDescent="0.25">
      <c r="A26" s="71">
        <v>7045951823486</v>
      </c>
      <c r="B26" s="62" t="s">
        <v>411</v>
      </c>
      <c r="C26" s="62" t="s">
        <v>412</v>
      </c>
      <c r="D26" s="72">
        <v>2</v>
      </c>
      <c r="E26" s="73" t="s">
        <v>375</v>
      </c>
      <c r="F26" s="74"/>
      <c r="G26" s="72"/>
      <c r="H26" s="75"/>
      <c r="I26" s="69" t="s">
        <v>44</v>
      </c>
      <c r="J26" s="69" t="s">
        <v>46</v>
      </c>
      <c r="K26" s="76"/>
      <c r="L26" s="76"/>
      <c r="M26" s="62">
        <v>549</v>
      </c>
      <c r="N26" s="62">
        <v>549</v>
      </c>
      <c r="O26" s="77">
        <f t="shared" si="0"/>
        <v>0</v>
      </c>
      <c r="P26" s="77">
        <v>201937</v>
      </c>
      <c r="Q26" s="78">
        <f t="shared" si="1"/>
        <v>0</v>
      </c>
      <c r="R26" s="79" t="str">
        <f t="shared" si="2"/>
        <v/>
      </c>
      <c r="S26" s="66"/>
      <c r="T26" s="80">
        <v>1</v>
      </c>
      <c r="U26" s="81" t="str">
        <f t="shared" si="3"/>
        <v>OK</v>
      </c>
      <c r="V26" s="82">
        <f t="shared" si="4"/>
        <v>0</v>
      </c>
      <c r="W26" s="83">
        <v>0.4</v>
      </c>
      <c r="X26" s="84">
        <f t="shared" si="5"/>
        <v>0</v>
      </c>
      <c r="Y26" s="18"/>
    </row>
    <row r="27" spans="1:25" s="19" customFormat="1" ht="14.45" customHeight="1" x14ac:dyDescent="0.25">
      <c r="A27" s="71">
        <v>7045951823295</v>
      </c>
      <c r="B27" s="62" t="s">
        <v>413</v>
      </c>
      <c r="C27" s="62" t="s">
        <v>414</v>
      </c>
      <c r="D27" s="72">
        <v>2</v>
      </c>
      <c r="E27" s="73" t="s">
        <v>375</v>
      </c>
      <c r="F27" s="74"/>
      <c r="G27" s="72"/>
      <c r="H27" s="75"/>
      <c r="I27" s="69" t="s">
        <v>44</v>
      </c>
      <c r="J27" s="69" t="s">
        <v>46</v>
      </c>
      <c r="K27" s="76"/>
      <c r="L27" s="76"/>
      <c r="M27" s="62">
        <v>2199</v>
      </c>
      <c r="N27" s="62">
        <v>2199</v>
      </c>
      <c r="O27" s="77">
        <f t="shared" si="0"/>
        <v>0</v>
      </c>
      <c r="P27" s="77">
        <v>201937</v>
      </c>
      <c r="Q27" s="78">
        <f t="shared" si="1"/>
        <v>0</v>
      </c>
      <c r="R27" s="79" t="str">
        <f t="shared" si="2"/>
        <v/>
      </c>
      <c r="S27" s="66"/>
      <c r="T27" s="80">
        <v>1</v>
      </c>
      <c r="U27" s="81" t="str">
        <f t="shared" si="3"/>
        <v>OK</v>
      </c>
      <c r="V27" s="82">
        <f t="shared" si="4"/>
        <v>0</v>
      </c>
      <c r="W27" s="83">
        <v>0.4</v>
      </c>
      <c r="X27" s="84">
        <f t="shared" si="5"/>
        <v>0</v>
      </c>
      <c r="Y27" s="18"/>
    </row>
    <row r="28" spans="1:25" s="19" customFormat="1" ht="14.45" customHeight="1" x14ac:dyDescent="0.25">
      <c r="A28" s="71">
        <v>7045951823356</v>
      </c>
      <c r="B28" s="62" t="s">
        <v>415</v>
      </c>
      <c r="C28" s="62" t="s">
        <v>416</v>
      </c>
      <c r="D28" s="72">
        <v>2</v>
      </c>
      <c r="E28" s="73" t="s">
        <v>375</v>
      </c>
      <c r="F28" s="74"/>
      <c r="G28" s="72"/>
      <c r="H28" s="75"/>
      <c r="I28" s="69" t="s">
        <v>44</v>
      </c>
      <c r="J28" s="69" t="s">
        <v>46</v>
      </c>
      <c r="K28" s="76"/>
      <c r="L28" s="76"/>
      <c r="M28" s="62">
        <v>549</v>
      </c>
      <c r="N28" s="62">
        <v>549</v>
      </c>
      <c r="O28" s="77">
        <f t="shared" si="0"/>
        <v>0</v>
      </c>
      <c r="P28" s="77">
        <v>201937</v>
      </c>
      <c r="Q28" s="78">
        <f t="shared" si="1"/>
        <v>0</v>
      </c>
      <c r="R28" s="79" t="str">
        <f t="shared" si="2"/>
        <v/>
      </c>
      <c r="S28" s="66"/>
      <c r="T28" s="80">
        <v>1</v>
      </c>
      <c r="U28" s="81" t="str">
        <f t="shared" si="3"/>
        <v>OK</v>
      </c>
      <c r="V28" s="82">
        <f t="shared" si="4"/>
        <v>0</v>
      </c>
      <c r="W28" s="83">
        <v>0.4</v>
      </c>
      <c r="X28" s="84">
        <f t="shared" si="5"/>
        <v>0</v>
      </c>
      <c r="Y28" s="18"/>
    </row>
    <row r="29" spans="1:25" s="19" customFormat="1" ht="14.45" customHeight="1" x14ac:dyDescent="0.25">
      <c r="A29" s="71">
        <v>7045951823424</v>
      </c>
      <c r="B29" s="62" t="s">
        <v>417</v>
      </c>
      <c r="C29" s="62" t="s">
        <v>418</v>
      </c>
      <c r="D29" s="72">
        <v>2</v>
      </c>
      <c r="E29" s="73" t="s">
        <v>375</v>
      </c>
      <c r="F29" s="74"/>
      <c r="G29" s="72"/>
      <c r="H29" s="75"/>
      <c r="I29" s="69" t="s">
        <v>44</v>
      </c>
      <c r="J29" s="69" t="s">
        <v>46</v>
      </c>
      <c r="K29" s="76"/>
      <c r="L29" s="76"/>
      <c r="M29" s="62">
        <v>2199</v>
      </c>
      <c r="N29" s="62">
        <v>2199</v>
      </c>
      <c r="O29" s="77">
        <f t="shared" si="0"/>
        <v>0</v>
      </c>
      <c r="P29" s="77">
        <v>201937</v>
      </c>
      <c r="Q29" s="78">
        <f t="shared" si="1"/>
        <v>0</v>
      </c>
      <c r="R29" s="79" t="str">
        <f t="shared" si="2"/>
        <v/>
      </c>
      <c r="S29" s="66"/>
      <c r="T29" s="80">
        <v>1</v>
      </c>
      <c r="U29" s="81" t="str">
        <f t="shared" si="3"/>
        <v>OK</v>
      </c>
      <c r="V29" s="82">
        <f t="shared" si="4"/>
        <v>0</v>
      </c>
      <c r="W29" s="83">
        <v>0.4</v>
      </c>
      <c r="X29" s="84">
        <f t="shared" si="5"/>
        <v>0</v>
      </c>
      <c r="Y29" s="18"/>
    </row>
    <row r="30" spans="1:25" s="19" customFormat="1" ht="14.45" customHeight="1" x14ac:dyDescent="0.25">
      <c r="A30" s="71">
        <v>7045951823493</v>
      </c>
      <c r="B30" s="62" t="s">
        <v>419</v>
      </c>
      <c r="C30" s="62" t="s">
        <v>420</v>
      </c>
      <c r="D30" s="72">
        <v>2</v>
      </c>
      <c r="E30" s="73" t="s">
        <v>375</v>
      </c>
      <c r="F30" s="74"/>
      <c r="G30" s="72"/>
      <c r="H30" s="75"/>
      <c r="I30" s="69" t="s">
        <v>44</v>
      </c>
      <c r="J30" s="69" t="s">
        <v>46</v>
      </c>
      <c r="K30" s="76"/>
      <c r="L30" s="76"/>
      <c r="M30" s="62">
        <v>549</v>
      </c>
      <c r="N30" s="62">
        <v>549</v>
      </c>
      <c r="O30" s="77">
        <f t="shared" si="0"/>
        <v>0</v>
      </c>
      <c r="P30" s="77">
        <v>201937</v>
      </c>
      <c r="Q30" s="78">
        <f t="shared" si="1"/>
        <v>0</v>
      </c>
      <c r="R30" s="79" t="str">
        <f t="shared" si="2"/>
        <v/>
      </c>
      <c r="S30" s="66"/>
      <c r="T30" s="80">
        <v>1</v>
      </c>
      <c r="U30" s="81" t="str">
        <f t="shared" si="3"/>
        <v>OK</v>
      </c>
      <c r="V30" s="82">
        <f t="shared" si="4"/>
        <v>0</v>
      </c>
      <c r="W30" s="83">
        <v>0.4</v>
      </c>
      <c r="X30" s="84">
        <f t="shared" si="5"/>
        <v>0</v>
      </c>
      <c r="Y30" s="18"/>
    </row>
    <row r="31" spans="1:25" s="19" customFormat="1" ht="14.45" customHeight="1" x14ac:dyDescent="0.25">
      <c r="A31" s="71">
        <v>7045951823301</v>
      </c>
      <c r="B31" s="62" t="s">
        <v>421</v>
      </c>
      <c r="C31" s="62" t="s">
        <v>422</v>
      </c>
      <c r="D31" s="72">
        <v>2</v>
      </c>
      <c r="E31" s="73" t="s">
        <v>375</v>
      </c>
      <c r="F31" s="74"/>
      <c r="G31" s="72"/>
      <c r="H31" s="75"/>
      <c r="I31" s="69" t="s">
        <v>44</v>
      </c>
      <c r="J31" s="69" t="s">
        <v>46</v>
      </c>
      <c r="K31" s="76"/>
      <c r="L31" s="76"/>
      <c r="M31" s="62">
        <v>2199</v>
      </c>
      <c r="N31" s="62">
        <v>2199</v>
      </c>
      <c r="O31" s="77">
        <f t="shared" si="0"/>
        <v>0</v>
      </c>
      <c r="P31" s="77">
        <v>201937</v>
      </c>
      <c r="Q31" s="78">
        <f t="shared" si="1"/>
        <v>0</v>
      </c>
      <c r="R31" s="79" t="str">
        <f t="shared" si="2"/>
        <v/>
      </c>
      <c r="S31" s="66"/>
      <c r="T31" s="80">
        <v>1</v>
      </c>
      <c r="U31" s="81" t="str">
        <f t="shared" si="3"/>
        <v>OK</v>
      </c>
      <c r="V31" s="82">
        <f t="shared" si="4"/>
        <v>0</v>
      </c>
      <c r="W31" s="83">
        <v>0.4</v>
      </c>
      <c r="X31" s="84">
        <f t="shared" si="5"/>
        <v>0</v>
      </c>
      <c r="Y31" s="18"/>
    </row>
    <row r="32" spans="1:25" s="19" customFormat="1" ht="14.45" customHeight="1" x14ac:dyDescent="0.25">
      <c r="A32" s="71">
        <v>7045951823363</v>
      </c>
      <c r="B32" s="62" t="s">
        <v>423</v>
      </c>
      <c r="C32" s="62" t="s">
        <v>424</v>
      </c>
      <c r="D32" s="72">
        <v>2</v>
      </c>
      <c r="E32" s="73" t="s">
        <v>375</v>
      </c>
      <c r="F32" s="74"/>
      <c r="G32" s="72"/>
      <c r="H32" s="75"/>
      <c r="I32" s="69" t="s">
        <v>44</v>
      </c>
      <c r="J32" s="69" t="s">
        <v>46</v>
      </c>
      <c r="K32" s="76"/>
      <c r="L32" s="76"/>
      <c r="M32" s="62">
        <v>549</v>
      </c>
      <c r="N32" s="62">
        <v>549</v>
      </c>
      <c r="O32" s="77">
        <f t="shared" si="0"/>
        <v>0</v>
      </c>
      <c r="P32" s="77">
        <v>201937</v>
      </c>
      <c r="Q32" s="78">
        <f t="shared" si="1"/>
        <v>0</v>
      </c>
      <c r="R32" s="79" t="str">
        <f t="shared" si="2"/>
        <v/>
      </c>
      <c r="S32" s="66"/>
      <c r="T32" s="80">
        <v>1</v>
      </c>
      <c r="U32" s="81" t="str">
        <f t="shared" si="3"/>
        <v>OK</v>
      </c>
      <c r="V32" s="82">
        <f t="shared" si="4"/>
        <v>0</v>
      </c>
      <c r="W32" s="83">
        <v>0.4</v>
      </c>
      <c r="X32" s="84">
        <f t="shared" si="5"/>
        <v>0</v>
      </c>
      <c r="Y32" s="18"/>
    </row>
    <row r="33" spans="1:25" s="19" customFormat="1" ht="14.45" customHeight="1" x14ac:dyDescent="0.25">
      <c r="A33" s="71">
        <v>7045952289427</v>
      </c>
      <c r="B33" s="62" t="s">
        <v>425</v>
      </c>
      <c r="C33" s="62" t="s">
        <v>426</v>
      </c>
      <c r="D33" s="72">
        <v>2</v>
      </c>
      <c r="E33" s="73"/>
      <c r="F33" s="74"/>
      <c r="G33" s="72"/>
      <c r="H33" s="75"/>
      <c r="I33" s="69" t="s">
        <v>44</v>
      </c>
      <c r="J33" s="69" t="s">
        <v>46</v>
      </c>
      <c r="K33" s="76"/>
      <c r="L33" s="76"/>
      <c r="M33" s="62">
        <v>999</v>
      </c>
      <c r="N33" s="62">
        <v>999</v>
      </c>
      <c r="O33" s="77">
        <f t="shared" si="0"/>
        <v>0</v>
      </c>
      <c r="P33" s="77">
        <v>201937</v>
      </c>
      <c r="Q33" s="78">
        <f t="shared" si="1"/>
        <v>0</v>
      </c>
      <c r="R33" s="79" t="str">
        <f t="shared" si="2"/>
        <v/>
      </c>
      <c r="S33" s="66"/>
      <c r="T33" s="80">
        <v>1</v>
      </c>
      <c r="U33" s="81" t="str">
        <f t="shared" si="3"/>
        <v>OK</v>
      </c>
      <c r="V33" s="82">
        <f t="shared" si="4"/>
        <v>0</v>
      </c>
      <c r="W33" s="83">
        <v>0.4</v>
      </c>
      <c r="X33" s="84">
        <f t="shared" si="5"/>
        <v>0</v>
      </c>
      <c r="Y33" s="18"/>
    </row>
    <row r="34" spans="1:25" s="19" customFormat="1" ht="14.45" customHeight="1" x14ac:dyDescent="0.25">
      <c r="A34" s="71">
        <v>7045951823431</v>
      </c>
      <c r="B34" s="62" t="s">
        <v>427</v>
      </c>
      <c r="C34" s="62" t="s">
        <v>428</v>
      </c>
      <c r="D34" s="72">
        <v>2</v>
      </c>
      <c r="E34" s="73" t="s">
        <v>375</v>
      </c>
      <c r="F34" s="74"/>
      <c r="G34" s="72"/>
      <c r="H34" s="75"/>
      <c r="I34" s="69" t="s">
        <v>44</v>
      </c>
      <c r="J34" s="69" t="s">
        <v>46</v>
      </c>
      <c r="K34" s="76"/>
      <c r="L34" s="76"/>
      <c r="M34" s="62">
        <v>2199</v>
      </c>
      <c r="N34" s="62">
        <v>2199</v>
      </c>
      <c r="O34" s="77">
        <f t="shared" si="0"/>
        <v>0</v>
      </c>
      <c r="P34" s="77">
        <v>201937</v>
      </c>
      <c r="Q34" s="78">
        <f t="shared" si="1"/>
        <v>0</v>
      </c>
      <c r="R34" s="79" t="str">
        <f t="shared" si="2"/>
        <v/>
      </c>
      <c r="S34" s="66"/>
      <c r="T34" s="80">
        <v>1</v>
      </c>
      <c r="U34" s="81" t="str">
        <f t="shared" si="3"/>
        <v>OK</v>
      </c>
      <c r="V34" s="82">
        <f t="shared" si="4"/>
        <v>0</v>
      </c>
      <c r="W34" s="83">
        <v>0.4</v>
      </c>
      <c r="X34" s="84">
        <f t="shared" si="5"/>
        <v>0</v>
      </c>
      <c r="Y34" s="18"/>
    </row>
    <row r="35" spans="1:25" s="19" customFormat="1" ht="14.45" customHeight="1" x14ac:dyDescent="0.25">
      <c r="A35" s="71">
        <v>7045951823509</v>
      </c>
      <c r="B35" s="62" t="s">
        <v>429</v>
      </c>
      <c r="C35" s="62" t="s">
        <v>430</v>
      </c>
      <c r="D35" s="72">
        <v>2</v>
      </c>
      <c r="E35" s="73" t="s">
        <v>375</v>
      </c>
      <c r="F35" s="74"/>
      <c r="G35" s="72"/>
      <c r="H35" s="75"/>
      <c r="I35" s="69" t="s">
        <v>44</v>
      </c>
      <c r="J35" s="69" t="s">
        <v>46</v>
      </c>
      <c r="K35" s="76"/>
      <c r="L35" s="76"/>
      <c r="M35" s="62">
        <v>549</v>
      </c>
      <c r="N35" s="62">
        <v>549</v>
      </c>
      <c r="O35" s="77">
        <f t="shared" si="0"/>
        <v>0</v>
      </c>
      <c r="P35" s="77">
        <v>201937</v>
      </c>
      <c r="Q35" s="78">
        <f t="shared" si="1"/>
        <v>0</v>
      </c>
      <c r="R35" s="79" t="str">
        <f t="shared" si="2"/>
        <v/>
      </c>
      <c r="S35" s="66"/>
      <c r="T35" s="80">
        <v>1</v>
      </c>
      <c r="U35" s="81" t="str">
        <f t="shared" si="3"/>
        <v>OK</v>
      </c>
      <c r="V35" s="82">
        <f t="shared" si="4"/>
        <v>0</v>
      </c>
      <c r="W35" s="83">
        <v>0.4</v>
      </c>
      <c r="X35" s="84">
        <f t="shared" si="5"/>
        <v>0</v>
      </c>
      <c r="Y35" s="18"/>
    </row>
    <row r="36" spans="1:25" s="19" customFormat="1" ht="14.45" customHeight="1" x14ac:dyDescent="0.25">
      <c r="A36" s="71">
        <v>7045951823318</v>
      </c>
      <c r="B36" s="62" t="s">
        <v>431</v>
      </c>
      <c r="C36" s="62" t="s">
        <v>432</v>
      </c>
      <c r="D36" s="72">
        <v>2</v>
      </c>
      <c r="E36" s="73" t="s">
        <v>375</v>
      </c>
      <c r="F36" s="74"/>
      <c r="G36" s="72"/>
      <c r="H36" s="75"/>
      <c r="I36" s="69" t="s">
        <v>44</v>
      </c>
      <c r="J36" s="69" t="s">
        <v>46</v>
      </c>
      <c r="K36" s="76"/>
      <c r="L36" s="76"/>
      <c r="M36" s="62">
        <v>2199</v>
      </c>
      <c r="N36" s="62">
        <v>2199</v>
      </c>
      <c r="O36" s="77">
        <f t="shared" si="0"/>
        <v>0</v>
      </c>
      <c r="P36" s="77">
        <v>201937</v>
      </c>
      <c r="Q36" s="78">
        <f t="shared" si="1"/>
        <v>0</v>
      </c>
      <c r="R36" s="79" t="str">
        <f t="shared" si="2"/>
        <v/>
      </c>
      <c r="S36" s="66"/>
      <c r="T36" s="80">
        <v>1</v>
      </c>
      <c r="U36" s="81" t="str">
        <f t="shared" si="3"/>
        <v>OK</v>
      </c>
      <c r="V36" s="82">
        <f t="shared" si="4"/>
        <v>0</v>
      </c>
      <c r="W36" s="83">
        <v>0.4</v>
      </c>
      <c r="X36" s="84">
        <f t="shared" si="5"/>
        <v>0</v>
      </c>
      <c r="Y36" s="18"/>
    </row>
    <row r="37" spans="1:25" s="19" customFormat="1" ht="14.45" customHeight="1" x14ac:dyDescent="0.25">
      <c r="A37" s="71">
        <v>7045951823370</v>
      </c>
      <c r="B37" s="62" t="s">
        <v>433</v>
      </c>
      <c r="C37" s="62" t="s">
        <v>434</v>
      </c>
      <c r="D37" s="72">
        <v>2</v>
      </c>
      <c r="E37" s="73" t="s">
        <v>375</v>
      </c>
      <c r="F37" s="74"/>
      <c r="G37" s="72"/>
      <c r="H37" s="75"/>
      <c r="I37" s="69" t="s">
        <v>44</v>
      </c>
      <c r="J37" s="69" t="s">
        <v>46</v>
      </c>
      <c r="K37" s="76"/>
      <c r="L37" s="76"/>
      <c r="M37" s="62">
        <v>549</v>
      </c>
      <c r="N37" s="62">
        <v>549</v>
      </c>
      <c r="O37" s="77">
        <f t="shared" si="0"/>
        <v>0</v>
      </c>
      <c r="P37" s="77">
        <v>201937</v>
      </c>
      <c r="Q37" s="78">
        <f t="shared" si="1"/>
        <v>0</v>
      </c>
      <c r="R37" s="79" t="str">
        <f t="shared" si="2"/>
        <v/>
      </c>
      <c r="S37" s="66"/>
      <c r="T37" s="80">
        <v>1</v>
      </c>
      <c r="U37" s="81" t="str">
        <f t="shared" si="3"/>
        <v>OK</v>
      </c>
      <c r="V37" s="82">
        <f t="shared" si="4"/>
        <v>0</v>
      </c>
      <c r="W37" s="83">
        <v>0.4</v>
      </c>
      <c r="X37" s="84">
        <f t="shared" si="5"/>
        <v>0</v>
      </c>
      <c r="Y37" s="18"/>
    </row>
    <row r="38" spans="1:25" s="19" customFormat="1" ht="14.45" customHeight="1" x14ac:dyDescent="0.25">
      <c r="A38" s="71">
        <v>7045952289434</v>
      </c>
      <c r="B38" s="62" t="s">
        <v>435</v>
      </c>
      <c r="C38" s="62" t="s">
        <v>436</v>
      </c>
      <c r="D38" s="72">
        <v>2</v>
      </c>
      <c r="E38" s="73"/>
      <c r="F38" s="74"/>
      <c r="G38" s="72"/>
      <c r="H38" s="75"/>
      <c r="I38" s="69" t="s">
        <v>44</v>
      </c>
      <c r="J38" s="69" t="s">
        <v>46</v>
      </c>
      <c r="K38" s="76"/>
      <c r="L38" s="76"/>
      <c r="M38" s="62">
        <v>999</v>
      </c>
      <c r="N38" s="62">
        <v>999</v>
      </c>
      <c r="O38" s="77">
        <f t="shared" si="0"/>
        <v>0</v>
      </c>
      <c r="P38" s="77">
        <v>201937</v>
      </c>
      <c r="Q38" s="78">
        <f t="shared" si="1"/>
        <v>0</v>
      </c>
      <c r="R38" s="79" t="str">
        <f t="shared" si="2"/>
        <v/>
      </c>
      <c r="S38" s="66"/>
      <c r="T38" s="80">
        <v>1</v>
      </c>
      <c r="U38" s="81" t="str">
        <f t="shared" si="3"/>
        <v>OK</v>
      </c>
      <c r="V38" s="82">
        <f t="shared" si="4"/>
        <v>0</v>
      </c>
      <c r="W38" s="83">
        <v>0.4</v>
      </c>
      <c r="X38" s="84">
        <f t="shared" si="5"/>
        <v>0</v>
      </c>
      <c r="Y38" s="18"/>
    </row>
    <row r="39" spans="1:25" s="19" customFormat="1" ht="14.45" customHeight="1" x14ac:dyDescent="0.25">
      <c r="A39" s="71">
        <v>7045951823455</v>
      </c>
      <c r="B39" s="62" t="s">
        <v>437</v>
      </c>
      <c r="C39" s="62" t="s">
        <v>438</v>
      </c>
      <c r="D39" s="72">
        <v>2</v>
      </c>
      <c r="E39" s="73" t="s">
        <v>375</v>
      </c>
      <c r="F39" s="74"/>
      <c r="G39" s="72"/>
      <c r="H39" s="75"/>
      <c r="I39" s="69" t="s">
        <v>44</v>
      </c>
      <c r="J39" s="69" t="s">
        <v>46</v>
      </c>
      <c r="K39" s="76"/>
      <c r="L39" s="76"/>
      <c r="M39" s="62">
        <v>2199</v>
      </c>
      <c r="N39" s="62">
        <v>2199</v>
      </c>
      <c r="O39" s="77">
        <f t="shared" si="0"/>
        <v>0</v>
      </c>
      <c r="P39" s="77">
        <v>201937</v>
      </c>
      <c r="Q39" s="78">
        <f t="shared" si="1"/>
        <v>0</v>
      </c>
      <c r="R39" s="79" t="str">
        <f t="shared" si="2"/>
        <v/>
      </c>
      <c r="S39" s="66"/>
      <c r="T39" s="80">
        <v>1</v>
      </c>
      <c r="U39" s="81" t="str">
        <f t="shared" si="3"/>
        <v>OK</v>
      </c>
      <c r="V39" s="82">
        <f t="shared" si="4"/>
        <v>0</v>
      </c>
      <c r="W39" s="83">
        <v>0.4</v>
      </c>
      <c r="X39" s="84">
        <f t="shared" si="5"/>
        <v>0</v>
      </c>
      <c r="Y39" s="18"/>
    </row>
    <row r="40" spans="1:25" s="19" customFormat="1" ht="14.45" customHeight="1" x14ac:dyDescent="0.25">
      <c r="A40" s="71">
        <v>7045951823516</v>
      </c>
      <c r="B40" s="62" t="s">
        <v>439</v>
      </c>
      <c r="C40" s="62" t="s">
        <v>440</v>
      </c>
      <c r="D40" s="72">
        <v>2</v>
      </c>
      <c r="E40" s="73" t="s">
        <v>375</v>
      </c>
      <c r="F40" s="74"/>
      <c r="G40" s="72"/>
      <c r="H40" s="75"/>
      <c r="I40" s="69" t="s">
        <v>44</v>
      </c>
      <c r="J40" s="69" t="s">
        <v>46</v>
      </c>
      <c r="K40" s="76"/>
      <c r="L40" s="76"/>
      <c r="M40" s="62">
        <v>549</v>
      </c>
      <c r="N40" s="62">
        <v>549</v>
      </c>
      <c r="O40" s="77">
        <f t="shared" si="0"/>
        <v>0</v>
      </c>
      <c r="P40" s="77">
        <v>201937</v>
      </c>
      <c r="Q40" s="78">
        <f t="shared" si="1"/>
        <v>0</v>
      </c>
      <c r="R40" s="79" t="str">
        <f t="shared" si="2"/>
        <v/>
      </c>
      <c r="S40" s="66"/>
      <c r="T40" s="80">
        <v>1</v>
      </c>
      <c r="U40" s="81" t="str">
        <f t="shared" si="3"/>
        <v>OK</v>
      </c>
      <c r="V40" s="82">
        <f t="shared" si="4"/>
        <v>0</v>
      </c>
      <c r="W40" s="83">
        <v>0.4</v>
      </c>
      <c r="X40" s="84">
        <f t="shared" si="5"/>
        <v>0</v>
      </c>
      <c r="Y40" s="18"/>
    </row>
    <row r="41" spans="1:25" s="19" customFormat="1" ht="14.45" customHeight="1" x14ac:dyDescent="0.25">
      <c r="A41" s="71">
        <v>7045951823325</v>
      </c>
      <c r="B41" s="62" t="s">
        <v>441</v>
      </c>
      <c r="C41" s="62" t="s">
        <v>442</v>
      </c>
      <c r="D41" s="72">
        <v>2</v>
      </c>
      <c r="E41" s="73" t="s">
        <v>375</v>
      </c>
      <c r="F41" s="74"/>
      <c r="G41" s="72"/>
      <c r="H41" s="75"/>
      <c r="I41" s="69" t="s">
        <v>44</v>
      </c>
      <c r="J41" s="69" t="s">
        <v>46</v>
      </c>
      <c r="K41" s="76"/>
      <c r="L41" s="76"/>
      <c r="M41" s="62">
        <v>2199</v>
      </c>
      <c r="N41" s="62">
        <v>2199</v>
      </c>
      <c r="O41" s="77">
        <f t="shared" si="0"/>
        <v>0</v>
      </c>
      <c r="P41" s="77">
        <v>201937</v>
      </c>
      <c r="Q41" s="78">
        <f t="shared" si="1"/>
        <v>0</v>
      </c>
      <c r="R41" s="79" t="str">
        <f t="shared" si="2"/>
        <v/>
      </c>
      <c r="S41" s="66"/>
      <c r="T41" s="80">
        <v>1</v>
      </c>
      <c r="U41" s="81" t="str">
        <f t="shared" si="3"/>
        <v>OK</v>
      </c>
      <c r="V41" s="82">
        <f t="shared" si="4"/>
        <v>0</v>
      </c>
      <c r="W41" s="83">
        <v>0.4</v>
      </c>
      <c r="X41" s="84">
        <f t="shared" si="5"/>
        <v>0</v>
      </c>
      <c r="Y41" s="18"/>
    </row>
    <row r="42" spans="1:25" s="19" customFormat="1" ht="14.45" customHeight="1" x14ac:dyDescent="0.25">
      <c r="A42" s="71">
        <v>7045951823387</v>
      </c>
      <c r="B42" s="62" t="s">
        <v>443</v>
      </c>
      <c r="C42" s="62" t="s">
        <v>444</v>
      </c>
      <c r="D42" s="72">
        <v>2</v>
      </c>
      <c r="E42" s="73" t="s">
        <v>375</v>
      </c>
      <c r="F42" s="74"/>
      <c r="G42" s="72"/>
      <c r="H42" s="75"/>
      <c r="I42" s="69" t="s">
        <v>44</v>
      </c>
      <c r="J42" s="69" t="s">
        <v>46</v>
      </c>
      <c r="K42" s="76"/>
      <c r="L42" s="76"/>
      <c r="M42" s="62">
        <v>549</v>
      </c>
      <c r="N42" s="62">
        <v>549</v>
      </c>
      <c r="O42" s="77">
        <f t="shared" si="0"/>
        <v>0</v>
      </c>
      <c r="P42" s="77">
        <v>201937</v>
      </c>
      <c r="Q42" s="78">
        <f t="shared" si="1"/>
        <v>0</v>
      </c>
      <c r="R42" s="79" t="str">
        <f t="shared" si="2"/>
        <v/>
      </c>
      <c r="S42" s="66"/>
      <c r="T42" s="80">
        <v>1</v>
      </c>
      <c r="U42" s="81" t="str">
        <f t="shared" si="3"/>
        <v>OK</v>
      </c>
      <c r="V42" s="82">
        <f t="shared" si="4"/>
        <v>0</v>
      </c>
      <c r="W42" s="83">
        <v>0.4</v>
      </c>
      <c r="X42" s="84">
        <f t="shared" si="5"/>
        <v>0</v>
      </c>
      <c r="Y42" s="18"/>
    </row>
    <row r="43" spans="1:25" s="19" customFormat="1" ht="14.45" customHeight="1" x14ac:dyDescent="0.25">
      <c r="A43" s="71">
        <v>7045952289441</v>
      </c>
      <c r="B43" s="62" t="s">
        <v>445</v>
      </c>
      <c r="C43" s="62" t="s">
        <v>446</v>
      </c>
      <c r="D43" s="72">
        <v>2</v>
      </c>
      <c r="E43" s="73"/>
      <c r="F43" s="74"/>
      <c r="G43" s="72"/>
      <c r="H43" s="75"/>
      <c r="I43" s="69" t="s">
        <v>44</v>
      </c>
      <c r="J43" s="69" t="s">
        <v>46</v>
      </c>
      <c r="K43" s="76"/>
      <c r="L43" s="76"/>
      <c r="M43" s="62">
        <v>999</v>
      </c>
      <c r="N43" s="62">
        <v>999</v>
      </c>
      <c r="O43" s="77">
        <f t="shared" si="0"/>
        <v>0</v>
      </c>
      <c r="P43" s="77">
        <v>201937</v>
      </c>
      <c r="Q43" s="78">
        <f t="shared" si="1"/>
        <v>0</v>
      </c>
      <c r="R43" s="79" t="str">
        <f t="shared" si="2"/>
        <v/>
      </c>
      <c r="S43" s="66"/>
      <c r="T43" s="80">
        <v>1</v>
      </c>
      <c r="U43" s="81" t="str">
        <f t="shared" si="3"/>
        <v>OK</v>
      </c>
      <c r="V43" s="82">
        <f t="shared" si="4"/>
        <v>0</v>
      </c>
      <c r="W43" s="83">
        <v>0.4</v>
      </c>
      <c r="X43" s="84">
        <f t="shared" si="5"/>
        <v>0</v>
      </c>
      <c r="Y43" s="18"/>
    </row>
    <row r="44" spans="1:25" s="19" customFormat="1" ht="14.45" customHeight="1" x14ac:dyDescent="0.25">
      <c r="A44" s="71">
        <v>7045951823462</v>
      </c>
      <c r="B44" s="62" t="s">
        <v>447</v>
      </c>
      <c r="C44" s="62" t="s">
        <v>448</v>
      </c>
      <c r="D44" s="72">
        <v>2</v>
      </c>
      <c r="E44" s="73" t="s">
        <v>375</v>
      </c>
      <c r="F44" s="74"/>
      <c r="G44" s="72"/>
      <c r="H44" s="75"/>
      <c r="I44" s="69" t="s">
        <v>44</v>
      </c>
      <c r="J44" s="69" t="s">
        <v>46</v>
      </c>
      <c r="K44" s="76"/>
      <c r="L44" s="76"/>
      <c r="M44" s="62">
        <v>2199</v>
      </c>
      <c r="N44" s="62">
        <v>2199</v>
      </c>
      <c r="O44" s="77">
        <f t="shared" si="0"/>
        <v>0</v>
      </c>
      <c r="P44" s="77">
        <v>201937</v>
      </c>
      <c r="Q44" s="78">
        <f t="shared" si="1"/>
        <v>0</v>
      </c>
      <c r="R44" s="79" t="str">
        <f t="shared" si="2"/>
        <v/>
      </c>
      <c r="S44" s="66"/>
      <c r="T44" s="80">
        <v>1</v>
      </c>
      <c r="U44" s="81" t="str">
        <f t="shared" si="3"/>
        <v>OK</v>
      </c>
      <c r="V44" s="82">
        <f t="shared" si="4"/>
        <v>0</v>
      </c>
      <c r="W44" s="83">
        <v>0.4</v>
      </c>
      <c r="X44" s="84">
        <f t="shared" si="5"/>
        <v>0</v>
      </c>
      <c r="Y44" s="18"/>
    </row>
    <row r="45" spans="1:25" s="19" customFormat="1" ht="14.45" customHeight="1" x14ac:dyDescent="0.25">
      <c r="A45" s="71">
        <v>7045951823523</v>
      </c>
      <c r="B45" s="62" t="s">
        <v>449</v>
      </c>
      <c r="C45" s="62" t="s">
        <v>450</v>
      </c>
      <c r="D45" s="72">
        <v>2</v>
      </c>
      <c r="E45" s="73" t="s">
        <v>375</v>
      </c>
      <c r="F45" s="74"/>
      <c r="G45" s="72"/>
      <c r="H45" s="75"/>
      <c r="I45" s="69" t="s">
        <v>44</v>
      </c>
      <c r="J45" s="69" t="s">
        <v>46</v>
      </c>
      <c r="K45" s="76"/>
      <c r="L45" s="76"/>
      <c r="M45" s="62">
        <v>549</v>
      </c>
      <c r="N45" s="62">
        <v>549</v>
      </c>
      <c r="O45" s="77">
        <f t="shared" si="0"/>
        <v>0</v>
      </c>
      <c r="P45" s="77">
        <v>201937</v>
      </c>
      <c r="Q45" s="78">
        <f t="shared" si="1"/>
        <v>0</v>
      </c>
      <c r="R45" s="79" t="str">
        <f t="shared" si="2"/>
        <v/>
      </c>
      <c r="S45" s="66"/>
      <c r="T45" s="80">
        <v>1</v>
      </c>
      <c r="U45" s="81" t="str">
        <f t="shared" si="3"/>
        <v>OK</v>
      </c>
      <c r="V45" s="82">
        <f t="shared" si="4"/>
        <v>0</v>
      </c>
      <c r="W45" s="83">
        <v>0.4</v>
      </c>
      <c r="X45" s="84">
        <f t="shared" si="5"/>
        <v>0</v>
      </c>
      <c r="Y45" s="18"/>
    </row>
    <row r="46" spans="1:25" s="19" customFormat="1" ht="14.45" customHeight="1" x14ac:dyDescent="0.25">
      <c r="A46" s="71">
        <v>7045951823332</v>
      </c>
      <c r="B46" s="62" t="s">
        <v>451</v>
      </c>
      <c r="C46" s="62" t="s">
        <v>452</v>
      </c>
      <c r="D46" s="72">
        <v>2</v>
      </c>
      <c r="E46" s="73" t="s">
        <v>375</v>
      </c>
      <c r="F46" s="74"/>
      <c r="G46" s="72"/>
      <c r="H46" s="75"/>
      <c r="I46" s="69" t="s">
        <v>44</v>
      </c>
      <c r="J46" s="69" t="s">
        <v>46</v>
      </c>
      <c r="K46" s="76"/>
      <c r="L46" s="76"/>
      <c r="M46" s="62">
        <v>2199</v>
      </c>
      <c r="N46" s="62">
        <v>2199</v>
      </c>
      <c r="O46" s="77">
        <f t="shared" si="0"/>
        <v>0</v>
      </c>
      <c r="P46" s="77">
        <v>201937</v>
      </c>
      <c r="Q46" s="78">
        <f t="shared" si="1"/>
        <v>0</v>
      </c>
      <c r="R46" s="79" t="str">
        <f t="shared" si="2"/>
        <v/>
      </c>
      <c r="S46" s="66"/>
      <c r="T46" s="80">
        <v>1</v>
      </c>
      <c r="U46" s="81" t="str">
        <f t="shared" si="3"/>
        <v>OK</v>
      </c>
      <c r="V46" s="82">
        <f t="shared" si="4"/>
        <v>0</v>
      </c>
      <c r="W46" s="83">
        <v>0.4</v>
      </c>
      <c r="X46" s="84">
        <f t="shared" si="5"/>
        <v>0</v>
      </c>
      <c r="Y46" s="18"/>
    </row>
    <row r="47" spans="1:25" s="19" customFormat="1" ht="14.45" customHeight="1" x14ac:dyDescent="0.25">
      <c r="A47" s="71">
        <v>7045951823394</v>
      </c>
      <c r="B47" s="62" t="s">
        <v>453</v>
      </c>
      <c r="C47" s="62" t="s">
        <v>454</v>
      </c>
      <c r="D47" s="72">
        <v>2</v>
      </c>
      <c r="E47" s="73" t="s">
        <v>375</v>
      </c>
      <c r="F47" s="74"/>
      <c r="G47" s="72"/>
      <c r="H47" s="75"/>
      <c r="I47" s="69" t="s">
        <v>44</v>
      </c>
      <c r="J47" s="69" t="s">
        <v>46</v>
      </c>
      <c r="K47" s="76"/>
      <c r="L47" s="76"/>
      <c r="M47" s="62">
        <v>549</v>
      </c>
      <c r="N47" s="62">
        <v>549</v>
      </c>
      <c r="O47" s="77">
        <f t="shared" si="0"/>
        <v>0</v>
      </c>
      <c r="P47" s="77">
        <v>201937</v>
      </c>
      <c r="Q47" s="78">
        <f t="shared" si="1"/>
        <v>0</v>
      </c>
      <c r="R47" s="79" t="str">
        <f t="shared" si="2"/>
        <v/>
      </c>
      <c r="S47" s="66"/>
      <c r="T47" s="80">
        <v>1</v>
      </c>
      <c r="U47" s="81" t="str">
        <f t="shared" si="3"/>
        <v>OK</v>
      </c>
      <c r="V47" s="82">
        <f t="shared" si="4"/>
        <v>0</v>
      </c>
      <c r="W47" s="83">
        <v>0.4</v>
      </c>
      <c r="X47" s="84">
        <f t="shared" si="5"/>
        <v>0</v>
      </c>
      <c r="Y47" s="18"/>
    </row>
    <row r="48" spans="1:25" s="19" customFormat="1" ht="14.45" customHeight="1" x14ac:dyDescent="0.25">
      <c r="A48" s="71">
        <v>7045952289458</v>
      </c>
      <c r="B48" s="62" t="s">
        <v>455</v>
      </c>
      <c r="C48" s="62" t="s">
        <v>456</v>
      </c>
      <c r="D48" s="72">
        <v>2</v>
      </c>
      <c r="E48" s="73"/>
      <c r="F48" s="74"/>
      <c r="G48" s="72"/>
      <c r="H48" s="75"/>
      <c r="I48" s="69" t="s">
        <v>44</v>
      </c>
      <c r="J48" s="69" t="s">
        <v>46</v>
      </c>
      <c r="K48" s="76"/>
      <c r="L48" s="76"/>
      <c r="M48" s="62">
        <v>999</v>
      </c>
      <c r="N48" s="62">
        <v>999</v>
      </c>
      <c r="O48" s="77">
        <f t="shared" si="0"/>
        <v>0</v>
      </c>
      <c r="P48" s="77">
        <v>201937</v>
      </c>
      <c r="Q48" s="78">
        <f t="shared" si="1"/>
        <v>0</v>
      </c>
      <c r="R48" s="79" t="str">
        <f t="shared" si="2"/>
        <v/>
      </c>
      <c r="S48" s="66"/>
      <c r="T48" s="80">
        <v>1</v>
      </c>
      <c r="U48" s="81" t="str">
        <f t="shared" si="3"/>
        <v>OK</v>
      </c>
      <c r="V48" s="82">
        <f t="shared" si="4"/>
        <v>0</v>
      </c>
      <c r="W48" s="83">
        <v>0.4</v>
      </c>
      <c r="X48" s="84">
        <f t="shared" si="5"/>
        <v>0</v>
      </c>
      <c r="Y48" s="18"/>
    </row>
    <row r="49" spans="1:25" s="19" customFormat="1" ht="14.45" customHeight="1" x14ac:dyDescent="0.25">
      <c r="A49" s="71">
        <v>7045951833638</v>
      </c>
      <c r="B49" s="62" t="s">
        <v>457</v>
      </c>
      <c r="C49" s="62" t="s">
        <v>458</v>
      </c>
      <c r="D49" s="72">
        <v>3</v>
      </c>
      <c r="E49" s="73" t="s">
        <v>375</v>
      </c>
      <c r="F49" s="74"/>
      <c r="G49" s="72"/>
      <c r="H49" s="75"/>
      <c r="I49" s="69" t="s">
        <v>44</v>
      </c>
      <c r="J49" s="69" t="s">
        <v>46</v>
      </c>
      <c r="K49" s="76"/>
      <c r="L49" s="76"/>
      <c r="M49" s="62">
        <v>199</v>
      </c>
      <c r="N49" s="62">
        <v>199</v>
      </c>
      <c r="O49" s="77">
        <f t="shared" si="0"/>
        <v>0</v>
      </c>
      <c r="P49" s="77">
        <v>201937</v>
      </c>
      <c r="Q49" s="78">
        <f t="shared" si="1"/>
        <v>0</v>
      </c>
      <c r="R49" s="79" t="str">
        <f t="shared" si="2"/>
        <v/>
      </c>
      <c r="S49" s="66"/>
      <c r="T49" s="80">
        <v>1</v>
      </c>
      <c r="U49" s="81" t="str">
        <f t="shared" si="3"/>
        <v>OK</v>
      </c>
      <c r="V49" s="82">
        <f t="shared" si="4"/>
        <v>0</v>
      </c>
      <c r="W49" s="83">
        <v>0.4</v>
      </c>
      <c r="X49" s="84">
        <f t="shared" si="5"/>
        <v>0</v>
      </c>
      <c r="Y49" s="18"/>
    </row>
    <row r="50" spans="1:25" s="19" customFormat="1" ht="14.45" customHeight="1" x14ac:dyDescent="0.25">
      <c r="A50" s="71">
        <v>7045951823530</v>
      </c>
      <c r="B50" s="62" t="s">
        <v>459</v>
      </c>
      <c r="C50" s="62" t="s">
        <v>460</v>
      </c>
      <c r="D50" s="72">
        <v>3</v>
      </c>
      <c r="E50" s="73" t="s">
        <v>375</v>
      </c>
      <c r="F50" s="74"/>
      <c r="G50" s="72"/>
      <c r="H50" s="75"/>
      <c r="I50" s="69" t="s">
        <v>44</v>
      </c>
      <c r="J50" s="69" t="s">
        <v>46</v>
      </c>
      <c r="K50" s="76"/>
      <c r="L50" s="76"/>
      <c r="M50" s="62">
        <v>399</v>
      </c>
      <c r="N50" s="62">
        <v>399</v>
      </c>
      <c r="O50" s="77">
        <f t="shared" si="0"/>
        <v>0</v>
      </c>
      <c r="P50" s="77">
        <v>201937</v>
      </c>
      <c r="Q50" s="78">
        <f t="shared" si="1"/>
        <v>0</v>
      </c>
      <c r="R50" s="79" t="str">
        <f t="shared" si="2"/>
        <v/>
      </c>
      <c r="S50" s="66"/>
      <c r="T50" s="80">
        <v>10</v>
      </c>
      <c r="U50" s="81" t="str">
        <f t="shared" si="3"/>
        <v>OK</v>
      </c>
      <c r="V50" s="82">
        <f t="shared" si="4"/>
        <v>0</v>
      </c>
      <c r="W50" s="83">
        <v>0.4</v>
      </c>
      <c r="X50" s="84">
        <f t="shared" si="5"/>
        <v>0</v>
      </c>
      <c r="Y50" s="18"/>
    </row>
    <row r="51" spans="1:25" s="19" customFormat="1" ht="14.45" customHeight="1" x14ac:dyDescent="0.25">
      <c r="A51" s="71">
        <v>7045951823592</v>
      </c>
      <c r="B51" s="62" t="s">
        <v>461</v>
      </c>
      <c r="C51" s="62" t="s">
        <v>462</v>
      </c>
      <c r="D51" s="72">
        <v>3</v>
      </c>
      <c r="E51" s="73" t="s">
        <v>375</v>
      </c>
      <c r="F51" s="74"/>
      <c r="G51" s="72"/>
      <c r="H51" s="75"/>
      <c r="I51" s="69" t="s">
        <v>44</v>
      </c>
      <c r="J51" s="69" t="s">
        <v>46</v>
      </c>
      <c r="K51" s="76"/>
      <c r="L51" s="76"/>
      <c r="M51" s="62">
        <v>179</v>
      </c>
      <c r="N51" s="62">
        <v>179</v>
      </c>
      <c r="O51" s="77">
        <f t="shared" si="0"/>
        <v>0</v>
      </c>
      <c r="P51" s="77">
        <v>201937</v>
      </c>
      <c r="Q51" s="78">
        <f t="shared" si="1"/>
        <v>0</v>
      </c>
      <c r="R51" s="79" t="str">
        <f t="shared" si="2"/>
        <v/>
      </c>
      <c r="S51" s="66"/>
      <c r="T51" s="80">
        <v>10</v>
      </c>
      <c r="U51" s="81" t="str">
        <f t="shared" si="3"/>
        <v>OK</v>
      </c>
      <c r="V51" s="82">
        <f t="shared" si="4"/>
        <v>0</v>
      </c>
      <c r="W51" s="83">
        <v>0.4</v>
      </c>
      <c r="X51" s="84">
        <f t="shared" si="5"/>
        <v>0</v>
      </c>
      <c r="Y51" s="18"/>
    </row>
    <row r="52" spans="1:25" s="19" customFormat="1" ht="14.45" customHeight="1" x14ac:dyDescent="0.25">
      <c r="A52" s="71">
        <v>7045951823899</v>
      </c>
      <c r="B52" s="62" t="s">
        <v>463</v>
      </c>
      <c r="C52" s="62" t="s">
        <v>464</v>
      </c>
      <c r="D52" s="72">
        <v>3</v>
      </c>
      <c r="E52" s="73" t="s">
        <v>375</v>
      </c>
      <c r="F52" s="74"/>
      <c r="G52" s="72"/>
      <c r="H52" s="75"/>
      <c r="I52" s="69" t="s">
        <v>44</v>
      </c>
      <c r="J52" s="69" t="s">
        <v>46</v>
      </c>
      <c r="K52" s="76"/>
      <c r="L52" s="76"/>
      <c r="M52" s="62">
        <v>1299</v>
      </c>
      <c r="N52" s="62">
        <v>1299</v>
      </c>
      <c r="O52" s="77">
        <f t="shared" si="0"/>
        <v>0</v>
      </c>
      <c r="P52" s="77">
        <v>201937</v>
      </c>
      <c r="Q52" s="78">
        <f t="shared" si="1"/>
        <v>0</v>
      </c>
      <c r="R52" s="79" t="str">
        <f t="shared" si="2"/>
        <v/>
      </c>
      <c r="S52" s="66"/>
      <c r="T52" s="80">
        <v>1</v>
      </c>
      <c r="U52" s="81" t="str">
        <f t="shared" si="3"/>
        <v>OK</v>
      </c>
      <c r="V52" s="82">
        <f t="shared" si="4"/>
        <v>0</v>
      </c>
      <c r="W52" s="83">
        <v>0.4</v>
      </c>
      <c r="X52" s="84">
        <f t="shared" si="5"/>
        <v>0</v>
      </c>
      <c r="Y52" s="18"/>
    </row>
    <row r="53" spans="1:25" s="19" customFormat="1" ht="14.45" customHeight="1" x14ac:dyDescent="0.25">
      <c r="A53" s="71">
        <v>7045951823547</v>
      </c>
      <c r="B53" s="62" t="s">
        <v>465</v>
      </c>
      <c r="C53" s="62" t="s">
        <v>466</v>
      </c>
      <c r="D53" s="72">
        <v>3</v>
      </c>
      <c r="E53" s="73" t="s">
        <v>375</v>
      </c>
      <c r="F53" s="74"/>
      <c r="G53" s="72"/>
      <c r="H53" s="75"/>
      <c r="I53" s="69" t="s">
        <v>44</v>
      </c>
      <c r="J53" s="69" t="s">
        <v>46</v>
      </c>
      <c r="K53" s="76"/>
      <c r="L53" s="76"/>
      <c r="M53" s="62">
        <v>399</v>
      </c>
      <c r="N53" s="62">
        <v>399</v>
      </c>
      <c r="O53" s="77">
        <f t="shared" si="0"/>
        <v>0</v>
      </c>
      <c r="P53" s="77">
        <v>201937</v>
      </c>
      <c r="Q53" s="78">
        <f t="shared" si="1"/>
        <v>0</v>
      </c>
      <c r="R53" s="79" t="str">
        <f t="shared" si="2"/>
        <v/>
      </c>
      <c r="S53" s="66"/>
      <c r="T53" s="80">
        <v>10</v>
      </c>
      <c r="U53" s="81" t="str">
        <f t="shared" si="3"/>
        <v>OK</v>
      </c>
      <c r="V53" s="82">
        <f t="shared" si="4"/>
        <v>0</v>
      </c>
      <c r="W53" s="83">
        <v>0.4</v>
      </c>
      <c r="X53" s="84">
        <f t="shared" si="5"/>
        <v>0</v>
      </c>
      <c r="Y53" s="18"/>
    </row>
    <row r="54" spans="1:25" s="19" customFormat="1" ht="14.45" customHeight="1" x14ac:dyDescent="0.25">
      <c r="A54" s="71">
        <v>7045951823608</v>
      </c>
      <c r="B54" s="62" t="s">
        <v>467</v>
      </c>
      <c r="C54" s="62" t="s">
        <v>468</v>
      </c>
      <c r="D54" s="72">
        <v>3</v>
      </c>
      <c r="E54" s="73" t="s">
        <v>375</v>
      </c>
      <c r="F54" s="74"/>
      <c r="G54" s="72"/>
      <c r="H54" s="75"/>
      <c r="I54" s="69" t="s">
        <v>44</v>
      </c>
      <c r="J54" s="69" t="s">
        <v>46</v>
      </c>
      <c r="K54" s="76"/>
      <c r="L54" s="76"/>
      <c r="M54" s="62">
        <v>179</v>
      </c>
      <c r="N54" s="62">
        <v>179</v>
      </c>
      <c r="O54" s="77">
        <f t="shared" si="0"/>
        <v>0</v>
      </c>
      <c r="P54" s="77">
        <v>201937</v>
      </c>
      <c r="Q54" s="78">
        <f t="shared" si="1"/>
        <v>0</v>
      </c>
      <c r="R54" s="79" t="str">
        <f t="shared" si="2"/>
        <v/>
      </c>
      <c r="S54" s="66"/>
      <c r="T54" s="80">
        <v>10</v>
      </c>
      <c r="U54" s="81" t="str">
        <f t="shared" si="3"/>
        <v>OK</v>
      </c>
      <c r="V54" s="82">
        <f t="shared" si="4"/>
        <v>0</v>
      </c>
      <c r="W54" s="83">
        <v>0.4</v>
      </c>
      <c r="X54" s="84">
        <f t="shared" si="5"/>
        <v>0</v>
      </c>
      <c r="Y54" s="18"/>
    </row>
    <row r="55" spans="1:25" s="19" customFormat="1" ht="14.45" customHeight="1" x14ac:dyDescent="0.25">
      <c r="A55" s="71">
        <v>7045951823905</v>
      </c>
      <c r="B55" s="62" t="s">
        <v>469</v>
      </c>
      <c r="C55" s="62" t="s">
        <v>470</v>
      </c>
      <c r="D55" s="72">
        <v>3</v>
      </c>
      <c r="E55" s="73" t="s">
        <v>375</v>
      </c>
      <c r="F55" s="74"/>
      <c r="G55" s="72"/>
      <c r="H55" s="75"/>
      <c r="I55" s="69" t="s">
        <v>44</v>
      </c>
      <c r="J55" s="69" t="s">
        <v>46</v>
      </c>
      <c r="K55" s="76"/>
      <c r="L55" s="76"/>
      <c r="M55" s="62">
        <v>1299</v>
      </c>
      <c r="N55" s="62">
        <v>1299</v>
      </c>
      <c r="O55" s="77">
        <f t="shared" si="0"/>
        <v>0</v>
      </c>
      <c r="P55" s="77">
        <v>201937</v>
      </c>
      <c r="Q55" s="78">
        <f t="shared" si="1"/>
        <v>0</v>
      </c>
      <c r="R55" s="79" t="str">
        <f t="shared" si="2"/>
        <v/>
      </c>
      <c r="S55" s="66"/>
      <c r="T55" s="80">
        <v>1</v>
      </c>
      <c r="U55" s="81" t="str">
        <f t="shared" si="3"/>
        <v>OK</v>
      </c>
      <c r="V55" s="82">
        <f t="shared" si="4"/>
        <v>0</v>
      </c>
      <c r="W55" s="83">
        <v>0.4</v>
      </c>
      <c r="X55" s="84">
        <f t="shared" si="5"/>
        <v>0</v>
      </c>
      <c r="Y55" s="18"/>
    </row>
    <row r="56" spans="1:25" s="19" customFormat="1" ht="14.45" customHeight="1" x14ac:dyDescent="0.25">
      <c r="A56" s="71">
        <v>7045951823554</v>
      </c>
      <c r="B56" s="62" t="s">
        <v>471</v>
      </c>
      <c r="C56" s="62" t="s">
        <v>472</v>
      </c>
      <c r="D56" s="72">
        <v>3</v>
      </c>
      <c r="E56" s="73" t="s">
        <v>375</v>
      </c>
      <c r="F56" s="74"/>
      <c r="G56" s="72"/>
      <c r="H56" s="75"/>
      <c r="I56" s="69" t="s">
        <v>44</v>
      </c>
      <c r="J56" s="69" t="s">
        <v>46</v>
      </c>
      <c r="K56" s="76"/>
      <c r="L56" s="76"/>
      <c r="M56" s="62">
        <v>399</v>
      </c>
      <c r="N56" s="62">
        <v>399</v>
      </c>
      <c r="O56" s="77">
        <f t="shared" si="0"/>
        <v>0</v>
      </c>
      <c r="P56" s="77">
        <v>201937</v>
      </c>
      <c r="Q56" s="78">
        <f t="shared" si="1"/>
        <v>0</v>
      </c>
      <c r="R56" s="79" t="str">
        <f t="shared" si="2"/>
        <v/>
      </c>
      <c r="S56" s="66"/>
      <c r="T56" s="80">
        <v>10</v>
      </c>
      <c r="U56" s="81" t="str">
        <f t="shared" si="3"/>
        <v>OK</v>
      </c>
      <c r="V56" s="82">
        <f t="shared" si="4"/>
        <v>0</v>
      </c>
      <c r="W56" s="83">
        <v>0.4</v>
      </c>
      <c r="X56" s="84">
        <f t="shared" si="5"/>
        <v>0</v>
      </c>
      <c r="Y56" s="18"/>
    </row>
    <row r="57" spans="1:25" s="19" customFormat="1" ht="14.45" customHeight="1" x14ac:dyDescent="0.25">
      <c r="A57" s="71">
        <v>7045951823615</v>
      </c>
      <c r="B57" s="62" t="s">
        <v>473</v>
      </c>
      <c r="C57" s="62" t="s">
        <v>474</v>
      </c>
      <c r="D57" s="72">
        <v>3</v>
      </c>
      <c r="E57" s="73" t="s">
        <v>375</v>
      </c>
      <c r="F57" s="74"/>
      <c r="G57" s="72"/>
      <c r="H57" s="75"/>
      <c r="I57" s="69" t="s">
        <v>44</v>
      </c>
      <c r="J57" s="69" t="s">
        <v>46</v>
      </c>
      <c r="K57" s="76"/>
      <c r="L57" s="76"/>
      <c r="M57" s="62">
        <v>179</v>
      </c>
      <c r="N57" s="62">
        <v>179</v>
      </c>
      <c r="O57" s="77">
        <f t="shared" si="0"/>
        <v>0</v>
      </c>
      <c r="P57" s="77">
        <v>201937</v>
      </c>
      <c r="Q57" s="78">
        <f t="shared" si="1"/>
        <v>0</v>
      </c>
      <c r="R57" s="79" t="str">
        <f t="shared" si="2"/>
        <v/>
      </c>
      <c r="S57" s="66"/>
      <c r="T57" s="80">
        <v>10</v>
      </c>
      <c r="U57" s="81" t="str">
        <f t="shared" si="3"/>
        <v>OK</v>
      </c>
      <c r="V57" s="82">
        <f t="shared" si="4"/>
        <v>0</v>
      </c>
      <c r="W57" s="83">
        <v>0.4</v>
      </c>
      <c r="X57" s="84">
        <f t="shared" si="5"/>
        <v>0</v>
      </c>
      <c r="Y57" s="18"/>
    </row>
    <row r="58" spans="1:25" s="19" customFormat="1" ht="14.45" customHeight="1" x14ac:dyDescent="0.25">
      <c r="A58" s="71">
        <v>7045951823912</v>
      </c>
      <c r="B58" s="62" t="s">
        <v>475</v>
      </c>
      <c r="C58" s="62" t="s">
        <v>476</v>
      </c>
      <c r="D58" s="72">
        <v>3</v>
      </c>
      <c r="E58" s="73" t="s">
        <v>375</v>
      </c>
      <c r="F58" s="74"/>
      <c r="G58" s="72"/>
      <c r="H58" s="75"/>
      <c r="I58" s="69" t="s">
        <v>44</v>
      </c>
      <c r="J58" s="69" t="s">
        <v>46</v>
      </c>
      <c r="K58" s="76"/>
      <c r="L58" s="76"/>
      <c r="M58" s="62">
        <v>1299</v>
      </c>
      <c r="N58" s="62">
        <v>1299</v>
      </c>
      <c r="O58" s="77">
        <f t="shared" si="0"/>
        <v>0</v>
      </c>
      <c r="P58" s="77">
        <v>201937</v>
      </c>
      <c r="Q58" s="78">
        <f t="shared" si="1"/>
        <v>0</v>
      </c>
      <c r="R58" s="79" t="str">
        <f t="shared" si="2"/>
        <v/>
      </c>
      <c r="S58" s="66"/>
      <c r="T58" s="80">
        <v>1</v>
      </c>
      <c r="U58" s="81" t="str">
        <f t="shared" si="3"/>
        <v>OK</v>
      </c>
      <c r="V58" s="82">
        <f t="shared" si="4"/>
        <v>0</v>
      </c>
      <c r="W58" s="83">
        <v>0.4</v>
      </c>
      <c r="X58" s="84">
        <f t="shared" si="5"/>
        <v>0</v>
      </c>
      <c r="Y58" s="18"/>
    </row>
    <row r="59" spans="1:25" s="19" customFormat="1" ht="14.45" customHeight="1" x14ac:dyDescent="0.25">
      <c r="A59" s="71">
        <v>7045951823561</v>
      </c>
      <c r="B59" s="62" t="s">
        <v>477</v>
      </c>
      <c r="C59" s="62" t="s">
        <v>478</v>
      </c>
      <c r="D59" s="72">
        <v>3</v>
      </c>
      <c r="E59" s="73" t="s">
        <v>375</v>
      </c>
      <c r="F59" s="74"/>
      <c r="G59" s="72"/>
      <c r="H59" s="75"/>
      <c r="I59" s="69" t="s">
        <v>44</v>
      </c>
      <c r="J59" s="69" t="s">
        <v>46</v>
      </c>
      <c r="K59" s="76"/>
      <c r="L59" s="76"/>
      <c r="M59" s="62">
        <v>399</v>
      </c>
      <c r="N59" s="62">
        <v>399</v>
      </c>
      <c r="O59" s="77">
        <f t="shared" ref="O59:O114" si="6">IF(Q59&gt;0,Q59-2,0)</f>
        <v>0</v>
      </c>
      <c r="P59" s="77">
        <v>201937</v>
      </c>
      <c r="Q59" s="78">
        <f t="shared" ref="Q59:Q114" si="7">$H$3</f>
        <v>0</v>
      </c>
      <c r="R59" s="79" t="str">
        <f t="shared" ref="R59:R114" si="8">IF(AND(Q59&gt;=P59,V59&gt;0),"OK",IF(V59=0,"","NOT OK"))</f>
        <v/>
      </c>
      <c r="S59" s="66"/>
      <c r="T59" s="80">
        <v>10</v>
      </c>
      <c r="U59" s="81" t="str">
        <f t="shared" ref="U59:U114" si="9">IF(V59=S59,"OK","NOT")</f>
        <v>OK</v>
      </c>
      <c r="V59" s="82">
        <f t="shared" ref="V59:V114" si="10">IF(MOD(S59,T59)=0,S59,S59+(T59-MOD(S59,T59)))</f>
        <v>0</v>
      </c>
      <c r="W59" s="83">
        <v>0.4</v>
      </c>
      <c r="X59" s="84">
        <f t="shared" ref="X59:X114" si="11">+V59*((M59-(M59*W59)))</f>
        <v>0</v>
      </c>
      <c r="Y59" s="18"/>
    </row>
    <row r="60" spans="1:25" s="19" customFormat="1" ht="14.45" customHeight="1" x14ac:dyDescent="0.25">
      <c r="A60" s="71">
        <v>7045951823622</v>
      </c>
      <c r="B60" s="62" t="s">
        <v>479</v>
      </c>
      <c r="C60" s="62" t="s">
        <v>480</v>
      </c>
      <c r="D60" s="72">
        <v>3</v>
      </c>
      <c r="E60" s="73" t="s">
        <v>375</v>
      </c>
      <c r="F60" s="74"/>
      <c r="G60" s="72"/>
      <c r="H60" s="75"/>
      <c r="I60" s="69" t="s">
        <v>44</v>
      </c>
      <c r="J60" s="69" t="s">
        <v>46</v>
      </c>
      <c r="K60" s="76"/>
      <c r="L60" s="76"/>
      <c r="M60" s="62">
        <v>179</v>
      </c>
      <c r="N60" s="62">
        <v>179</v>
      </c>
      <c r="O60" s="77">
        <f t="shared" si="6"/>
        <v>0</v>
      </c>
      <c r="P60" s="77">
        <v>201937</v>
      </c>
      <c r="Q60" s="78">
        <f t="shared" si="7"/>
        <v>0</v>
      </c>
      <c r="R60" s="79" t="str">
        <f t="shared" si="8"/>
        <v/>
      </c>
      <c r="S60" s="66"/>
      <c r="T60" s="80">
        <v>10</v>
      </c>
      <c r="U60" s="81" t="str">
        <f t="shared" si="9"/>
        <v>OK</v>
      </c>
      <c r="V60" s="82">
        <f t="shared" si="10"/>
        <v>0</v>
      </c>
      <c r="W60" s="83">
        <v>0.4</v>
      </c>
      <c r="X60" s="84">
        <f t="shared" si="11"/>
        <v>0</v>
      </c>
      <c r="Y60" s="18"/>
    </row>
    <row r="61" spans="1:25" s="19" customFormat="1" ht="14.45" customHeight="1" x14ac:dyDescent="0.25">
      <c r="A61" s="71">
        <v>7045951823929</v>
      </c>
      <c r="B61" s="62" t="s">
        <v>481</v>
      </c>
      <c r="C61" s="62" t="s">
        <v>482</v>
      </c>
      <c r="D61" s="72">
        <v>3</v>
      </c>
      <c r="E61" s="73" t="s">
        <v>375</v>
      </c>
      <c r="F61" s="74"/>
      <c r="G61" s="72"/>
      <c r="H61" s="75"/>
      <c r="I61" s="69" t="s">
        <v>44</v>
      </c>
      <c r="J61" s="69" t="s">
        <v>46</v>
      </c>
      <c r="K61" s="76"/>
      <c r="L61" s="76"/>
      <c r="M61" s="62">
        <v>1299</v>
      </c>
      <c r="N61" s="62">
        <v>1299</v>
      </c>
      <c r="O61" s="77">
        <f t="shared" si="6"/>
        <v>0</v>
      </c>
      <c r="P61" s="77">
        <v>201937</v>
      </c>
      <c r="Q61" s="78">
        <f t="shared" si="7"/>
        <v>0</v>
      </c>
      <c r="R61" s="79" t="str">
        <f t="shared" si="8"/>
        <v/>
      </c>
      <c r="S61" s="66"/>
      <c r="T61" s="80">
        <v>1</v>
      </c>
      <c r="U61" s="81" t="str">
        <f t="shared" si="9"/>
        <v>OK</v>
      </c>
      <c r="V61" s="82">
        <f t="shared" si="10"/>
        <v>0</v>
      </c>
      <c r="W61" s="83">
        <v>0.4</v>
      </c>
      <c r="X61" s="84">
        <f t="shared" si="11"/>
        <v>0</v>
      </c>
      <c r="Y61" s="18"/>
    </row>
    <row r="62" spans="1:25" s="19" customFormat="1" ht="14.45" customHeight="1" x14ac:dyDescent="0.25">
      <c r="A62" s="71">
        <v>7045951823578</v>
      </c>
      <c r="B62" s="62" t="s">
        <v>483</v>
      </c>
      <c r="C62" s="62" t="s">
        <v>484</v>
      </c>
      <c r="D62" s="72">
        <v>3</v>
      </c>
      <c r="E62" s="73" t="s">
        <v>375</v>
      </c>
      <c r="F62" s="74"/>
      <c r="G62" s="72"/>
      <c r="H62" s="75"/>
      <c r="I62" s="69" t="s">
        <v>44</v>
      </c>
      <c r="J62" s="69" t="s">
        <v>46</v>
      </c>
      <c r="K62" s="76"/>
      <c r="L62" s="76"/>
      <c r="M62" s="62">
        <v>399</v>
      </c>
      <c r="N62" s="62">
        <v>399</v>
      </c>
      <c r="O62" s="77">
        <f t="shared" si="6"/>
        <v>0</v>
      </c>
      <c r="P62" s="77">
        <v>201937</v>
      </c>
      <c r="Q62" s="78">
        <f t="shared" si="7"/>
        <v>0</v>
      </c>
      <c r="R62" s="79" t="str">
        <f t="shared" si="8"/>
        <v/>
      </c>
      <c r="S62" s="66"/>
      <c r="T62" s="80">
        <v>10</v>
      </c>
      <c r="U62" s="81" t="str">
        <f t="shared" si="9"/>
        <v>OK</v>
      </c>
      <c r="V62" s="82">
        <f t="shared" si="10"/>
        <v>0</v>
      </c>
      <c r="W62" s="83">
        <v>0.4</v>
      </c>
      <c r="X62" s="84">
        <f t="shared" si="11"/>
        <v>0</v>
      </c>
      <c r="Y62" s="18"/>
    </row>
    <row r="63" spans="1:25" s="19" customFormat="1" ht="14.45" customHeight="1" x14ac:dyDescent="0.25">
      <c r="A63" s="71">
        <v>7045951823639</v>
      </c>
      <c r="B63" s="62" t="s">
        <v>485</v>
      </c>
      <c r="C63" s="62" t="s">
        <v>486</v>
      </c>
      <c r="D63" s="72">
        <v>3</v>
      </c>
      <c r="E63" s="73" t="s">
        <v>375</v>
      </c>
      <c r="F63" s="74"/>
      <c r="G63" s="72"/>
      <c r="H63" s="75"/>
      <c r="I63" s="69" t="s">
        <v>44</v>
      </c>
      <c r="J63" s="69" t="s">
        <v>46</v>
      </c>
      <c r="K63" s="76"/>
      <c r="L63" s="76"/>
      <c r="M63" s="62">
        <v>179</v>
      </c>
      <c r="N63" s="62">
        <v>179</v>
      </c>
      <c r="O63" s="77">
        <f t="shared" si="6"/>
        <v>0</v>
      </c>
      <c r="P63" s="77">
        <v>201937</v>
      </c>
      <c r="Q63" s="78">
        <f t="shared" si="7"/>
        <v>0</v>
      </c>
      <c r="R63" s="79" t="str">
        <f t="shared" si="8"/>
        <v/>
      </c>
      <c r="S63" s="66"/>
      <c r="T63" s="80">
        <v>10</v>
      </c>
      <c r="U63" s="81" t="str">
        <f t="shared" si="9"/>
        <v>OK</v>
      </c>
      <c r="V63" s="82">
        <f t="shared" si="10"/>
        <v>0</v>
      </c>
      <c r="W63" s="83">
        <v>0.4</v>
      </c>
      <c r="X63" s="84">
        <f t="shared" si="11"/>
        <v>0</v>
      </c>
      <c r="Y63" s="18"/>
    </row>
    <row r="64" spans="1:25" s="19" customFormat="1" ht="14.45" customHeight="1" x14ac:dyDescent="0.25">
      <c r="A64" s="71">
        <v>7045951823936</v>
      </c>
      <c r="B64" s="62" t="s">
        <v>487</v>
      </c>
      <c r="C64" s="62" t="s">
        <v>488</v>
      </c>
      <c r="D64" s="72">
        <v>3</v>
      </c>
      <c r="E64" s="73" t="s">
        <v>375</v>
      </c>
      <c r="F64" s="74"/>
      <c r="G64" s="72"/>
      <c r="H64" s="75"/>
      <c r="I64" s="69" t="s">
        <v>44</v>
      </c>
      <c r="J64" s="69" t="s">
        <v>46</v>
      </c>
      <c r="K64" s="76"/>
      <c r="L64" s="76"/>
      <c r="M64" s="62">
        <v>1299</v>
      </c>
      <c r="N64" s="62">
        <v>1299</v>
      </c>
      <c r="O64" s="77">
        <f t="shared" si="6"/>
        <v>0</v>
      </c>
      <c r="P64" s="77">
        <v>201937</v>
      </c>
      <c r="Q64" s="78">
        <f t="shared" si="7"/>
        <v>0</v>
      </c>
      <c r="R64" s="79" t="str">
        <f t="shared" si="8"/>
        <v/>
      </c>
      <c r="S64" s="66"/>
      <c r="T64" s="80">
        <v>1</v>
      </c>
      <c r="U64" s="81" t="str">
        <f t="shared" si="9"/>
        <v>OK</v>
      </c>
      <c r="V64" s="82">
        <f t="shared" si="10"/>
        <v>0</v>
      </c>
      <c r="W64" s="83">
        <v>0.4</v>
      </c>
      <c r="X64" s="84">
        <f t="shared" si="11"/>
        <v>0</v>
      </c>
      <c r="Y64" s="18"/>
    </row>
    <row r="65" spans="1:25" s="19" customFormat="1" ht="14.45" customHeight="1" x14ac:dyDescent="0.25">
      <c r="A65" s="71">
        <v>7045951823585</v>
      </c>
      <c r="B65" s="62" t="s">
        <v>489</v>
      </c>
      <c r="C65" s="62" t="s">
        <v>490</v>
      </c>
      <c r="D65" s="72">
        <v>3</v>
      </c>
      <c r="E65" s="73" t="s">
        <v>375</v>
      </c>
      <c r="F65" s="74"/>
      <c r="G65" s="72"/>
      <c r="H65" s="75"/>
      <c r="I65" s="69" t="s">
        <v>44</v>
      </c>
      <c r="J65" s="69" t="s">
        <v>46</v>
      </c>
      <c r="K65" s="76"/>
      <c r="L65" s="76"/>
      <c r="M65" s="62">
        <v>399</v>
      </c>
      <c r="N65" s="62">
        <v>399</v>
      </c>
      <c r="O65" s="77">
        <f t="shared" si="6"/>
        <v>0</v>
      </c>
      <c r="P65" s="77">
        <v>201937</v>
      </c>
      <c r="Q65" s="78">
        <f t="shared" si="7"/>
        <v>0</v>
      </c>
      <c r="R65" s="79" t="str">
        <f t="shared" si="8"/>
        <v/>
      </c>
      <c r="S65" s="66"/>
      <c r="T65" s="80">
        <v>10</v>
      </c>
      <c r="U65" s="81" t="str">
        <f t="shared" si="9"/>
        <v>OK</v>
      </c>
      <c r="V65" s="82">
        <f t="shared" si="10"/>
        <v>0</v>
      </c>
      <c r="W65" s="83">
        <v>0.4</v>
      </c>
      <c r="X65" s="84">
        <f t="shared" si="11"/>
        <v>0</v>
      </c>
      <c r="Y65" s="18"/>
    </row>
    <row r="66" spans="1:25" s="19" customFormat="1" ht="14.45" customHeight="1" x14ac:dyDescent="0.25">
      <c r="A66" s="71">
        <v>7045951823646</v>
      </c>
      <c r="B66" s="62" t="s">
        <v>491</v>
      </c>
      <c r="C66" s="62" t="s">
        <v>492</v>
      </c>
      <c r="D66" s="72">
        <v>3</v>
      </c>
      <c r="E66" s="73" t="s">
        <v>375</v>
      </c>
      <c r="F66" s="74"/>
      <c r="G66" s="72"/>
      <c r="H66" s="75"/>
      <c r="I66" s="69" t="s">
        <v>44</v>
      </c>
      <c r="J66" s="69" t="s">
        <v>46</v>
      </c>
      <c r="K66" s="76"/>
      <c r="L66" s="76"/>
      <c r="M66" s="62">
        <v>179</v>
      </c>
      <c r="N66" s="62">
        <v>179</v>
      </c>
      <c r="O66" s="77">
        <f t="shared" si="6"/>
        <v>0</v>
      </c>
      <c r="P66" s="77">
        <v>201937</v>
      </c>
      <c r="Q66" s="78">
        <f t="shared" si="7"/>
        <v>0</v>
      </c>
      <c r="R66" s="79" t="str">
        <f t="shared" si="8"/>
        <v/>
      </c>
      <c r="S66" s="66"/>
      <c r="T66" s="80">
        <v>10</v>
      </c>
      <c r="U66" s="81" t="str">
        <f t="shared" si="9"/>
        <v>OK</v>
      </c>
      <c r="V66" s="82">
        <f t="shared" si="10"/>
        <v>0</v>
      </c>
      <c r="W66" s="83">
        <v>0.4</v>
      </c>
      <c r="X66" s="84">
        <f t="shared" si="11"/>
        <v>0</v>
      </c>
      <c r="Y66" s="18"/>
    </row>
    <row r="67" spans="1:25" s="19" customFormat="1" ht="14.45" customHeight="1" x14ac:dyDescent="0.25">
      <c r="A67" s="71">
        <v>7045951823943</v>
      </c>
      <c r="B67" s="62" t="s">
        <v>493</v>
      </c>
      <c r="C67" s="62" t="s">
        <v>494</v>
      </c>
      <c r="D67" s="72">
        <v>3</v>
      </c>
      <c r="E67" s="73" t="s">
        <v>375</v>
      </c>
      <c r="F67" s="74"/>
      <c r="G67" s="72"/>
      <c r="H67" s="75"/>
      <c r="I67" s="69" t="s">
        <v>44</v>
      </c>
      <c r="J67" s="69" t="s">
        <v>46</v>
      </c>
      <c r="K67" s="76"/>
      <c r="L67" s="76"/>
      <c r="M67" s="62">
        <v>1299</v>
      </c>
      <c r="N67" s="62">
        <v>1299</v>
      </c>
      <c r="O67" s="77">
        <f t="shared" si="6"/>
        <v>0</v>
      </c>
      <c r="P67" s="77">
        <v>201937</v>
      </c>
      <c r="Q67" s="78">
        <f t="shared" si="7"/>
        <v>0</v>
      </c>
      <c r="R67" s="79" t="str">
        <f t="shared" si="8"/>
        <v/>
      </c>
      <c r="S67" s="66"/>
      <c r="T67" s="80">
        <v>1</v>
      </c>
      <c r="U67" s="81" t="str">
        <f t="shared" si="9"/>
        <v>OK</v>
      </c>
      <c r="V67" s="82">
        <f t="shared" si="10"/>
        <v>0</v>
      </c>
      <c r="W67" s="83">
        <v>0.4</v>
      </c>
      <c r="X67" s="84">
        <f t="shared" si="11"/>
        <v>0</v>
      </c>
      <c r="Y67" s="18"/>
    </row>
    <row r="68" spans="1:25" s="19" customFormat="1" ht="14.45" customHeight="1" x14ac:dyDescent="0.25">
      <c r="A68" s="71">
        <v>7045951833621</v>
      </c>
      <c r="B68" s="62" t="s">
        <v>495</v>
      </c>
      <c r="C68" s="62" t="s">
        <v>496</v>
      </c>
      <c r="D68" s="72">
        <v>4</v>
      </c>
      <c r="E68" s="73" t="s">
        <v>375</v>
      </c>
      <c r="F68" s="74"/>
      <c r="G68" s="72"/>
      <c r="H68" s="75"/>
      <c r="I68" s="69" t="s">
        <v>44</v>
      </c>
      <c r="J68" s="69" t="s">
        <v>46</v>
      </c>
      <c r="K68" s="76"/>
      <c r="L68" s="76"/>
      <c r="M68" s="62">
        <v>149</v>
      </c>
      <c r="N68" s="62">
        <v>149</v>
      </c>
      <c r="O68" s="77">
        <f t="shared" si="6"/>
        <v>0</v>
      </c>
      <c r="P68" s="77">
        <v>201937</v>
      </c>
      <c r="Q68" s="78">
        <f t="shared" si="7"/>
        <v>0</v>
      </c>
      <c r="R68" s="79" t="str">
        <f t="shared" si="8"/>
        <v/>
      </c>
      <c r="S68" s="66"/>
      <c r="T68" s="80">
        <v>1</v>
      </c>
      <c r="U68" s="81" t="str">
        <f t="shared" si="9"/>
        <v>OK</v>
      </c>
      <c r="V68" s="82">
        <f t="shared" si="10"/>
        <v>0</v>
      </c>
      <c r="W68" s="83">
        <v>0.4</v>
      </c>
      <c r="X68" s="84">
        <f t="shared" si="11"/>
        <v>0</v>
      </c>
      <c r="Y68" s="18"/>
    </row>
    <row r="69" spans="1:25" s="19" customFormat="1" ht="14.45" customHeight="1" x14ac:dyDescent="0.25">
      <c r="A69" s="71">
        <v>7045951823653</v>
      </c>
      <c r="B69" s="62" t="s">
        <v>497</v>
      </c>
      <c r="C69" s="62" t="s">
        <v>498</v>
      </c>
      <c r="D69" s="72">
        <v>4</v>
      </c>
      <c r="E69" s="73" t="s">
        <v>375</v>
      </c>
      <c r="F69" s="74"/>
      <c r="G69" s="72"/>
      <c r="H69" s="75"/>
      <c r="I69" s="69" t="s">
        <v>44</v>
      </c>
      <c r="J69" s="69" t="s">
        <v>46</v>
      </c>
      <c r="K69" s="76"/>
      <c r="L69" s="76"/>
      <c r="M69" s="62">
        <v>199</v>
      </c>
      <c r="N69" s="62">
        <v>199</v>
      </c>
      <c r="O69" s="77">
        <f t="shared" si="6"/>
        <v>0</v>
      </c>
      <c r="P69" s="77">
        <v>201937</v>
      </c>
      <c r="Q69" s="78">
        <f t="shared" si="7"/>
        <v>0</v>
      </c>
      <c r="R69" s="79" t="str">
        <f t="shared" si="8"/>
        <v/>
      </c>
      <c r="S69" s="66"/>
      <c r="T69" s="80">
        <v>10</v>
      </c>
      <c r="U69" s="81" t="str">
        <f t="shared" si="9"/>
        <v>OK</v>
      </c>
      <c r="V69" s="82">
        <f t="shared" si="10"/>
        <v>0</v>
      </c>
      <c r="W69" s="83">
        <v>0.4</v>
      </c>
      <c r="X69" s="84">
        <f t="shared" si="11"/>
        <v>0</v>
      </c>
      <c r="Y69" s="18"/>
    </row>
    <row r="70" spans="1:25" s="19" customFormat="1" ht="14.45" customHeight="1" x14ac:dyDescent="0.25">
      <c r="A70" s="71">
        <v>7045951823714</v>
      </c>
      <c r="B70" s="62" t="s">
        <v>499</v>
      </c>
      <c r="C70" s="62" t="s">
        <v>500</v>
      </c>
      <c r="D70" s="72">
        <v>4</v>
      </c>
      <c r="E70" s="73" t="s">
        <v>375</v>
      </c>
      <c r="F70" s="74"/>
      <c r="G70" s="72"/>
      <c r="H70" s="75"/>
      <c r="I70" s="69" t="s">
        <v>44</v>
      </c>
      <c r="J70" s="69" t="s">
        <v>46</v>
      </c>
      <c r="K70" s="76"/>
      <c r="L70" s="76"/>
      <c r="M70" s="62">
        <v>99</v>
      </c>
      <c r="N70" s="62">
        <v>99</v>
      </c>
      <c r="O70" s="77">
        <f t="shared" si="6"/>
        <v>0</v>
      </c>
      <c r="P70" s="77">
        <v>201937</v>
      </c>
      <c r="Q70" s="78">
        <f t="shared" si="7"/>
        <v>0</v>
      </c>
      <c r="R70" s="79" t="str">
        <f t="shared" si="8"/>
        <v/>
      </c>
      <c r="S70" s="66"/>
      <c r="T70" s="80">
        <v>10</v>
      </c>
      <c r="U70" s="81" t="str">
        <f t="shared" si="9"/>
        <v>OK</v>
      </c>
      <c r="V70" s="82">
        <f t="shared" si="10"/>
        <v>0</v>
      </c>
      <c r="W70" s="83">
        <v>0.4</v>
      </c>
      <c r="X70" s="84">
        <f t="shared" si="11"/>
        <v>0</v>
      </c>
      <c r="Y70" s="18"/>
    </row>
    <row r="71" spans="1:25" s="19" customFormat="1" ht="14.45" customHeight="1" x14ac:dyDescent="0.25">
      <c r="A71" s="71">
        <v>7045951823950</v>
      </c>
      <c r="B71" s="62" t="s">
        <v>501</v>
      </c>
      <c r="C71" s="62" t="s">
        <v>502</v>
      </c>
      <c r="D71" s="72">
        <v>4</v>
      </c>
      <c r="E71" s="73" t="s">
        <v>375</v>
      </c>
      <c r="F71" s="74"/>
      <c r="G71" s="72"/>
      <c r="H71" s="75"/>
      <c r="I71" s="69" t="s">
        <v>44</v>
      </c>
      <c r="J71" s="69" t="s">
        <v>46</v>
      </c>
      <c r="K71" s="76"/>
      <c r="L71" s="76"/>
      <c r="M71" s="62">
        <v>799</v>
      </c>
      <c r="N71" s="62">
        <v>799</v>
      </c>
      <c r="O71" s="77">
        <f t="shared" si="6"/>
        <v>0</v>
      </c>
      <c r="P71" s="77">
        <v>201937</v>
      </c>
      <c r="Q71" s="78">
        <f t="shared" si="7"/>
        <v>0</v>
      </c>
      <c r="R71" s="79" t="str">
        <f t="shared" si="8"/>
        <v/>
      </c>
      <c r="S71" s="66"/>
      <c r="T71" s="80">
        <v>1</v>
      </c>
      <c r="U71" s="81" t="str">
        <f t="shared" si="9"/>
        <v>OK</v>
      </c>
      <c r="V71" s="82">
        <f t="shared" si="10"/>
        <v>0</v>
      </c>
      <c r="W71" s="83">
        <v>0.4</v>
      </c>
      <c r="X71" s="84">
        <f t="shared" si="11"/>
        <v>0</v>
      </c>
      <c r="Y71" s="18"/>
    </row>
    <row r="72" spans="1:25" s="19" customFormat="1" ht="14.45" customHeight="1" x14ac:dyDescent="0.25">
      <c r="A72" s="71">
        <v>7045951823660</v>
      </c>
      <c r="B72" s="62" t="s">
        <v>503</v>
      </c>
      <c r="C72" s="62" t="s">
        <v>504</v>
      </c>
      <c r="D72" s="72">
        <v>4</v>
      </c>
      <c r="E72" s="73" t="s">
        <v>375</v>
      </c>
      <c r="F72" s="74"/>
      <c r="G72" s="72"/>
      <c r="H72" s="75"/>
      <c r="I72" s="69" t="s">
        <v>44</v>
      </c>
      <c r="J72" s="69" t="s">
        <v>46</v>
      </c>
      <c r="K72" s="76"/>
      <c r="L72" s="76"/>
      <c r="M72" s="62">
        <v>199</v>
      </c>
      <c r="N72" s="62">
        <v>199</v>
      </c>
      <c r="O72" s="77">
        <f t="shared" si="6"/>
        <v>0</v>
      </c>
      <c r="P72" s="77">
        <v>201937</v>
      </c>
      <c r="Q72" s="78">
        <f t="shared" si="7"/>
        <v>0</v>
      </c>
      <c r="R72" s="79" t="str">
        <f t="shared" si="8"/>
        <v/>
      </c>
      <c r="S72" s="66"/>
      <c r="T72" s="80">
        <v>10</v>
      </c>
      <c r="U72" s="81" t="str">
        <f t="shared" si="9"/>
        <v>OK</v>
      </c>
      <c r="V72" s="82">
        <f t="shared" si="10"/>
        <v>0</v>
      </c>
      <c r="W72" s="83">
        <v>0.4</v>
      </c>
      <c r="X72" s="84">
        <f t="shared" si="11"/>
        <v>0</v>
      </c>
      <c r="Y72" s="18"/>
    </row>
    <row r="73" spans="1:25" s="19" customFormat="1" ht="14.45" customHeight="1" x14ac:dyDescent="0.25">
      <c r="A73" s="71">
        <v>7045951823721</v>
      </c>
      <c r="B73" s="62" t="s">
        <v>505</v>
      </c>
      <c r="C73" s="62" t="s">
        <v>506</v>
      </c>
      <c r="D73" s="72">
        <v>4</v>
      </c>
      <c r="E73" s="73" t="s">
        <v>375</v>
      </c>
      <c r="F73" s="74"/>
      <c r="G73" s="72"/>
      <c r="H73" s="75"/>
      <c r="I73" s="69" t="s">
        <v>44</v>
      </c>
      <c r="J73" s="69" t="s">
        <v>46</v>
      </c>
      <c r="K73" s="76"/>
      <c r="L73" s="76"/>
      <c r="M73" s="62">
        <v>99</v>
      </c>
      <c r="N73" s="62">
        <v>99</v>
      </c>
      <c r="O73" s="77">
        <f t="shared" si="6"/>
        <v>0</v>
      </c>
      <c r="P73" s="77">
        <v>201937</v>
      </c>
      <c r="Q73" s="78">
        <f t="shared" si="7"/>
        <v>0</v>
      </c>
      <c r="R73" s="79" t="str">
        <f t="shared" si="8"/>
        <v/>
      </c>
      <c r="S73" s="66"/>
      <c r="T73" s="80">
        <v>10</v>
      </c>
      <c r="U73" s="81" t="str">
        <f t="shared" si="9"/>
        <v>OK</v>
      </c>
      <c r="V73" s="82">
        <f t="shared" si="10"/>
        <v>0</v>
      </c>
      <c r="W73" s="83">
        <v>0.4</v>
      </c>
      <c r="X73" s="84">
        <f t="shared" si="11"/>
        <v>0</v>
      </c>
      <c r="Y73" s="18"/>
    </row>
    <row r="74" spans="1:25" s="19" customFormat="1" ht="14.45" customHeight="1" x14ac:dyDescent="0.25">
      <c r="A74" s="71">
        <v>7045951823967</v>
      </c>
      <c r="B74" s="62" t="s">
        <v>507</v>
      </c>
      <c r="C74" s="62" t="s">
        <v>508</v>
      </c>
      <c r="D74" s="72">
        <v>4</v>
      </c>
      <c r="E74" s="73" t="s">
        <v>375</v>
      </c>
      <c r="F74" s="74"/>
      <c r="G74" s="72"/>
      <c r="H74" s="75"/>
      <c r="I74" s="69" t="s">
        <v>44</v>
      </c>
      <c r="J74" s="69" t="s">
        <v>46</v>
      </c>
      <c r="K74" s="76"/>
      <c r="L74" s="76"/>
      <c r="M74" s="62">
        <v>799</v>
      </c>
      <c r="N74" s="62">
        <v>799</v>
      </c>
      <c r="O74" s="77">
        <f t="shared" si="6"/>
        <v>0</v>
      </c>
      <c r="P74" s="77">
        <v>201937</v>
      </c>
      <c r="Q74" s="78">
        <f t="shared" si="7"/>
        <v>0</v>
      </c>
      <c r="R74" s="79" t="str">
        <f t="shared" si="8"/>
        <v/>
      </c>
      <c r="S74" s="66"/>
      <c r="T74" s="80">
        <v>1</v>
      </c>
      <c r="U74" s="81" t="str">
        <f t="shared" si="9"/>
        <v>OK</v>
      </c>
      <c r="V74" s="82">
        <f t="shared" si="10"/>
        <v>0</v>
      </c>
      <c r="W74" s="83">
        <v>0.4</v>
      </c>
      <c r="X74" s="84">
        <f t="shared" si="11"/>
        <v>0</v>
      </c>
      <c r="Y74" s="18"/>
    </row>
    <row r="75" spans="1:25" s="19" customFormat="1" ht="14.45" customHeight="1" x14ac:dyDescent="0.25">
      <c r="A75" s="71">
        <v>7045951823677</v>
      </c>
      <c r="B75" s="62" t="s">
        <v>509</v>
      </c>
      <c r="C75" s="62" t="s">
        <v>510</v>
      </c>
      <c r="D75" s="72">
        <v>4</v>
      </c>
      <c r="E75" s="73" t="s">
        <v>375</v>
      </c>
      <c r="F75" s="74"/>
      <c r="G75" s="72"/>
      <c r="H75" s="75"/>
      <c r="I75" s="69" t="s">
        <v>44</v>
      </c>
      <c r="J75" s="69" t="s">
        <v>46</v>
      </c>
      <c r="K75" s="76"/>
      <c r="L75" s="76"/>
      <c r="M75" s="62">
        <v>199</v>
      </c>
      <c r="N75" s="62">
        <v>199</v>
      </c>
      <c r="O75" s="77">
        <f t="shared" si="6"/>
        <v>0</v>
      </c>
      <c r="P75" s="77">
        <v>201937</v>
      </c>
      <c r="Q75" s="78">
        <f t="shared" si="7"/>
        <v>0</v>
      </c>
      <c r="R75" s="79" t="str">
        <f t="shared" si="8"/>
        <v/>
      </c>
      <c r="S75" s="66"/>
      <c r="T75" s="80">
        <v>10</v>
      </c>
      <c r="U75" s="81" t="str">
        <f t="shared" si="9"/>
        <v>OK</v>
      </c>
      <c r="V75" s="82">
        <f t="shared" si="10"/>
        <v>0</v>
      </c>
      <c r="W75" s="83">
        <v>0.4</v>
      </c>
      <c r="X75" s="84">
        <f t="shared" si="11"/>
        <v>0</v>
      </c>
      <c r="Y75" s="18"/>
    </row>
    <row r="76" spans="1:25" s="19" customFormat="1" ht="14.45" customHeight="1" x14ac:dyDescent="0.25">
      <c r="A76" s="71">
        <v>7045951823738</v>
      </c>
      <c r="B76" s="62" t="s">
        <v>511</v>
      </c>
      <c r="C76" s="62" t="s">
        <v>512</v>
      </c>
      <c r="D76" s="72">
        <v>4</v>
      </c>
      <c r="E76" s="73" t="s">
        <v>375</v>
      </c>
      <c r="F76" s="74"/>
      <c r="G76" s="72"/>
      <c r="H76" s="75"/>
      <c r="I76" s="69" t="s">
        <v>44</v>
      </c>
      <c r="J76" s="69" t="s">
        <v>46</v>
      </c>
      <c r="K76" s="76"/>
      <c r="L76" s="76"/>
      <c r="M76" s="62">
        <v>99</v>
      </c>
      <c r="N76" s="62">
        <v>99</v>
      </c>
      <c r="O76" s="77">
        <f t="shared" si="6"/>
        <v>0</v>
      </c>
      <c r="P76" s="77">
        <v>201937</v>
      </c>
      <c r="Q76" s="78">
        <f t="shared" si="7"/>
        <v>0</v>
      </c>
      <c r="R76" s="79" t="str">
        <f t="shared" si="8"/>
        <v/>
      </c>
      <c r="S76" s="66"/>
      <c r="T76" s="80">
        <v>10</v>
      </c>
      <c r="U76" s="81" t="str">
        <f t="shared" si="9"/>
        <v>OK</v>
      </c>
      <c r="V76" s="82">
        <f t="shared" si="10"/>
        <v>0</v>
      </c>
      <c r="W76" s="83">
        <v>0.4</v>
      </c>
      <c r="X76" s="84">
        <f t="shared" si="11"/>
        <v>0</v>
      </c>
      <c r="Y76" s="18"/>
    </row>
    <row r="77" spans="1:25" s="19" customFormat="1" ht="14.45" customHeight="1" x14ac:dyDescent="0.25">
      <c r="A77" s="71">
        <v>7045951823974</v>
      </c>
      <c r="B77" s="62" t="s">
        <v>513</v>
      </c>
      <c r="C77" s="62" t="s">
        <v>514</v>
      </c>
      <c r="D77" s="72">
        <v>4</v>
      </c>
      <c r="E77" s="73" t="s">
        <v>375</v>
      </c>
      <c r="F77" s="74"/>
      <c r="G77" s="72"/>
      <c r="H77" s="75"/>
      <c r="I77" s="69" t="s">
        <v>44</v>
      </c>
      <c r="J77" s="69" t="s">
        <v>46</v>
      </c>
      <c r="K77" s="76"/>
      <c r="L77" s="76"/>
      <c r="M77" s="62">
        <v>799</v>
      </c>
      <c r="N77" s="62">
        <v>799</v>
      </c>
      <c r="O77" s="77">
        <f t="shared" si="6"/>
        <v>0</v>
      </c>
      <c r="P77" s="77">
        <v>201937</v>
      </c>
      <c r="Q77" s="78">
        <f t="shared" si="7"/>
        <v>0</v>
      </c>
      <c r="R77" s="79" t="str">
        <f t="shared" si="8"/>
        <v/>
      </c>
      <c r="S77" s="66"/>
      <c r="T77" s="80">
        <v>1</v>
      </c>
      <c r="U77" s="81" t="str">
        <f t="shared" si="9"/>
        <v>OK</v>
      </c>
      <c r="V77" s="82">
        <f t="shared" si="10"/>
        <v>0</v>
      </c>
      <c r="W77" s="83">
        <v>0.4</v>
      </c>
      <c r="X77" s="84">
        <f t="shared" si="11"/>
        <v>0</v>
      </c>
      <c r="Y77" s="18"/>
    </row>
    <row r="78" spans="1:25" s="19" customFormat="1" ht="14.45" customHeight="1" x14ac:dyDescent="0.25">
      <c r="A78" s="71">
        <v>7045952377100</v>
      </c>
      <c r="B78" s="62" t="s">
        <v>515</v>
      </c>
      <c r="C78" s="62" t="s">
        <v>516</v>
      </c>
      <c r="D78" s="72">
        <v>4</v>
      </c>
      <c r="E78" s="73"/>
      <c r="F78" s="74"/>
      <c r="G78" s="72"/>
      <c r="H78" s="75"/>
      <c r="I78" s="69" t="s">
        <v>44</v>
      </c>
      <c r="J78" s="69" t="s">
        <v>46</v>
      </c>
      <c r="K78" s="76"/>
      <c r="L78" s="76"/>
      <c r="M78" s="62">
        <v>249</v>
      </c>
      <c r="N78" s="62">
        <v>249</v>
      </c>
      <c r="O78" s="77">
        <f t="shared" si="6"/>
        <v>0</v>
      </c>
      <c r="P78" s="77">
        <v>201937</v>
      </c>
      <c r="Q78" s="78">
        <f t="shared" si="7"/>
        <v>0</v>
      </c>
      <c r="R78" s="79" t="str">
        <f t="shared" si="8"/>
        <v/>
      </c>
      <c r="S78" s="66"/>
      <c r="T78" s="80">
        <v>1</v>
      </c>
      <c r="U78" s="81" t="str">
        <f t="shared" si="9"/>
        <v>OK</v>
      </c>
      <c r="V78" s="82">
        <f t="shared" si="10"/>
        <v>0</v>
      </c>
      <c r="W78" s="83">
        <v>0.4</v>
      </c>
      <c r="X78" s="84">
        <f t="shared" si="11"/>
        <v>0</v>
      </c>
      <c r="Y78" s="18"/>
    </row>
    <row r="79" spans="1:25" s="19" customFormat="1" ht="14.45" customHeight="1" x14ac:dyDescent="0.25">
      <c r="A79" s="71">
        <v>7045951823684</v>
      </c>
      <c r="B79" s="62" t="s">
        <v>517</v>
      </c>
      <c r="C79" s="62" t="s">
        <v>518</v>
      </c>
      <c r="D79" s="72">
        <v>4</v>
      </c>
      <c r="E79" s="73" t="s">
        <v>375</v>
      </c>
      <c r="F79" s="74"/>
      <c r="G79" s="72"/>
      <c r="H79" s="75"/>
      <c r="I79" s="69" t="s">
        <v>44</v>
      </c>
      <c r="J79" s="69" t="s">
        <v>46</v>
      </c>
      <c r="K79" s="76"/>
      <c r="L79" s="76"/>
      <c r="M79" s="62">
        <v>199</v>
      </c>
      <c r="N79" s="62">
        <v>199</v>
      </c>
      <c r="O79" s="77">
        <f t="shared" si="6"/>
        <v>0</v>
      </c>
      <c r="P79" s="77">
        <v>201937</v>
      </c>
      <c r="Q79" s="78">
        <f t="shared" si="7"/>
        <v>0</v>
      </c>
      <c r="R79" s="79" t="str">
        <f t="shared" si="8"/>
        <v/>
      </c>
      <c r="S79" s="66"/>
      <c r="T79" s="80">
        <v>10</v>
      </c>
      <c r="U79" s="81" t="str">
        <f t="shared" si="9"/>
        <v>OK</v>
      </c>
      <c r="V79" s="82">
        <f t="shared" si="10"/>
        <v>0</v>
      </c>
      <c r="W79" s="83">
        <v>0.4</v>
      </c>
      <c r="X79" s="84">
        <f t="shared" si="11"/>
        <v>0</v>
      </c>
      <c r="Y79" s="18"/>
    </row>
    <row r="80" spans="1:25" s="19" customFormat="1" ht="14.45" customHeight="1" x14ac:dyDescent="0.25">
      <c r="A80" s="71">
        <v>7045951823745</v>
      </c>
      <c r="B80" s="62" t="s">
        <v>519</v>
      </c>
      <c r="C80" s="62" t="s">
        <v>520</v>
      </c>
      <c r="D80" s="72">
        <v>4</v>
      </c>
      <c r="E80" s="73" t="s">
        <v>375</v>
      </c>
      <c r="F80" s="74"/>
      <c r="G80" s="72"/>
      <c r="H80" s="75"/>
      <c r="I80" s="69" t="s">
        <v>44</v>
      </c>
      <c r="J80" s="69" t="s">
        <v>46</v>
      </c>
      <c r="K80" s="76"/>
      <c r="L80" s="76"/>
      <c r="M80" s="62">
        <v>99</v>
      </c>
      <c r="N80" s="62">
        <v>99</v>
      </c>
      <c r="O80" s="77">
        <f t="shared" si="6"/>
        <v>0</v>
      </c>
      <c r="P80" s="77">
        <v>201937</v>
      </c>
      <c r="Q80" s="78">
        <f t="shared" si="7"/>
        <v>0</v>
      </c>
      <c r="R80" s="79" t="str">
        <f t="shared" si="8"/>
        <v/>
      </c>
      <c r="S80" s="66"/>
      <c r="T80" s="80">
        <v>10</v>
      </c>
      <c r="U80" s="81" t="str">
        <f t="shared" si="9"/>
        <v>OK</v>
      </c>
      <c r="V80" s="82">
        <f t="shared" si="10"/>
        <v>0</v>
      </c>
      <c r="W80" s="83">
        <v>0.4</v>
      </c>
      <c r="X80" s="84">
        <f t="shared" si="11"/>
        <v>0</v>
      </c>
      <c r="Y80" s="18"/>
    </row>
    <row r="81" spans="1:25" s="19" customFormat="1" ht="14.45" customHeight="1" x14ac:dyDescent="0.25">
      <c r="A81" s="71">
        <v>7045951823981</v>
      </c>
      <c r="B81" s="62" t="s">
        <v>521</v>
      </c>
      <c r="C81" s="62" t="s">
        <v>522</v>
      </c>
      <c r="D81" s="72">
        <v>4</v>
      </c>
      <c r="E81" s="73" t="s">
        <v>375</v>
      </c>
      <c r="F81" s="74"/>
      <c r="G81" s="72"/>
      <c r="H81" s="75"/>
      <c r="I81" s="69" t="s">
        <v>44</v>
      </c>
      <c r="J81" s="69" t="s">
        <v>46</v>
      </c>
      <c r="K81" s="76"/>
      <c r="L81" s="76"/>
      <c r="M81" s="62">
        <v>799</v>
      </c>
      <c r="N81" s="62">
        <v>799</v>
      </c>
      <c r="O81" s="77">
        <f t="shared" si="6"/>
        <v>0</v>
      </c>
      <c r="P81" s="77">
        <v>201937</v>
      </c>
      <c r="Q81" s="78">
        <f t="shared" si="7"/>
        <v>0</v>
      </c>
      <c r="R81" s="79" t="str">
        <f t="shared" si="8"/>
        <v/>
      </c>
      <c r="S81" s="66"/>
      <c r="T81" s="80">
        <v>1</v>
      </c>
      <c r="U81" s="81" t="str">
        <f t="shared" si="9"/>
        <v>OK</v>
      </c>
      <c r="V81" s="82">
        <f t="shared" si="10"/>
        <v>0</v>
      </c>
      <c r="W81" s="83">
        <v>0.4</v>
      </c>
      <c r="X81" s="84">
        <f t="shared" si="11"/>
        <v>0</v>
      </c>
      <c r="Y81" s="18"/>
    </row>
    <row r="82" spans="1:25" s="19" customFormat="1" ht="14.45" customHeight="1" x14ac:dyDescent="0.25">
      <c r="A82" s="71">
        <v>7045952377124</v>
      </c>
      <c r="B82" s="62" t="s">
        <v>523</v>
      </c>
      <c r="C82" s="62" t="s">
        <v>524</v>
      </c>
      <c r="D82" s="72">
        <v>4</v>
      </c>
      <c r="E82" s="73"/>
      <c r="F82" s="74"/>
      <c r="G82" s="72"/>
      <c r="H82" s="75"/>
      <c r="I82" s="69" t="s">
        <v>44</v>
      </c>
      <c r="J82" s="69" t="s">
        <v>46</v>
      </c>
      <c r="K82" s="76"/>
      <c r="L82" s="76"/>
      <c r="M82" s="62">
        <v>249</v>
      </c>
      <c r="N82" s="62">
        <v>249</v>
      </c>
      <c r="O82" s="77">
        <f t="shared" si="6"/>
        <v>0</v>
      </c>
      <c r="P82" s="77">
        <v>201937</v>
      </c>
      <c r="Q82" s="78">
        <f t="shared" si="7"/>
        <v>0</v>
      </c>
      <c r="R82" s="79" t="str">
        <f t="shared" si="8"/>
        <v/>
      </c>
      <c r="S82" s="66"/>
      <c r="T82" s="80">
        <v>1</v>
      </c>
      <c r="U82" s="81" t="str">
        <f t="shared" si="9"/>
        <v>OK</v>
      </c>
      <c r="V82" s="82">
        <f t="shared" si="10"/>
        <v>0</v>
      </c>
      <c r="W82" s="83">
        <v>0.4</v>
      </c>
      <c r="X82" s="84">
        <f t="shared" si="11"/>
        <v>0</v>
      </c>
      <c r="Y82" s="18"/>
    </row>
    <row r="83" spans="1:25" s="19" customFormat="1" ht="14.45" customHeight="1" x14ac:dyDescent="0.25">
      <c r="A83" s="71">
        <v>7045951823691</v>
      </c>
      <c r="B83" s="62" t="s">
        <v>525</v>
      </c>
      <c r="C83" s="62" t="s">
        <v>526</v>
      </c>
      <c r="D83" s="72">
        <v>4</v>
      </c>
      <c r="E83" s="73" t="s">
        <v>375</v>
      </c>
      <c r="F83" s="74"/>
      <c r="G83" s="72"/>
      <c r="H83" s="75"/>
      <c r="I83" s="69" t="s">
        <v>44</v>
      </c>
      <c r="J83" s="69" t="s">
        <v>46</v>
      </c>
      <c r="K83" s="76"/>
      <c r="L83" s="76"/>
      <c r="M83" s="62">
        <v>199</v>
      </c>
      <c r="N83" s="62">
        <v>199</v>
      </c>
      <c r="O83" s="77">
        <f t="shared" si="6"/>
        <v>0</v>
      </c>
      <c r="P83" s="77">
        <v>201937</v>
      </c>
      <c r="Q83" s="78">
        <f t="shared" si="7"/>
        <v>0</v>
      </c>
      <c r="R83" s="79" t="str">
        <f t="shared" si="8"/>
        <v/>
      </c>
      <c r="S83" s="66"/>
      <c r="T83" s="80">
        <v>10</v>
      </c>
      <c r="U83" s="81" t="str">
        <f t="shared" si="9"/>
        <v>OK</v>
      </c>
      <c r="V83" s="82">
        <f t="shared" si="10"/>
        <v>0</v>
      </c>
      <c r="W83" s="83">
        <v>0.4</v>
      </c>
      <c r="X83" s="84">
        <f t="shared" si="11"/>
        <v>0</v>
      </c>
      <c r="Y83" s="18"/>
    </row>
    <row r="84" spans="1:25" s="19" customFormat="1" ht="14.45" customHeight="1" x14ac:dyDescent="0.25">
      <c r="A84" s="71">
        <v>7045951823752</v>
      </c>
      <c r="B84" s="62" t="s">
        <v>527</v>
      </c>
      <c r="C84" s="62" t="s">
        <v>528</v>
      </c>
      <c r="D84" s="72">
        <v>4</v>
      </c>
      <c r="E84" s="73" t="s">
        <v>375</v>
      </c>
      <c r="F84" s="74"/>
      <c r="G84" s="72"/>
      <c r="H84" s="75"/>
      <c r="I84" s="69" t="s">
        <v>44</v>
      </c>
      <c r="J84" s="69" t="s">
        <v>46</v>
      </c>
      <c r="K84" s="76"/>
      <c r="L84" s="76"/>
      <c r="M84" s="62">
        <v>99</v>
      </c>
      <c r="N84" s="62">
        <v>99</v>
      </c>
      <c r="O84" s="77">
        <f t="shared" si="6"/>
        <v>0</v>
      </c>
      <c r="P84" s="77">
        <v>201937</v>
      </c>
      <c r="Q84" s="78">
        <f t="shared" si="7"/>
        <v>0</v>
      </c>
      <c r="R84" s="79" t="str">
        <f t="shared" si="8"/>
        <v/>
      </c>
      <c r="S84" s="66"/>
      <c r="T84" s="80">
        <v>10</v>
      </c>
      <c r="U84" s="81" t="str">
        <f t="shared" si="9"/>
        <v>OK</v>
      </c>
      <c r="V84" s="82">
        <f t="shared" si="10"/>
        <v>0</v>
      </c>
      <c r="W84" s="83">
        <v>0.4</v>
      </c>
      <c r="X84" s="84">
        <f t="shared" si="11"/>
        <v>0</v>
      </c>
      <c r="Y84" s="18"/>
    </row>
    <row r="85" spans="1:25" s="19" customFormat="1" ht="14.45" customHeight="1" x14ac:dyDescent="0.25">
      <c r="A85" s="71">
        <v>7045951823998</v>
      </c>
      <c r="B85" s="62" t="s">
        <v>529</v>
      </c>
      <c r="C85" s="62" t="s">
        <v>530</v>
      </c>
      <c r="D85" s="72">
        <v>4</v>
      </c>
      <c r="E85" s="73" t="s">
        <v>375</v>
      </c>
      <c r="F85" s="74"/>
      <c r="G85" s="72"/>
      <c r="H85" s="75"/>
      <c r="I85" s="69" t="s">
        <v>44</v>
      </c>
      <c r="J85" s="69" t="s">
        <v>46</v>
      </c>
      <c r="K85" s="76"/>
      <c r="L85" s="76"/>
      <c r="M85" s="62">
        <v>799</v>
      </c>
      <c r="N85" s="62">
        <v>799</v>
      </c>
      <c r="O85" s="77">
        <f t="shared" si="6"/>
        <v>0</v>
      </c>
      <c r="P85" s="77">
        <v>201937</v>
      </c>
      <c r="Q85" s="78">
        <f t="shared" si="7"/>
        <v>0</v>
      </c>
      <c r="R85" s="79" t="str">
        <f t="shared" si="8"/>
        <v/>
      </c>
      <c r="S85" s="66"/>
      <c r="T85" s="80">
        <v>1</v>
      </c>
      <c r="U85" s="81" t="str">
        <f t="shared" si="9"/>
        <v>OK</v>
      </c>
      <c r="V85" s="82">
        <f t="shared" si="10"/>
        <v>0</v>
      </c>
      <c r="W85" s="83">
        <v>0.4</v>
      </c>
      <c r="X85" s="84">
        <f t="shared" si="11"/>
        <v>0</v>
      </c>
      <c r="Y85" s="18"/>
    </row>
    <row r="86" spans="1:25" s="19" customFormat="1" ht="14.45" customHeight="1" x14ac:dyDescent="0.25">
      <c r="A86" s="71">
        <v>7045952377117</v>
      </c>
      <c r="B86" s="62" t="s">
        <v>531</v>
      </c>
      <c r="C86" s="62" t="s">
        <v>532</v>
      </c>
      <c r="D86" s="72">
        <v>4</v>
      </c>
      <c r="E86" s="73"/>
      <c r="F86" s="74"/>
      <c r="G86" s="72"/>
      <c r="H86" s="75"/>
      <c r="I86" s="69" t="s">
        <v>44</v>
      </c>
      <c r="J86" s="69" t="s">
        <v>46</v>
      </c>
      <c r="K86" s="76"/>
      <c r="L86" s="76"/>
      <c r="M86" s="62">
        <v>249</v>
      </c>
      <c r="N86" s="62">
        <v>249</v>
      </c>
      <c r="O86" s="77">
        <f t="shared" si="6"/>
        <v>0</v>
      </c>
      <c r="P86" s="77">
        <v>201937</v>
      </c>
      <c r="Q86" s="78">
        <f t="shared" si="7"/>
        <v>0</v>
      </c>
      <c r="R86" s="79" t="str">
        <f t="shared" si="8"/>
        <v/>
      </c>
      <c r="S86" s="66"/>
      <c r="T86" s="80">
        <v>1</v>
      </c>
      <c r="U86" s="81" t="str">
        <f t="shared" si="9"/>
        <v>OK</v>
      </c>
      <c r="V86" s="82">
        <f t="shared" si="10"/>
        <v>0</v>
      </c>
      <c r="W86" s="83">
        <v>0.4</v>
      </c>
      <c r="X86" s="84">
        <f t="shared" si="11"/>
        <v>0</v>
      </c>
      <c r="Y86" s="18"/>
    </row>
    <row r="87" spans="1:25" s="19" customFormat="1" ht="14.45" customHeight="1" x14ac:dyDescent="0.25">
      <c r="A87" s="71">
        <v>7045951823707</v>
      </c>
      <c r="B87" s="62" t="s">
        <v>533</v>
      </c>
      <c r="C87" s="62" t="s">
        <v>534</v>
      </c>
      <c r="D87" s="72">
        <v>4</v>
      </c>
      <c r="E87" s="73" t="s">
        <v>375</v>
      </c>
      <c r="F87" s="74"/>
      <c r="G87" s="72"/>
      <c r="H87" s="75"/>
      <c r="I87" s="69" t="s">
        <v>44</v>
      </c>
      <c r="J87" s="69" t="s">
        <v>46</v>
      </c>
      <c r="K87" s="76"/>
      <c r="L87" s="76"/>
      <c r="M87" s="62">
        <v>199</v>
      </c>
      <c r="N87" s="62">
        <v>199</v>
      </c>
      <c r="O87" s="77">
        <f t="shared" si="6"/>
        <v>0</v>
      </c>
      <c r="P87" s="77">
        <v>201937</v>
      </c>
      <c r="Q87" s="78">
        <f t="shared" si="7"/>
        <v>0</v>
      </c>
      <c r="R87" s="79" t="str">
        <f t="shared" si="8"/>
        <v/>
      </c>
      <c r="S87" s="66"/>
      <c r="T87" s="80">
        <v>10</v>
      </c>
      <c r="U87" s="81" t="str">
        <f t="shared" si="9"/>
        <v>OK</v>
      </c>
      <c r="V87" s="82">
        <f t="shared" si="10"/>
        <v>0</v>
      </c>
      <c r="W87" s="83">
        <v>0.4</v>
      </c>
      <c r="X87" s="84">
        <f t="shared" si="11"/>
        <v>0</v>
      </c>
      <c r="Y87" s="18"/>
    </row>
    <row r="88" spans="1:25" s="19" customFormat="1" ht="14.45" customHeight="1" x14ac:dyDescent="0.25">
      <c r="A88" s="71">
        <v>7045951823769</v>
      </c>
      <c r="B88" s="62" t="s">
        <v>535</v>
      </c>
      <c r="C88" s="62" t="s">
        <v>536</v>
      </c>
      <c r="D88" s="72">
        <v>4</v>
      </c>
      <c r="E88" s="73" t="s">
        <v>375</v>
      </c>
      <c r="F88" s="74"/>
      <c r="G88" s="72"/>
      <c r="H88" s="75"/>
      <c r="I88" s="69" t="s">
        <v>44</v>
      </c>
      <c r="J88" s="69" t="s">
        <v>46</v>
      </c>
      <c r="K88" s="76"/>
      <c r="L88" s="76"/>
      <c r="M88" s="62">
        <v>99</v>
      </c>
      <c r="N88" s="62">
        <v>99</v>
      </c>
      <c r="O88" s="77">
        <f t="shared" si="6"/>
        <v>0</v>
      </c>
      <c r="P88" s="77">
        <v>201937</v>
      </c>
      <c r="Q88" s="78">
        <f t="shared" si="7"/>
        <v>0</v>
      </c>
      <c r="R88" s="79" t="str">
        <f t="shared" si="8"/>
        <v/>
      </c>
      <c r="S88" s="66"/>
      <c r="T88" s="80">
        <v>10</v>
      </c>
      <c r="U88" s="81" t="str">
        <f t="shared" si="9"/>
        <v>OK</v>
      </c>
      <c r="V88" s="82">
        <f t="shared" si="10"/>
        <v>0</v>
      </c>
      <c r="W88" s="83">
        <v>0.4</v>
      </c>
      <c r="X88" s="84">
        <f t="shared" si="11"/>
        <v>0</v>
      </c>
      <c r="Y88" s="18"/>
    </row>
    <row r="89" spans="1:25" s="19" customFormat="1" ht="14.45" customHeight="1" x14ac:dyDescent="0.25">
      <c r="A89" s="71">
        <v>7045951824001</v>
      </c>
      <c r="B89" s="62" t="s">
        <v>537</v>
      </c>
      <c r="C89" s="62" t="s">
        <v>538</v>
      </c>
      <c r="D89" s="72">
        <v>4</v>
      </c>
      <c r="E89" s="73" t="s">
        <v>375</v>
      </c>
      <c r="F89" s="74"/>
      <c r="G89" s="72"/>
      <c r="H89" s="75"/>
      <c r="I89" s="69" t="s">
        <v>44</v>
      </c>
      <c r="J89" s="69" t="s">
        <v>46</v>
      </c>
      <c r="K89" s="76"/>
      <c r="L89" s="76"/>
      <c r="M89" s="62">
        <v>799</v>
      </c>
      <c r="N89" s="62">
        <v>799</v>
      </c>
      <c r="O89" s="77">
        <f t="shared" si="6"/>
        <v>0</v>
      </c>
      <c r="P89" s="77">
        <v>201937</v>
      </c>
      <c r="Q89" s="78">
        <f t="shared" si="7"/>
        <v>0</v>
      </c>
      <c r="R89" s="79" t="str">
        <f t="shared" si="8"/>
        <v/>
      </c>
      <c r="S89" s="66"/>
      <c r="T89" s="80">
        <v>1</v>
      </c>
      <c r="U89" s="81" t="str">
        <f t="shared" si="9"/>
        <v>OK</v>
      </c>
      <c r="V89" s="82">
        <f t="shared" si="10"/>
        <v>0</v>
      </c>
      <c r="W89" s="83">
        <v>0.4</v>
      </c>
      <c r="X89" s="84">
        <f t="shared" si="11"/>
        <v>0</v>
      </c>
      <c r="Y89" s="18"/>
    </row>
    <row r="90" spans="1:25" s="19" customFormat="1" ht="14.45" customHeight="1" x14ac:dyDescent="0.25">
      <c r="A90" s="71">
        <v>7045952377131</v>
      </c>
      <c r="B90" s="62" t="s">
        <v>539</v>
      </c>
      <c r="C90" s="62" t="s">
        <v>540</v>
      </c>
      <c r="D90" s="72">
        <v>4</v>
      </c>
      <c r="E90" s="73"/>
      <c r="F90" s="74"/>
      <c r="G90" s="72"/>
      <c r="H90" s="75"/>
      <c r="I90" s="69" t="s">
        <v>44</v>
      </c>
      <c r="J90" s="69" t="s">
        <v>46</v>
      </c>
      <c r="K90" s="76"/>
      <c r="L90" s="76"/>
      <c r="M90" s="62">
        <v>249</v>
      </c>
      <c r="N90" s="62">
        <v>249</v>
      </c>
      <c r="O90" s="77">
        <f t="shared" si="6"/>
        <v>0</v>
      </c>
      <c r="P90" s="77">
        <v>201937</v>
      </c>
      <c r="Q90" s="78">
        <f t="shared" si="7"/>
        <v>0</v>
      </c>
      <c r="R90" s="79" t="str">
        <f t="shared" si="8"/>
        <v/>
      </c>
      <c r="S90" s="66"/>
      <c r="T90" s="80">
        <v>1</v>
      </c>
      <c r="U90" s="81" t="str">
        <f t="shared" si="9"/>
        <v>OK</v>
      </c>
      <c r="V90" s="82">
        <f t="shared" si="10"/>
        <v>0</v>
      </c>
      <c r="W90" s="83">
        <v>0.4</v>
      </c>
      <c r="X90" s="84">
        <f t="shared" si="11"/>
        <v>0</v>
      </c>
      <c r="Y90" s="18"/>
    </row>
    <row r="91" spans="1:25" s="19" customFormat="1" ht="14.45" customHeight="1" x14ac:dyDescent="0.25">
      <c r="A91" s="71">
        <v>7045951300130</v>
      </c>
      <c r="B91" s="62" t="s">
        <v>541</v>
      </c>
      <c r="C91" s="62" t="s">
        <v>542</v>
      </c>
      <c r="D91" s="72">
        <v>5</v>
      </c>
      <c r="E91" s="73" t="s">
        <v>375</v>
      </c>
      <c r="F91" s="74"/>
      <c r="G91" s="72"/>
      <c r="H91" s="75"/>
      <c r="I91" s="69" t="s">
        <v>44</v>
      </c>
      <c r="J91" s="69" t="s">
        <v>46</v>
      </c>
      <c r="K91" s="76"/>
      <c r="L91" s="76"/>
      <c r="M91" s="62">
        <v>199</v>
      </c>
      <c r="N91" s="62">
        <v>199</v>
      </c>
      <c r="O91" s="77">
        <f t="shared" si="6"/>
        <v>0</v>
      </c>
      <c r="P91" s="77">
        <v>201937</v>
      </c>
      <c r="Q91" s="78">
        <f t="shared" si="7"/>
        <v>0</v>
      </c>
      <c r="R91" s="79" t="str">
        <f t="shared" si="8"/>
        <v/>
      </c>
      <c r="S91" s="66"/>
      <c r="T91" s="80">
        <v>10</v>
      </c>
      <c r="U91" s="81" t="str">
        <f t="shared" si="9"/>
        <v>OK</v>
      </c>
      <c r="V91" s="82">
        <f t="shared" si="10"/>
        <v>0</v>
      </c>
      <c r="W91" s="83">
        <v>0.4</v>
      </c>
      <c r="X91" s="84">
        <f t="shared" si="11"/>
        <v>0</v>
      </c>
      <c r="Y91" s="18"/>
    </row>
    <row r="92" spans="1:25" s="19" customFormat="1" ht="14.45" customHeight="1" x14ac:dyDescent="0.25">
      <c r="A92" s="71">
        <v>7045951300093</v>
      </c>
      <c r="B92" s="62" t="s">
        <v>543</v>
      </c>
      <c r="C92" s="62" t="s">
        <v>544</v>
      </c>
      <c r="D92" s="72">
        <v>5</v>
      </c>
      <c r="E92" s="73" t="s">
        <v>375</v>
      </c>
      <c r="F92" s="74"/>
      <c r="G92" s="72"/>
      <c r="H92" s="75"/>
      <c r="I92" s="69" t="s">
        <v>44</v>
      </c>
      <c r="J92" s="69" t="s">
        <v>46</v>
      </c>
      <c r="K92" s="76"/>
      <c r="L92" s="76"/>
      <c r="M92" s="62">
        <v>799</v>
      </c>
      <c r="N92" s="62">
        <v>799</v>
      </c>
      <c r="O92" s="77">
        <f t="shared" si="6"/>
        <v>0</v>
      </c>
      <c r="P92" s="77">
        <v>201937</v>
      </c>
      <c r="Q92" s="78">
        <f t="shared" si="7"/>
        <v>0</v>
      </c>
      <c r="R92" s="79" t="str">
        <f t="shared" si="8"/>
        <v/>
      </c>
      <c r="S92" s="66"/>
      <c r="T92" s="80">
        <v>1</v>
      </c>
      <c r="U92" s="81" t="str">
        <f t="shared" si="9"/>
        <v>OK</v>
      </c>
      <c r="V92" s="82">
        <f t="shared" si="10"/>
        <v>0</v>
      </c>
      <c r="W92" s="83">
        <v>0.4</v>
      </c>
      <c r="X92" s="84">
        <f t="shared" si="11"/>
        <v>0</v>
      </c>
      <c r="Y92" s="18"/>
    </row>
    <row r="93" spans="1:25" s="19" customFormat="1" ht="14.45" customHeight="1" x14ac:dyDescent="0.25">
      <c r="A93" s="71">
        <v>7045950553469</v>
      </c>
      <c r="B93" s="62" t="s">
        <v>545</v>
      </c>
      <c r="C93" s="62" t="s">
        <v>546</v>
      </c>
      <c r="D93" s="72">
        <v>5</v>
      </c>
      <c r="E93" s="73" t="s">
        <v>375</v>
      </c>
      <c r="F93" s="74"/>
      <c r="G93" s="72"/>
      <c r="H93" s="75"/>
      <c r="I93" s="69" t="s">
        <v>44</v>
      </c>
      <c r="J93" s="69" t="s">
        <v>46</v>
      </c>
      <c r="K93" s="76"/>
      <c r="L93" s="76"/>
      <c r="M93" s="62">
        <v>199</v>
      </c>
      <c r="N93" s="62">
        <v>199</v>
      </c>
      <c r="O93" s="77">
        <f t="shared" si="6"/>
        <v>0</v>
      </c>
      <c r="P93" s="77">
        <v>201937</v>
      </c>
      <c r="Q93" s="78">
        <f t="shared" si="7"/>
        <v>0</v>
      </c>
      <c r="R93" s="79" t="str">
        <f t="shared" si="8"/>
        <v/>
      </c>
      <c r="S93" s="66"/>
      <c r="T93" s="80">
        <v>10</v>
      </c>
      <c r="U93" s="81" t="str">
        <f t="shared" si="9"/>
        <v>OK</v>
      </c>
      <c r="V93" s="82">
        <f t="shared" si="10"/>
        <v>0</v>
      </c>
      <c r="W93" s="83">
        <v>0.4</v>
      </c>
      <c r="X93" s="84">
        <f t="shared" si="11"/>
        <v>0</v>
      </c>
      <c r="Y93" s="18"/>
    </row>
    <row r="94" spans="1:25" s="19" customFormat="1" ht="14.45" customHeight="1" x14ac:dyDescent="0.25">
      <c r="A94" s="71">
        <v>7045950553452</v>
      </c>
      <c r="B94" s="62" t="s">
        <v>547</v>
      </c>
      <c r="C94" s="62" t="s">
        <v>548</v>
      </c>
      <c r="D94" s="72">
        <v>5</v>
      </c>
      <c r="E94" s="73" t="s">
        <v>375</v>
      </c>
      <c r="F94" s="74"/>
      <c r="G94" s="72"/>
      <c r="H94" s="75"/>
      <c r="I94" s="69" t="s">
        <v>44</v>
      </c>
      <c r="J94" s="69" t="s">
        <v>46</v>
      </c>
      <c r="K94" s="76"/>
      <c r="L94" s="76"/>
      <c r="M94" s="62">
        <v>799</v>
      </c>
      <c r="N94" s="62">
        <v>799</v>
      </c>
      <c r="O94" s="77">
        <f t="shared" si="6"/>
        <v>0</v>
      </c>
      <c r="P94" s="77">
        <v>201937</v>
      </c>
      <c r="Q94" s="78">
        <f t="shared" si="7"/>
        <v>0</v>
      </c>
      <c r="R94" s="79" t="str">
        <f t="shared" si="8"/>
        <v/>
      </c>
      <c r="S94" s="66"/>
      <c r="T94" s="80">
        <v>1</v>
      </c>
      <c r="U94" s="81" t="str">
        <f t="shared" si="9"/>
        <v>OK</v>
      </c>
      <c r="V94" s="82">
        <f t="shared" si="10"/>
        <v>0</v>
      </c>
      <c r="W94" s="83">
        <v>0.4</v>
      </c>
      <c r="X94" s="84">
        <f t="shared" si="11"/>
        <v>0</v>
      </c>
      <c r="Y94" s="18"/>
    </row>
    <row r="95" spans="1:25" s="19" customFormat="1" ht="14.45" customHeight="1" x14ac:dyDescent="0.25">
      <c r="A95" s="71">
        <v>7045950995672</v>
      </c>
      <c r="B95" s="62" t="s">
        <v>549</v>
      </c>
      <c r="C95" s="62" t="s">
        <v>550</v>
      </c>
      <c r="D95" s="72">
        <v>5</v>
      </c>
      <c r="E95" s="73" t="s">
        <v>375</v>
      </c>
      <c r="F95" s="74"/>
      <c r="G95" s="72"/>
      <c r="H95" s="75"/>
      <c r="I95" s="69" t="s">
        <v>44</v>
      </c>
      <c r="J95" s="69" t="s">
        <v>46</v>
      </c>
      <c r="K95" s="76"/>
      <c r="L95" s="76"/>
      <c r="M95" s="62">
        <v>199</v>
      </c>
      <c r="N95" s="62">
        <v>199</v>
      </c>
      <c r="O95" s="77">
        <f t="shared" si="6"/>
        <v>0</v>
      </c>
      <c r="P95" s="77">
        <v>201937</v>
      </c>
      <c r="Q95" s="78">
        <f t="shared" si="7"/>
        <v>0</v>
      </c>
      <c r="R95" s="79" t="str">
        <f t="shared" si="8"/>
        <v/>
      </c>
      <c r="S95" s="66"/>
      <c r="T95" s="80">
        <v>10</v>
      </c>
      <c r="U95" s="81" t="str">
        <f t="shared" si="9"/>
        <v>OK</v>
      </c>
      <c r="V95" s="82">
        <f t="shared" si="10"/>
        <v>0</v>
      </c>
      <c r="W95" s="83">
        <v>0.4</v>
      </c>
      <c r="X95" s="84">
        <f t="shared" si="11"/>
        <v>0</v>
      </c>
      <c r="Y95" s="18"/>
    </row>
    <row r="96" spans="1:25" s="19" customFormat="1" ht="14.45" customHeight="1" x14ac:dyDescent="0.25">
      <c r="A96" s="71">
        <v>7045950995689</v>
      </c>
      <c r="B96" s="62" t="s">
        <v>551</v>
      </c>
      <c r="C96" s="62" t="s">
        <v>552</v>
      </c>
      <c r="D96" s="72">
        <v>5</v>
      </c>
      <c r="E96" s="73" t="s">
        <v>375</v>
      </c>
      <c r="F96" s="74"/>
      <c r="G96" s="72"/>
      <c r="H96" s="75"/>
      <c r="I96" s="69" t="s">
        <v>44</v>
      </c>
      <c r="J96" s="69" t="s">
        <v>46</v>
      </c>
      <c r="K96" s="76"/>
      <c r="L96" s="76"/>
      <c r="M96" s="62">
        <v>799</v>
      </c>
      <c r="N96" s="62">
        <v>799</v>
      </c>
      <c r="O96" s="77">
        <f t="shared" si="6"/>
        <v>0</v>
      </c>
      <c r="P96" s="77">
        <v>201937</v>
      </c>
      <c r="Q96" s="78">
        <f t="shared" si="7"/>
        <v>0</v>
      </c>
      <c r="R96" s="79" t="str">
        <f t="shared" si="8"/>
        <v/>
      </c>
      <c r="S96" s="66"/>
      <c r="T96" s="80">
        <v>1</v>
      </c>
      <c r="U96" s="81" t="str">
        <f t="shared" si="9"/>
        <v>OK</v>
      </c>
      <c r="V96" s="82">
        <f t="shared" si="10"/>
        <v>0</v>
      </c>
      <c r="W96" s="83">
        <v>0.4</v>
      </c>
      <c r="X96" s="84">
        <f t="shared" si="11"/>
        <v>0</v>
      </c>
      <c r="Y96" s="18"/>
    </row>
    <row r="97" spans="1:25" s="19" customFormat="1" ht="14.45" customHeight="1" x14ac:dyDescent="0.25">
      <c r="A97" s="71">
        <v>7045951766448</v>
      </c>
      <c r="B97" s="62" t="s">
        <v>553</v>
      </c>
      <c r="C97" s="62" t="s">
        <v>554</v>
      </c>
      <c r="D97" s="72">
        <v>5</v>
      </c>
      <c r="E97" s="73" t="s">
        <v>375</v>
      </c>
      <c r="F97" s="74"/>
      <c r="G97" s="72"/>
      <c r="H97" s="75"/>
      <c r="I97" s="69" t="s">
        <v>44</v>
      </c>
      <c r="J97" s="69" t="s">
        <v>46</v>
      </c>
      <c r="K97" s="76"/>
      <c r="L97" s="76"/>
      <c r="M97" s="62">
        <v>2199</v>
      </c>
      <c r="N97" s="62">
        <v>2199</v>
      </c>
      <c r="O97" s="77">
        <f t="shared" si="6"/>
        <v>0</v>
      </c>
      <c r="P97" s="77">
        <v>201937</v>
      </c>
      <c r="Q97" s="78">
        <f t="shared" si="7"/>
        <v>0</v>
      </c>
      <c r="R97" s="79" t="str">
        <f t="shared" si="8"/>
        <v/>
      </c>
      <c r="S97" s="66"/>
      <c r="T97" s="80">
        <v>1</v>
      </c>
      <c r="U97" s="81" t="str">
        <f t="shared" si="9"/>
        <v>OK</v>
      </c>
      <c r="V97" s="82">
        <f t="shared" si="10"/>
        <v>0</v>
      </c>
      <c r="W97" s="83">
        <v>0.4</v>
      </c>
      <c r="X97" s="84">
        <f t="shared" si="11"/>
        <v>0</v>
      </c>
      <c r="Y97" s="18"/>
    </row>
    <row r="98" spans="1:25" s="19" customFormat="1" ht="14.45" customHeight="1" x14ac:dyDescent="0.25">
      <c r="A98" s="71">
        <v>7045951766431</v>
      </c>
      <c r="B98" s="62" t="s">
        <v>555</v>
      </c>
      <c r="C98" s="62" t="s">
        <v>556</v>
      </c>
      <c r="D98" s="72">
        <v>5</v>
      </c>
      <c r="E98" s="73" t="s">
        <v>375</v>
      </c>
      <c r="F98" s="74"/>
      <c r="G98" s="72"/>
      <c r="H98" s="75"/>
      <c r="I98" s="69" t="s">
        <v>44</v>
      </c>
      <c r="J98" s="69" t="s">
        <v>46</v>
      </c>
      <c r="K98" s="76"/>
      <c r="L98" s="76"/>
      <c r="M98" s="62">
        <v>549</v>
      </c>
      <c r="N98" s="62">
        <v>549</v>
      </c>
      <c r="O98" s="77">
        <f t="shared" si="6"/>
        <v>0</v>
      </c>
      <c r="P98" s="77">
        <v>201937</v>
      </c>
      <c r="Q98" s="78">
        <f t="shared" si="7"/>
        <v>0</v>
      </c>
      <c r="R98" s="79" t="str">
        <f t="shared" si="8"/>
        <v/>
      </c>
      <c r="S98" s="66"/>
      <c r="T98" s="80">
        <v>1</v>
      </c>
      <c r="U98" s="81" t="str">
        <f t="shared" si="9"/>
        <v>OK</v>
      </c>
      <c r="V98" s="82">
        <f t="shared" si="10"/>
        <v>0</v>
      </c>
      <c r="W98" s="83">
        <v>0.4</v>
      </c>
      <c r="X98" s="84">
        <f t="shared" si="11"/>
        <v>0</v>
      </c>
      <c r="Y98" s="18"/>
    </row>
    <row r="99" spans="1:25" s="19" customFormat="1" ht="14.45" customHeight="1" x14ac:dyDescent="0.25">
      <c r="A99" s="71">
        <v>7045951479126</v>
      </c>
      <c r="B99" s="62" t="s">
        <v>557</v>
      </c>
      <c r="C99" s="62" t="s">
        <v>558</v>
      </c>
      <c r="D99" s="72">
        <v>5</v>
      </c>
      <c r="E99" s="73" t="s">
        <v>375</v>
      </c>
      <c r="F99" s="74"/>
      <c r="G99" s="72"/>
      <c r="H99" s="75"/>
      <c r="I99" s="69" t="s">
        <v>44</v>
      </c>
      <c r="J99" s="69" t="s">
        <v>46</v>
      </c>
      <c r="K99" s="76"/>
      <c r="L99" s="76"/>
      <c r="M99" s="62">
        <v>2199</v>
      </c>
      <c r="N99" s="62">
        <v>2199</v>
      </c>
      <c r="O99" s="77">
        <f t="shared" si="6"/>
        <v>0</v>
      </c>
      <c r="P99" s="77">
        <v>201937</v>
      </c>
      <c r="Q99" s="78">
        <f t="shared" si="7"/>
        <v>0</v>
      </c>
      <c r="R99" s="79" t="str">
        <f t="shared" si="8"/>
        <v/>
      </c>
      <c r="S99" s="66"/>
      <c r="T99" s="80">
        <v>1</v>
      </c>
      <c r="U99" s="81" t="str">
        <f t="shared" si="9"/>
        <v>OK</v>
      </c>
      <c r="V99" s="82">
        <f t="shared" si="10"/>
        <v>0</v>
      </c>
      <c r="W99" s="83">
        <v>0.4</v>
      </c>
      <c r="X99" s="84">
        <f t="shared" si="11"/>
        <v>0</v>
      </c>
      <c r="Y99" s="18"/>
    </row>
    <row r="100" spans="1:25" s="19" customFormat="1" ht="14.45" customHeight="1" x14ac:dyDescent="0.25">
      <c r="A100" s="71">
        <v>7045951580778</v>
      </c>
      <c r="B100" s="62" t="s">
        <v>559</v>
      </c>
      <c r="C100" s="62" t="s">
        <v>560</v>
      </c>
      <c r="D100" s="72">
        <v>5</v>
      </c>
      <c r="E100" s="73" t="s">
        <v>375</v>
      </c>
      <c r="F100" s="74"/>
      <c r="G100" s="72"/>
      <c r="H100" s="75"/>
      <c r="I100" s="69" t="s">
        <v>44</v>
      </c>
      <c r="J100" s="69" t="s">
        <v>46</v>
      </c>
      <c r="K100" s="76"/>
      <c r="L100" s="76"/>
      <c r="M100" s="62">
        <v>549</v>
      </c>
      <c r="N100" s="62">
        <v>549</v>
      </c>
      <c r="O100" s="77">
        <f t="shared" si="6"/>
        <v>0</v>
      </c>
      <c r="P100" s="77">
        <v>201937</v>
      </c>
      <c r="Q100" s="78">
        <f t="shared" si="7"/>
        <v>0</v>
      </c>
      <c r="R100" s="79" t="str">
        <f t="shared" si="8"/>
        <v/>
      </c>
      <c r="S100" s="66"/>
      <c r="T100" s="80">
        <v>1</v>
      </c>
      <c r="U100" s="81" t="str">
        <f t="shared" si="9"/>
        <v>OK</v>
      </c>
      <c r="V100" s="82">
        <f t="shared" si="10"/>
        <v>0</v>
      </c>
      <c r="W100" s="83">
        <v>0.4</v>
      </c>
      <c r="X100" s="84">
        <f t="shared" si="11"/>
        <v>0</v>
      </c>
      <c r="Y100" s="18"/>
    </row>
    <row r="101" spans="1:25" s="19" customFormat="1" ht="14.45" customHeight="1" x14ac:dyDescent="0.25">
      <c r="A101" s="71">
        <v>7045952037509</v>
      </c>
      <c r="B101" s="62" t="s">
        <v>561</v>
      </c>
      <c r="C101" s="62" t="s">
        <v>562</v>
      </c>
      <c r="D101" s="72">
        <v>5</v>
      </c>
      <c r="E101" s="73" t="s">
        <v>392</v>
      </c>
      <c r="F101" s="74"/>
      <c r="G101" s="72"/>
      <c r="H101" s="75"/>
      <c r="I101" s="69" t="s">
        <v>44</v>
      </c>
      <c r="J101" s="69" t="s">
        <v>46</v>
      </c>
      <c r="K101" s="76"/>
      <c r="L101" s="76"/>
      <c r="M101" s="62">
        <v>149</v>
      </c>
      <c r="N101" s="62">
        <v>149</v>
      </c>
      <c r="O101" s="77">
        <f t="shared" si="6"/>
        <v>0</v>
      </c>
      <c r="P101" s="77">
        <v>201937</v>
      </c>
      <c r="Q101" s="78">
        <f t="shared" si="7"/>
        <v>0</v>
      </c>
      <c r="R101" s="79" t="str">
        <f t="shared" si="8"/>
        <v/>
      </c>
      <c r="S101" s="66"/>
      <c r="T101" s="80">
        <v>15</v>
      </c>
      <c r="U101" s="81" t="str">
        <f t="shared" si="9"/>
        <v>OK</v>
      </c>
      <c r="V101" s="82">
        <f t="shared" si="10"/>
        <v>0</v>
      </c>
      <c r="W101" s="83">
        <v>0.4</v>
      </c>
      <c r="X101" s="84">
        <f t="shared" si="11"/>
        <v>0</v>
      </c>
      <c r="Y101" s="18"/>
    </row>
    <row r="102" spans="1:25" s="19" customFormat="1" ht="14.45" customHeight="1" x14ac:dyDescent="0.25">
      <c r="A102" s="71">
        <v>7045952037516</v>
      </c>
      <c r="B102" s="62" t="s">
        <v>563</v>
      </c>
      <c r="C102" s="62" t="s">
        <v>564</v>
      </c>
      <c r="D102" s="72">
        <v>5</v>
      </c>
      <c r="E102" s="73" t="s">
        <v>392</v>
      </c>
      <c r="F102" s="74"/>
      <c r="G102" s="72"/>
      <c r="H102" s="75"/>
      <c r="I102" s="69" t="s">
        <v>44</v>
      </c>
      <c r="J102" s="69" t="s">
        <v>46</v>
      </c>
      <c r="K102" s="76"/>
      <c r="L102" s="76"/>
      <c r="M102" s="62">
        <v>149</v>
      </c>
      <c r="N102" s="62">
        <v>149</v>
      </c>
      <c r="O102" s="77">
        <f t="shared" si="6"/>
        <v>0</v>
      </c>
      <c r="P102" s="77">
        <v>201937</v>
      </c>
      <c r="Q102" s="78">
        <f t="shared" si="7"/>
        <v>0</v>
      </c>
      <c r="R102" s="79" t="str">
        <f t="shared" si="8"/>
        <v/>
      </c>
      <c r="S102" s="66"/>
      <c r="T102" s="80">
        <v>15</v>
      </c>
      <c r="U102" s="81" t="str">
        <f t="shared" si="9"/>
        <v>OK</v>
      </c>
      <c r="V102" s="82">
        <f t="shared" si="10"/>
        <v>0</v>
      </c>
      <c r="W102" s="83">
        <v>0.4</v>
      </c>
      <c r="X102" s="84">
        <f t="shared" si="11"/>
        <v>0</v>
      </c>
      <c r="Y102" s="18"/>
    </row>
    <row r="103" spans="1:25" s="19" customFormat="1" ht="14.45" customHeight="1" x14ac:dyDescent="0.25">
      <c r="A103" s="71">
        <v>7045952037523</v>
      </c>
      <c r="B103" s="62" t="s">
        <v>565</v>
      </c>
      <c r="C103" s="62" t="s">
        <v>566</v>
      </c>
      <c r="D103" s="72">
        <v>5</v>
      </c>
      <c r="E103" s="73" t="s">
        <v>392</v>
      </c>
      <c r="F103" s="74"/>
      <c r="G103" s="72"/>
      <c r="H103" s="75"/>
      <c r="I103" s="69" t="s">
        <v>44</v>
      </c>
      <c r="J103" s="69" t="s">
        <v>46</v>
      </c>
      <c r="K103" s="76"/>
      <c r="L103" s="76"/>
      <c r="M103" s="62">
        <v>149</v>
      </c>
      <c r="N103" s="62">
        <v>149</v>
      </c>
      <c r="O103" s="77">
        <f t="shared" si="6"/>
        <v>0</v>
      </c>
      <c r="P103" s="77">
        <v>201937</v>
      </c>
      <c r="Q103" s="78">
        <f t="shared" si="7"/>
        <v>0</v>
      </c>
      <c r="R103" s="79" t="str">
        <f t="shared" si="8"/>
        <v/>
      </c>
      <c r="S103" s="66"/>
      <c r="T103" s="80">
        <v>15</v>
      </c>
      <c r="U103" s="81" t="str">
        <f t="shared" si="9"/>
        <v>OK</v>
      </c>
      <c r="V103" s="82">
        <f t="shared" si="10"/>
        <v>0</v>
      </c>
      <c r="W103" s="83">
        <v>0.4</v>
      </c>
      <c r="X103" s="84">
        <f t="shared" si="11"/>
        <v>0</v>
      </c>
      <c r="Y103" s="18"/>
    </row>
    <row r="104" spans="1:25" s="19" customFormat="1" ht="14.45" customHeight="1" x14ac:dyDescent="0.25">
      <c r="A104" s="71">
        <v>7045951069556</v>
      </c>
      <c r="B104" s="62" t="s">
        <v>567</v>
      </c>
      <c r="C104" s="62" t="s">
        <v>568</v>
      </c>
      <c r="D104" s="72">
        <v>5</v>
      </c>
      <c r="E104" s="73" t="s">
        <v>375</v>
      </c>
      <c r="F104" s="74"/>
      <c r="G104" s="72"/>
      <c r="H104" s="75"/>
      <c r="I104" s="69" t="s">
        <v>44</v>
      </c>
      <c r="J104" s="69" t="s">
        <v>46</v>
      </c>
      <c r="K104" s="76"/>
      <c r="L104" s="76"/>
      <c r="M104" s="62">
        <v>399</v>
      </c>
      <c r="N104" s="62">
        <v>399</v>
      </c>
      <c r="O104" s="77">
        <f t="shared" si="6"/>
        <v>0</v>
      </c>
      <c r="P104" s="77">
        <v>201937</v>
      </c>
      <c r="Q104" s="78">
        <f t="shared" si="7"/>
        <v>0</v>
      </c>
      <c r="R104" s="79" t="str">
        <f t="shared" si="8"/>
        <v/>
      </c>
      <c r="S104" s="66"/>
      <c r="T104" s="80">
        <v>10</v>
      </c>
      <c r="U104" s="81" t="str">
        <f t="shared" si="9"/>
        <v>OK</v>
      </c>
      <c r="V104" s="82">
        <f t="shared" si="10"/>
        <v>0</v>
      </c>
      <c r="W104" s="83">
        <v>0.4</v>
      </c>
      <c r="X104" s="84">
        <f t="shared" si="11"/>
        <v>0</v>
      </c>
      <c r="Y104" s="18"/>
    </row>
    <row r="105" spans="1:25" s="19" customFormat="1" ht="14.45" customHeight="1" x14ac:dyDescent="0.25">
      <c r="A105" s="71">
        <v>7045951069549</v>
      </c>
      <c r="B105" s="62" t="s">
        <v>569</v>
      </c>
      <c r="C105" s="62" t="s">
        <v>570</v>
      </c>
      <c r="D105" s="72">
        <v>5</v>
      </c>
      <c r="E105" s="73" t="s">
        <v>375</v>
      </c>
      <c r="F105" s="74"/>
      <c r="G105" s="72"/>
      <c r="H105" s="75"/>
      <c r="I105" s="69" t="s">
        <v>44</v>
      </c>
      <c r="J105" s="69" t="s">
        <v>46</v>
      </c>
      <c r="K105" s="76"/>
      <c r="L105" s="76"/>
      <c r="M105" s="62">
        <v>179</v>
      </c>
      <c r="N105" s="62">
        <v>179</v>
      </c>
      <c r="O105" s="77">
        <f t="shared" si="6"/>
        <v>0</v>
      </c>
      <c r="P105" s="77">
        <v>201937</v>
      </c>
      <c r="Q105" s="78">
        <f t="shared" si="7"/>
        <v>0</v>
      </c>
      <c r="R105" s="79" t="str">
        <f t="shared" si="8"/>
        <v/>
      </c>
      <c r="S105" s="66"/>
      <c r="T105" s="80">
        <v>10</v>
      </c>
      <c r="U105" s="81" t="str">
        <f t="shared" si="9"/>
        <v>OK</v>
      </c>
      <c r="V105" s="82">
        <f t="shared" si="10"/>
        <v>0</v>
      </c>
      <c r="W105" s="83">
        <v>0.4</v>
      </c>
      <c r="X105" s="84">
        <f t="shared" si="11"/>
        <v>0</v>
      </c>
      <c r="Y105" s="18"/>
    </row>
    <row r="106" spans="1:25" s="19" customFormat="1" ht="14.45" customHeight="1" x14ac:dyDescent="0.25">
      <c r="A106" s="71">
        <v>7045951069563</v>
      </c>
      <c r="B106" s="62" t="s">
        <v>571</v>
      </c>
      <c r="C106" s="62" t="s">
        <v>572</v>
      </c>
      <c r="D106" s="72">
        <v>5</v>
      </c>
      <c r="E106" s="73" t="s">
        <v>375</v>
      </c>
      <c r="F106" s="74"/>
      <c r="G106" s="72"/>
      <c r="H106" s="75"/>
      <c r="I106" s="69" t="s">
        <v>44</v>
      </c>
      <c r="J106" s="69" t="s">
        <v>46</v>
      </c>
      <c r="K106" s="76"/>
      <c r="L106" s="76"/>
      <c r="M106" s="62">
        <v>1299</v>
      </c>
      <c r="N106" s="62">
        <v>1299</v>
      </c>
      <c r="O106" s="77">
        <f t="shared" si="6"/>
        <v>0</v>
      </c>
      <c r="P106" s="77">
        <v>201937</v>
      </c>
      <c r="Q106" s="78">
        <f t="shared" si="7"/>
        <v>0</v>
      </c>
      <c r="R106" s="79" t="str">
        <f t="shared" si="8"/>
        <v/>
      </c>
      <c r="S106" s="66"/>
      <c r="T106" s="80">
        <v>1</v>
      </c>
      <c r="U106" s="81" t="str">
        <f t="shared" si="9"/>
        <v>OK</v>
      </c>
      <c r="V106" s="82">
        <f t="shared" si="10"/>
        <v>0</v>
      </c>
      <c r="W106" s="83">
        <v>0.4</v>
      </c>
      <c r="X106" s="84">
        <f t="shared" si="11"/>
        <v>0</v>
      </c>
      <c r="Y106" s="18"/>
    </row>
    <row r="107" spans="1:25" s="19" customFormat="1" ht="14.45" customHeight="1" x14ac:dyDescent="0.25">
      <c r="A107" s="71">
        <v>7045951973594</v>
      </c>
      <c r="B107" s="62" t="s">
        <v>573</v>
      </c>
      <c r="C107" s="62" t="s">
        <v>574</v>
      </c>
      <c r="D107" s="72">
        <v>6</v>
      </c>
      <c r="E107" s="73" t="s">
        <v>392</v>
      </c>
      <c r="F107" s="74"/>
      <c r="G107" s="72"/>
      <c r="H107" s="75"/>
      <c r="I107" s="69" t="s">
        <v>44</v>
      </c>
      <c r="J107" s="69" t="s">
        <v>46</v>
      </c>
      <c r="K107" s="76"/>
      <c r="L107" s="76"/>
      <c r="M107" s="62">
        <v>149</v>
      </c>
      <c r="N107" s="62">
        <v>149</v>
      </c>
      <c r="O107" s="77">
        <f t="shared" si="6"/>
        <v>0</v>
      </c>
      <c r="P107" s="77">
        <v>201937</v>
      </c>
      <c r="Q107" s="78">
        <f t="shared" si="7"/>
        <v>0</v>
      </c>
      <c r="R107" s="79" t="str">
        <f t="shared" si="8"/>
        <v/>
      </c>
      <c r="S107" s="66"/>
      <c r="T107" s="80">
        <v>21</v>
      </c>
      <c r="U107" s="81" t="str">
        <f t="shared" si="9"/>
        <v>OK</v>
      </c>
      <c r="V107" s="82">
        <f t="shared" si="10"/>
        <v>0</v>
      </c>
      <c r="W107" s="83">
        <v>0.4</v>
      </c>
      <c r="X107" s="84">
        <f t="shared" si="11"/>
        <v>0</v>
      </c>
      <c r="Y107" s="18"/>
    </row>
    <row r="108" spans="1:25" s="19" customFormat="1" ht="14.45" customHeight="1" x14ac:dyDescent="0.25">
      <c r="A108" s="71">
        <v>7045951973600</v>
      </c>
      <c r="B108" s="62" t="s">
        <v>575</v>
      </c>
      <c r="C108" s="62" t="s">
        <v>576</v>
      </c>
      <c r="D108" s="72">
        <v>6</v>
      </c>
      <c r="E108" s="73" t="s">
        <v>392</v>
      </c>
      <c r="F108" s="74"/>
      <c r="G108" s="72"/>
      <c r="H108" s="75"/>
      <c r="I108" s="69" t="s">
        <v>44</v>
      </c>
      <c r="J108" s="69" t="s">
        <v>46</v>
      </c>
      <c r="K108" s="76"/>
      <c r="L108" s="76"/>
      <c r="M108" s="62">
        <v>199</v>
      </c>
      <c r="N108" s="62">
        <v>199</v>
      </c>
      <c r="O108" s="77">
        <f t="shared" si="6"/>
        <v>0</v>
      </c>
      <c r="P108" s="77">
        <v>201937</v>
      </c>
      <c r="Q108" s="78">
        <f t="shared" si="7"/>
        <v>0</v>
      </c>
      <c r="R108" s="79" t="str">
        <f t="shared" si="8"/>
        <v/>
      </c>
      <c r="S108" s="66"/>
      <c r="T108" s="80">
        <v>10</v>
      </c>
      <c r="U108" s="81" t="str">
        <f t="shared" si="9"/>
        <v>OK</v>
      </c>
      <c r="V108" s="82">
        <f t="shared" si="10"/>
        <v>0</v>
      </c>
      <c r="W108" s="83">
        <v>0.4</v>
      </c>
      <c r="X108" s="84">
        <f t="shared" si="11"/>
        <v>0</v>
      </c>
      <c r="Y108" s="18"/>
    </row>
    <row r="109" spans="1:25" s="19" customFormat="1" ht="14.45" customHeight="1" x14ac:dyDescent="0.25">
      <c r="A109" s="71">
        <v>7045951973617</v>
      </c>
      <c r="B109" s="62" t="s">
        <v>577</v>
      </c>
      <c r="C109" s="62" t="s">
        <v>578</v>
      </c>
      <c r="D109" s="72">
        <v>6</v>
      </c>
      <c r="E109" s="73" t="s">
        <v>392</v>
      </c>
      <c r="F109" s="74"/>
      <c r="G109" s="72"/>
      <c r="H109" s="75"/>
      <c r="I109" s="69" t="s">
        <v>44</v>
      </c>
      <c r="J109" s="69" t="s">
        <v>46</v>
      </c>
      <c r="K109" s="76"/>
      <c r="L109" s="76"/>
      <c r="M109" s="62">
        <v>199</v>
      </c>
      <c r="N109" s="62">
        <v>199</v>
      </c>
      <c r="O109" s="77">
        <f t="shared" si="6"/>
        <v>0</v>
      </c>
      <c r="P109" s="77">
        <v>201937</v>
      </c>
      <c r="Q109" s="78">
        <f t="shared" si="7"/>
        <v>0</v>
      </c>
      <c r="R109" s="79" t="str">
        <f t="shared" si="8"/>
        <v/>
      </c>
      <c r="S109" s="66"/>
      <c r="T109" s="80">
        <v>10</v>
      </c>
      <c r="U109" s="81" t="str">
        <f t="shared" si="9"/>
        <v>OK</v>
      </c>
      <c r="V109" s="82">
        <f t="shared" si="10"/>
        <v>0</v>
      </c>
      <c r="W109" s="83">
        <v>0.4</v>
      </c>
      <c r="X109" s="84">
        <f t="shared" si="11"/>
        <v>0</v>
      </c>
      <c r="Y109" s="18"/>
    </row>
    <row r="110" spans="1:25" s="19" customFormat="1" ht="14.45" customHeight="1" x14ac:dyDescent="0.25">
      <c r="A110" s="71">
        <v>7045951973563</v>
      </c>
      <c r="B110" s="62" t="s">
        <v>579</v>
      </c>
      <c r="C110" s="62" t="s">
        <v>580</v>
      </c>
      <c r="D110" s="72">
        <v>6</v>
      </c>
      <c r="E110" s="73" t="s">
        <v>392</v>
      </c>
      <c r="F110" s="74"/>
      <c r="G110" s="72"/>
      <c r="H110" s="75"/>
      <c r="I110" s="69" t="s">
        <v>44</v>
      </c>
      <c r="J110" s="69" t="s">
        <v>46</v>
      </c>
      <c r="K110" s="76"/>
      <c r="L110" s="76"/>
      <c r="M110" s="62">
        <v>149</v>
      </c>
      <c r="N110" s="62">
        <v>149</v>
      </c>
      <c r="O110" s="77">
        <f t="shared" si="6"/>
        <v>0</v>
      </c>
      <c r="P110" s="77">
        <v>201937</v>
      </c>
      <c r="Q110" s="78">
        <f t="shared" si="7"/>
        <v>0</v>
      </c>
      <c r="R110" s="79" t="str">
        <f t="shared" si="8"/>
        <v/>
      </c>
      <c r="S110" s="66"/>
      <c r="T110" s="80">
        <v>10</v>
      </c>
      <c r="U110" s="81" t="str">
        <f t="shared" si="9"/>
        <v>OK</v>
      </c>
      <c r="V110" s="82">
        <f t="shared" si="10"/>
        <v>0</v>
      </c>
      <c r="W110" s="83">
        <v>0.4</v>
      </c>
      <c r="X110" s="84">
        <f t="shared" si="11"/>
        <v>0</v>
      </c>
      <c r="Y110" s="18"/>
    </row>
    <row r="111" spans="1:25" s="19" customFormat="1" ht="14.45" customHeight="1" x14ac:dyDescent="0.25">
      <c r="A111" s="71">
        <v>7045951973556</v>
      </c>
      <c r="B111" s="62" t="s">
        <v>581</v>
      </c>
      <c r="C111" s="62" t="s">
        <v>582</v>
      </c>
      <c r="D111" s="72">
        <v>6</v>
      </c>
      <c r="E111" s="73" t="s">
        <v>375</v>
      </c>
      <c r="F111" s="74"/>
      <c r="G111" s="72"/>
      <c r="H111" s="75"/>
      <c r="I111" s="69" t="s">
        <v>44</v>
      </c>
      <c r="J111" s="69" t="s">
        <v>46</v>
      </c>
      <c r="K111" s="76"/>
      <c r="L111" s="76"/>
      <c r="M111" s="62">
        <v>299</v>
      </c>
      <c r="N111" s="62">
        <v>299</v>
      </c>
      <c r="O111" s="77">
        <f t="shared" si="6"/>
        <v>0</v>
      </c>
      <c r="P111" s="77">
        <v>201937</v>
      </c>
      <c r="Q111" s="78">
        <f t="shared" si="7"/>
        <v>0</v>
      </c>
      <c r="R111" s="79" t="str">
        <f t="shared" si="8"/>
        <v/>
      </c>
      <c r="S111" s="66"/>
      <c r="T111" s="80">
        <v>10</v>
      </c>
      <c r="U111" s="81" t="str">
        <f t="shared" si="9"/>
        <v>OK</v>
      </c>
      <c r="V111" s="82">
        <f t="shared" si="10"/>
        <v>0</v>
      </c>
      <c r="W111" s="83">
        <v>0.4</v>
      </c>
      <c r="X111" s="84">
        <f t="shared" si="11"/>
        <v>0</v>
      </c>
      <c r="Y111" s="18"/>
    </row>
    <row r="112" spans="1:25" s="19" customFormat="1" ht="14.45" customHeight="1" x14ac:dyDescent="0.25">
      <c r="A112" s="71">
        <v>7045951973587</v>
      </c>
      <c r="B112" s="62" t="s">
        <v>583</v>
      </c>
      <c r="C112" s="62" t="s">
        <v>584</v>
      </c>
      <c r="D112" s="72">
        <v>6</v>
      </c>
      <c r="E112" s="73" t="s">
        <v>392</v>
      </c>
      <c r="F112" s="74"/>
      <c r="G112" s="72"/>
      <c r="H112" s="75"/>
      <c r="I112" s="69" t="s">
        <v>44</v>
      </c>
      <c r="J112" s="69" t="s">
        <v>46</v>
      </c>
      <c r="K112" s="76"/>
      <c r="L112" s="76"/>
      <c r="M112" s="62">
        <v>99</v>
      </c>
      <c r="N112" s="62">
        <v>99</v>
      </c>
      <c r="O112" s="77">
        <f t="shared" si="6"/>
        <v>0</v>
      </c>
      <c r="P112" s="77">
        <v>201937</v>
      </c>
      <c r="Q112" s="78">
        <f t="shared" si="7"/>
        <v>0</v>
      </c>
      <c r="R112" s="79" t="str">
        <f t="shared" si="8"/>
        <v/>
      </c>
      <c r="S112" s="66"/>
      <c r="T112" s="80">
        <v>30</v>
      </c>
      <c r="U112" s="81" t="str">
        <f t="shared" si="9"/>
        <v>OK</v>
      </c>
      <c r="V112" s="82">
        <f t="shared" si="10"/>
        <v>0</v>
      </c>
      <c r="W112" s="83">
        <v>0.4</v>
      </c>
      <c r="X112" s="84">
        <f t="shared" si="11"/>
        <v>0</v>
      </c>
      <c r="Y112" s="18"/>
    </row>
    <row r="113" spans="1:25" s="19" customFormat="1" ht="14.45" customHeight="1" x14ac:dyDescent="0.25">
      <c r="A113" s="71">
        <v>7045951983715</v>
      </c>
      <c r="B113" s="62" t="s">
        <v>585</v>
      </c>
      <c r="C113" s="62" t="s">
        <v>586</v>
      </c>
      <c r="D113" s="72">
        <v>6</v>
      </c>
      <c r="E113" s="73" t="s">
        <v>392</v>
      </c>
      <c r="F113" s="74"/>
      <c r="G113" s="72"/>
      <c r="H113" s="75"/>
      <c r="I113" s="69" t="s">
        <v>44</v>
      </c>
      <c r="J113" s="69" t="s">
        <v>46</v>
      </c>
      <c r="K113" s="76"/>
      <c r="L113" s="76"/>
      <c r="M113" s="62">
        <v>99</v>
      </c>
      <c r="N113" s="62">
        <v>99</v>
      </c>
      <c r="O113" s="77">
        <f t="shared" si="6"/>
        <v>0</v>
      </c>
      <c r="P113" s="77">
        <v>201937</v>
      </c>
      <c r="Q113" s="78">
        <f t="shared" si="7"/>
        <v>0</v>
      </c>
      <c r="R113" s="79" t="str">
        <f t="shared" si="8"/>
        <v/>
      </c>
      <c r="S113" s="66"/>
      <c r="T113" s="80">
        <v>20</v>
      </c>
      <c r="U113" s="81" t="str">
        <f t="shared" si="9"/>
        <v>OK</v>
      </c>
      <c r="V113" s="82">
        <f t="shared" si="10"/>
        <v>0</v>
      </c>
      <c r="W113" s="83">
        <v>0.4</v>
      </c>
      <c r="X113" s="84">
        <f t="shared" si="11"/>
        <v>0</v>
      </c>
      <c r="Y113" s="18"/>
    </row>
    <row r="114" spans="1:25" s="19" customFormat="1" ht="14.45" customHeight="1" x14ac:dyDescent="0.25">
      <c r="A114" s="71">
        <v>7045951973525</v>
      </c>
      <c r="B114" s="62" t="s">
        <v>587</v>
      </c>
      <c r="C114" s="62" t="s">
        <v>588</v>
      </c>
      <c r="D114" s="72">
        <v>6</v>
      </c>
      <c r="E114" s="73" t="s">
        <v>392</v>
      </c>
      <c r="F114" s="74"/>
      <c r="G114" s="72"/>
      <c r="H114" s="75"/>
      <c r="I114" s="69" t="s">
        <v>44</v>
      </c>
      <c r="J114" s="69" t="s">
        <v>46</v>
      </c>
      <c r="K114" s="76"/>
      <c r="L114" s="76"/>
      <c r="M114" s="62">
        <v>129</v>
      </c>
      <c r="N114" s="62">
        <v>129</v>
      </c>
      <c r="O114" s="77">
        <f t="shared" si="6"/>
        <v>0</v>
      </c>
      <c r="P114" s="77">
        <v>201937</v>
      </c>
      <c r="Q114" s="78">
        <f t="shared" si="7"/>
        <v>0</v>
      </c>
      <c r="R114" s="79" t="str">
        <f t="shared" si="8"/>
        <v/>
      </c>
      <c r="S114" s="66"/>
      <c r="T114" s="80">
        <v>10</v>
      </c>
      <c r="U114" s="81" t="str">
        <f t="shared" si="9"/>
        <v>OK</v>
      </c>
      <c r="V114" s="82">
        <f t="shared" si="10"/>
        <v>0</v>
      </c>
      <c r="W114" s="83">
        <v>0.4</v>
      </c>
      <c r="X114" s="84">
        <f t="shared" si="11"/>
        <v>0</v>
      </c>
      <c r="Y114" s="18"/>
    </row>
    <row r="115" spans="1:25" s="19" customFormat="1" ht="14.45" customHeight="1" x14ac:dyDescent="0.25">
      <c r="A115" s="71">
        <v>7045951973549</v>
      </c>
      <c r="B115" s="62" t="s">
        <v>589</v>
      </c>
      <c r="C115" s="62" t="s">
        <v>590</v>
      </c>
      <c r="D115" s="72">
        <v>6</v>
      </c>
      <c r="E115" s="73" t="s">
        <v>392</v>
      </c>
      <c r="F115" s="74"/>
      <c r="G115" s="72"/>
      <c r="H115" s="75"/>
      <c r="I115" s="69" t="s">
        <v>44</v>
      </c>
      <c r="J115" s="69" t="s">
        <v>46</v>
      </c>
      <c r="K115" s="76"/>
      <c r="L115" s="76"/>
      <c r="M115" s="62">
        <v>199</v>
      </c>
      <c r="N115" s="62">
        <v>199</v>
      </c>
      <c r="O115" s="77">
        <f t="shared" ref="O115:O178" si="12">IF(Q115&gt;0,Q115-2,0)</f>
        <v>0</v>
      </c>
      <c r="P115" s="77">
        <v>201937</v>
      </c>
      <c r="Q115" s="78">
        <f t="shared" ref="Q115:Q178" si="13">$H$3</f>
        <v>0</v>
      </c>
      <c r="R115" s="79" t="str">
        <f t="shared" ref="R115:R178" si="14">IF(AND(Q115&gt;=P115,V115&gt;0),"OK",IF(V115=0,"","NOT OK"))</f>
        <v/>
      </c>
      <c r="S115" s="66"/>
      <c r="T115" s="80">
        <v>10</v>
      </c>
      <c r="U115" s="81" t="str">
        <f t="shared" ref="U115:U178" si="15">IF(V115=S115,"OK","NOT")</f>
        <v>OK</v>
      </c>
      <c r="V115" s="82">
        <f t="shared" ref="V115:V178" si="16">IF(MOD(S115,T115)=0,S115,S115+(T115-MOD(S115,T115)))</f>
        <v>0</v>
      </c>
      <c r="W115" s="83">
        <v>0.4</v>
      </c>
      <c r="X115" s="84">
        <f t="shared" ref="X115:X178" si="17">+V115*((M115-(M115*W115)))</f>
        <v>0</v>
      </c>
      <c r="Y115" s="18"/>
    </row>
    <row r="116" spans="1:25" s="19" customFormat="1" ht="14.45" customHeight="1" x14ac:dyDescent="0.25">
      <c r="A116" s="71">
        <v>7045951973532</v>
      </c>
      <c r="B116" s="62" t="s">
        <v>591</v>
      </c>
      <c r="C116" s="62" t="s">
        <v>592</v>
      </c>
      <c r="D116" s="72">
        <v>6</v>
      </c>
      <c r="E116" s="73" t="s">
        <v>392</v>
      </c>
      <c r="F116" s="74"/>
      <c r="G116" s="72"/>
      <c r="H116" s="75"/>
      <c r="I116" s="69" t="s">
        <v>44</v>
      </c>
      <c r="J116" s="69" t="s">
        <v>46</v>
      </c>
      <c r="K116" s="76"/>
      <c r="L116" s="76"/>
      <c r="M116" s="62">
        <v>199</v>
      </c>
      <c r="N116" s="62">
        <v>199</v>
      </c>
      <c r="O116" s="77">
        <f t="shared" si="12"/>
        <v>0</v>
      </c>
      <c r="P116" s="77">
        <v>201937</v>
      </c>
      <c r="Q116" s="78">
        <f t="shared" si="13"/>
        <v>0</v>
      </c>
      <c r="R116" s="79" t="str">
        <f t="shared" si="14"/>
        <v/>
      </c>
      <c r="S116" s="66"/>
      <c r="T116" s="80">
        <v>10</v>
      </c>
      <c r="U116" s="81" t="str">
        <f t="shared" si="15"/>
        <v>OK</v>
      </c>
      <c r="V116" s="82">
        <f t="shared" si="16"/>
        <v>0</v>
      </c>
      <c r="W116" s="83">
        <v>0.4</v>
      </c>
      <c r="X116" s="84">
        <f t="shared" si="17"/>
        <v>0</v>
      </c>
      <c r="Y116" s="18"/>
    </row>
    <row r="117" spans="1:25" s="19" customFormat="1" ht="14.45" customHeight="1" x14ac:dyDescent="0.25">
      <c r="A117" s="71">
        <v>7045951973624</v>
      </c>
      <c r="B117" s="62" t="s">
        <v>593</v>
      </c>
      <c r="C117" s="62" t="s">
        <v>594</v>
      </c>
      <c r="D117" s="72">
        <v>6</v>
      </c>
      <c r="E117" s="73" t="s">
        <v>595</v>
      </c>
      <c r="F117" s="74"/>
      <c r="G117" s="72"/>
      <c r="H117" s="75"/>
      <c r="I117" s="69" t="s">
        <v>44</v>
      </c>
      <c r="J117" s="69" t="s">
        <v>46</v>
      </c>
      <c r="K117" s="76"/>
      <c r="L117" s="76"/>
      <c r="M117" s="62">
        <v>119</v>
      </c>
      <c r="N117" s="62">
        <v>119</v>
      </c>
      <c r="O117" s="77">
        <f t="shared" si="12"/>
        <v>0</v>
      </c>
      <c r="P117" s="77">
        <v>201937</v>
      </c>
      <c r="Q117" s="78">
        <f t="shared" si="13"/>
        <v>0</v>
      </c>
      <c r="R117" s="79" t="str">
        <f t="shared" si="14"/>
        <v/>
      </c>
      <c r="S117" s="66"/>
      <c r="T117" s="80">
        <v>10</v>
      </c>
      <c r="U117" s="81" t="str">
        <f t="shared" si="15"/>
        <v>OK</v>
      </c>
      <c r="V117" s="82">
        <f t="shared" si="16"/>
        <v>0</v>
      </c>
      <c r="W117" s="83">
        <v>0.4</v>
      </c>
      <c r="X117" s="84">
        <f t="shared" si="17"/>
        <v>0</v>
      </c>
      <c r="Y117" s="18"/>
    </row>
    <row r="118" spans="1:25" s="19" customFormat="1" ht="14.45" customHeight="1" x14ac:dyDescent="0.25">
      <c r="A118" s="71">
        <v>7045952037547</v>
      </c>
      <c r="B118" s="62" t="s">
        <v>596</v>
      </c>
      <c r="C118" s="62" t="s">
        <v>597</v>
      </c>
      <c r="D118" s="72">
        <v>6</v>
      </c>
      <c r="E118" s="73" t="s">
        <v>392</v>
      </c>
      <c r="F118" s="74"/>
      <c r="G118" s="72"/>
      <c r="H118" s="75"/>
      <c r="I118" s="69" t="s">
        <v>44</v>
      </c>
      <c r="J118" s="69" t="s">
        <v>46</v>
      </c>
      <c r="K118" s="76"/>
      <c r="L118" s="76"/>
      <c r="M118" s="62">
        <v>129</v>
      </c>
      <c r="N118" s="62">
        <v>129</v>
      </c>
      <c r="O118" s="77">
        <f t="shared" si="12"/>
        <v>0</v>
      </c>
      <c r="P118" s="77">
        <v>201937</v>
      </c>
      <c r="Q118" s="78">
        <f t="shared" si="13"/>
        <v>0</v>
      </c>
      <c r="R118" s="79" t="str">
        <f t="shared" si="14"/>
        <v/>
      </c>
      <c r="S118" s="66"/>
      <c r="T118" s="80">
        <v>15</v>
      </c>
      <c r="U118" s="81" t="str">
        <f t="shared" si="15"/>
        <v>OK</v>
      </c>
      <c r="V118" s="82">
        <f t="shared" si="16"/>
        <v>0</v>
      </c>
      <c r="W118" s="83">
        <v>0.4</v>
      </c>
      <c r="X118" s="84">
        <f t="shared" si="17"/>
        <v>0</v>
      </c>
      <c r="Y118" s="18"/>
    </row>
    <row r="119" spans="1:25" s="19" customFormat="1" ht="14.45" customHeight="1" x14ac:dyDescent="0.25">
      <c r="A119" s="71">
        <v>7045951983746</v>
      </c>
      <c r="B119" s="62" t="s">
        <v>598</v>
      </c>
      <c r="C119" s="62" t="s">
        <v>599</v>
      </c>
      <c r="D119" s="72">
        <v>6</v>
      </c>
      <c r="E119" s="73" t="s">
        <v>375</v>
      </c>
      <c r="F119" s="74"/>
      <c r="G119" s="72"/>
      <c r="H119" s="75"/>
      <c r="I119" s="69" t="s">
        <v>44</v>
      </c>
      <c r="J119" s="69" t="s">
        <v>46</v>
      </c>
      <c r="K119" s="76"/>
      <c r="L119" s="76"/>
      <c r="M119" s="62">
        <v>799</v>
      </c>
      <c r="N119" s="62">
        <v>799</v>
      </c>
      <c r="O119" s="77">
        <f t="shared" si="12"/>
        <v>0</v>
      </c>
      <c r="P119" s="77">
        <v>201937</v>
      </c>
      <c r="Q119" s="78">
        <f t="shared" si="13"/>
        <v>0</v>
      </c>
      <c r="R119" s="79" t="str">
        <f t="shared" si="14"/>
        <v/>
      </c>
      <c r="S119" s="66"/>
      <c r="T119" s="80">
        <v>1</v>
      </c>
      <c r="U119" s="81" t="str">
        <f t="shared" si="15"/>
        <v>OK</v>
      </c>
      <c r="V119" s="82">
        <f t="shared" si="16"/>
        <v>0</v>
      </c>
      <c r="W119" s="83">
        <v>0.4</v>
      </c>
      <c r="X119" s="84">
        <f t="shared" si="17"/>
        <v>0</v>
      </c>
      <c r="Y119" s="18"/>
    </row>
    <row r="120" spans="1:25" s="19" customFormat="1" ht="14.45" customHeight="1" x14ac:dyDescent="0.25">
      <c r="A120" s="71">
        <v>7045951512212</v>
      </c>
      <c r="B120" s="62" t="s">
        <v>600</v>
      </c>
      <c r="C120" s="62" t="s">
        <v>601</v>
      </c>
      <c r="D120" s="72">
        <v>7</v>
      </c>
      <c r="E120" s="73" t="s">
        <v>375</v>
      </c>
      <c r="F120" s="74"/>
      <c r="G120" s="72"/>
      <c r="H120" s="75"/>
      <c r="I120" s="69" t="s">
        <v>44</v>
      </c>
      <c r="J120" s="69" t="s">
        <v>46</v>
      </c>
      <c r="K120" s="76"/>
      <c r="L120" s="76"/>
      <c r="M120" s="62">
        <v>149</v>
      </c>
      <c r="N120" s="62">
        <v>149</v>
      </c>
      <c r="O120" s="77">
        <f t="shared" si="12"/>
        <v>0</v>
      </c>
      <c r="P120" s="77">
        <v>201937</v>
      </c>
      <c r="Q120" s="78">
        <f t="shared" si="13"/>
        <v>0</v>
      </c>
      <c r="R120" s="79" t="str">
        <f t="shared" si="14"/>
        <v/>
      </c>
      <c r="S120" s="66"/>
      <c r="T120" s="80">
        <v>10</v>
      </c>
      <c r="U120" s="81" t="str">
        <f t="shared" si="15"/>
        <v>OK</v>
      </c>
      <c r="V120" s="82">
        <f t="shared" si="16"/>
        <v>0</v>
      </c>
      <c r="W120" s="83">
        <v>0.4</v>
      </c>
      <c r="X120" s="84">
        <f t="shared" si="17"/>
        <v>0</v>
      </c>
      <c r="Y120" s="18"/>
    </row>
    <row r="121" spans="1:25" s="19" customFormat="1" ht="14.45" customHeight="1" x14ac:dyDescent="0.25">
      <c r="A121" s="71">
        <v>7045951512205</v>
      </c>
      <c r="B121" s="62" t="s">
        <v>602</v>
      </c>
      <c r="C121" s="62" t="s">
        <v>603</v>
      </c>
      <c r="D121" s="72">
        <v>7</v>
      </c>
      <c r="E121" s="73" t="s">
        <v>375</v>
      </c>
      <c r="F121" s="74"/>
      <c r="G121" s="72"/>
      <c r="H121" s="75"/>
      <c r="I121" s="69" t="s">
        <v>44</v>
      </c>
      <c r="J121" s="69" t="s">
        <v>46</v>
      </c>
      <c r="K121" s="76"/>
      <c r="L121" s="76"/>
      <c r="M121" s="62">
        <v>65</v>
      </c>
      <c r="N121" s="62">
        <v>65</v>
      </c>
      <c r="O121" s="77">
        <f t="shared" si="12"/>
        <v>0</v>
      </c>
      <c r="P121" s="77">
        <v>201937</v>
      </c>
      <c r="Q121" s="78">
        <f t="shared" si="13"/>
        <v>0</v>
      </c>
      <c r="R121" s="79" t="str">
        <f t="shared" si="14"/>
        <v/>
      </c>
      <c r="S121" s="66"/>
      <c r="T121" s="80">
        <v>10</v>
      </c>
      <c r="U121" s="81" t="str">
        <f t="shared" si="15"/>
        <v>OK</v>
      </c>
      <c r="V121" s="82">
        <f t="shared" si="16"/>
        <v>0</v>
      </c>
      <c r="W121" s="83">
        <v>0.4</v>
      </c>
      <c r="X121" s="84">
        <f t="shared" si="17"/>
        <v>0</v>
      </c>
      <c r="Y121" s="18"/>
    </row>
    <row r="122" spans="1:25" s="19" customFormat="1" ht="14.45" customHeight="1" x14ac:dyDescent="0.25">
      <c r="A122" s="71">
        <v>7045951512274</v>
      </c>
      <c r="B122" s="62" t="s">
        <v>604</v>
      </c>
      <c r="C122" s="62" t="s">
        <v>605</v>
      </c>
      <c r="D122" s="72">
        <v>7</v>
      </c>
      <c r="E122" s="73" t="s">
        <v>375</v>
      </c>
      <c r="F122" s="74"/>
      <c r="G122" s="72"/>
      <c r="H122" s="75"/>
      <c r="I122" s="69" t="s">
        <v>44</v>
      </c>
      <c r="J122" s="69" t="s">
        <v>46</v>
      </c>
      <c r="K122" s="76"/>
      <c r="L122" s="76"/>
      <c r="M122" s="62">
        <v>199</v>
      </c>
      <c r="N122" s="62">
        <v>199</v>
      </c>
      <c r="O122" s="77">
        <f t="shared" si="12"/>
        <v>0</v>
      </c>
      <c r="P122" s="77">
        <v>201937</v>
      </c>
      <c r="Q122" s="78">
        <f t="shared" si="13"/>
        <v>0</v>
      </c>
      <c r="R122" s="79" t="str">
        <f t="shared" si="14"/>
        <v/>
      </c>
      <c r="S122" s="66"/>
      <c r="T122" s="80">
        <v>10</v>
      </c>
      <c r="U122" s="81" t="str">
        <f t="shared" si="15"/>
        <v>OK</v>
      </c>
      <c r="V122" s="82">
        <v>0</v>
      </c>
      <c r="W122" s="83">
        <v>0.4</v>
      </c>
      <c r="X122" s="84">
        <f t="shared" si="17"/>
        <v>0</v>
      </c>
      <c r="Y122" s="18"/>
    </row>
    <row r="123" spans="1:25" s="19" customFormat="1" ht="14.45" customHeight="1" x14ac:dyDescent="0.25">
      <c r="A123" s="71">
        <v>7045951512243</v>
      </c>
      <c r="B123" s="62" t="s">
        <v>606</v>
      </c>
      <c r="C123" s="62" t="s">
        <v>607</v>
      </c>
      <c r="D123" s="72">
        <v>7</v>
      </c>
      <c r="E123" s="73" t="s">
        <v>375</v>
      </c>
      <c r="F123" s="74"/>
      <c r="G123" s="72"/>
      <c r="H123" s="75"/>
      <c r="I123" s="69" t="s">
        <v>44</v>
      </c>
      <c r="J123" s="69" t="s">
        <v>46</v>
      </c>
      <c r="K123" s="76"/>
      <c r="L123" s="76"/>
      <c r="M123" s="62">
        <v>99</v>
      </c>
      <c r="N123" s="62">
        <v>99</v>
      </c>
      <c r="O123" s="77">
        <f t="shared" si="12"/>
        <v>0</v>
      </c>
      <c r="P123" s="77">
        <v>201937</v>
      </c>
      <c r="Q123" s="78">
        <f t="shared" si="13"/>
        <v>0</v>
      </c>
      <c r="R123" s="79" t="str">
        <f t="shared" si="14"/>
        <v/>
      </c>
      <c r="S123" s="66"/>
      <c r="T123" s="80">
        <v>10</v>
      </c>
      <c r="U123" s="81" t="str">
        <f t="shared" si="15"/>
        <v>OK</v>
      </c>
      <c r="V123" s="82">
        <f t="shared" si="16"/>
        <v>0</v>
      </c>
      <c r="W123" s="83">
        <v>0.4</v>
      </c>
      <c r="X123" s="84">
        <f t="shared" si="17"/>
        <v>0</v>
      </c>
      <c r="Y123" s="18"/>
    </row>
    <row r="124" spans="1:25" s="19" customFormat="1" ht="14.45" customHeight="1" x14ac:dyDescent="0.25">
      <c r="A124" s="71">
        <v>7045951633610</v>
      </c>
      <c r="B124" s="62" t="s">
        <v>608</v>
      </c>
      <c r="C124" s="62" t="s">
        <v>609</v>
      </c>
      <c r="D124" s="72">
        <v>7</v>
      </c>
      <c r="E124" s="73" t="s">
        <v>375</v>
      </c>
      <c r="F124" s="74"/>
      <c r="G124" s="72"/>
      <c r="H124" s="75"/>
      <c r="I124" s="69" t="s">
        <v>44</v>
      </c>
      <c r="J124" s="69" t="s">
        <v>46</v>
      </c>
      <c r="K124" s="76"/>
      <c r="L124" s="76"/>
      <c r="M124" s="62">
        <v>799</v>
      </c>
      <c r="N124" s="62">
        <v>799</v>
      </c>
      <c r="O124" s="77">
        <f t="shared" si="12"/>
        <v>0</v>
      </c>
      <c r="P124" s="77">
        <v>201937</v>
      </c>
      <c r="Q124" s="78">
        <f t="shared" si="13"/>
        <v>0</v>
      </c>
      <c r="R124" s="79" t="str">
        <f t="shared" si="14"/>
        <v/>
      </c>
      <c r="S124" s="66"/>
      <c r="T124" s="80">
        <v>1</v>
      </c>
      <c r="U124" s="81" t="str">
        <f t="shared" si="15"/>
        <v>OK</v>
      </c>
      <c r="V124" s="82">
        <f t="shared" si="16"/>
        <v>0</v>
      </c>
      <c r="W124" s="83">
        <v>0.4</v>
      </c>
      <c r="X124" s="84">
        <f t="shared" si="17"/>
        <v>0</v>
      </c>
      <c r="Y124" s="18"/>
    </row>
    <row r="125" spans="1:25" s="19" customFormat="1" ht="14.45" customHeight="1" x14ac:dyDescent="0.25">
      <c r="A125" s="71">
        <v>7045951512250</v>
      </c>
      <c r="B125" s="62" t="s">
        <v>610</v>
      </c>
      <c r="C125" s="62" t="s">
        <v>611</v>
      </c>
      <c r="D125" s="72">
        <v>7</v>
      </c>
      <c r="E125" s="73" t="s">
        <v>375</v>
      </c>
      <c r="F125" s="74"/>
      <c r="G125" s="72"/>
      <c r="H125" s="75"/>
      <c r="I125" s="69" t="s">
        <v>44</v>
      </c>
      <c r="J125" s="69" t="s">
        <v>46</v>
      </c>
      <c r="K125" s="76"/>
      <c r="L125" s="76"/>
      <c r="M125" s="62">
        <v>199</v>
      </c>
      <c r="N125" s="62">
        <v>199</v>
      </c>
      <c r="O125" s="77">
        <f t="shared" si="12"/>
        <v>0</v>
      </c>
      <c r="P125" s="77">
        <v>201937</v>
      </c>
      <c r="Q125" s="78">
        <f t="shared" si="13"/>
        <v>0</v>
      </c>
      <c r="R125" s="79" t="str">
        <f t="shared" si="14"/>
        <v/>
      </c>
      <c r="S125" s="66"/>
      <c r="T125" s="80">
        <v>10</v>
      </c>
      <c r="U125" s="81" t="str">
        <f t="shared" si="15"/>
        <v>OK</v>
      </c>
      <c r="V125" s="82">
        <f t="shared" si="16"/>
        <v>0</v>
      </c>
      <c r="W125" s="83">
        <v>0.4</v>
      </c>
      <c r="X125" s="84">
        <f t="shared" si="17"/>
        <v>0</v>
      </c>
      <c r="Y125" s="18"/>
    </row>
    <row r="126" spans="1:25" s="19" customFormat="1" ht="14.45" customHeight="1" x14ac:dyDescent="0.25">
      <c r="A126" s="71">
        <v>7045951512229</v>
      </c>
      <c r="B126" s="62" t="s">
        <v>612</v>
      </c>
      <c r="C126" s="62" t="s">
        <v>613</v>
      </c>
      <c r="D126" s="72">
        <v>7</v>
      </c>
      <c r="E126" s="73" t="s">
        <v>375</v>
      </c>
      <c r="F126" s="74"/>
      <c r="G126" s="72"/>
      <c r="H126" s="75"/>
      <c r="I126" s="69" t="s">
        <v>44</v>
      </c>
      <c r="J126" s="69" t="s">
        <v>46</v>
      </c>
      <c r="K126" s="76"/>
      <c r="L126" s="76"/>
      <c r="M126" s="62">
        <v>99</v>
      </c>
      <c r="N126" s="62">
        <v>99</v>
      </c>
      <c r="O126" s="77">
        <f t="shared" si="12"/>
        <v>0</v>
      </c>
      <c r="P126" s="77">
        <v>201937</v>
      </c>
      <c r="Q126" s="78">
        <f t="shared" si="13"/>
        <v>0</v>
      </c>
      <c r="R126" s="79" t="str">
        <f t="shared" si="14"/>
        <v/>
      </c>
      <c r="S126" s="66"/>
      <c r="T126" s="80">
        <v>10</v>
      </c>
      <c r="U126" s="81" t="str">
        <f t="shared" si="15"/>
        <v>OK</v>
      </c>
      <c r="V126" s="82">
        <f t="shared" si="16"/>
        <v>0</v>
      </c>
      <c r="W126" s="83">
        <v>0.4</v>
      </c>
      <c r="X126" s="84">
        <f t="shared" si="17"/>
        <v>0</v>
      </c>
      <c r="Y126" s="18"/>
    </row>
    <row r="127" spans="1:25" s="19" customFormat="1" ht="14.45" customHeight="1" x14ac:dyDescent="0.25">
      <c r="A127" s="71">
        <v>7045951633597</v>
      </c>
      <c r="B127" s="62" t="s">
        <v>614</v>
      </c>
      <c r="C127" s="62" t="s">
        <v>615</v>
      </c>
      <c r="D127" s="72">
        <v>7</v>
      </c>
      <c r="E127" s="73" t="s">
        <v>375</v>
      </c>
      <c r="F127" s="74"/>
      <c r="G127" s="72"/>
      <c r="H127" s="75"/>
      <c r="I127" s="69" t="s">
        <v>44</v>
      </c>
      <c r="J127" s="69" t="s">
        <v>46</v>
      </c>
      <c r="K127" s="76"/>
      <c r="L127" s="76"/>
      <c r="M127" s="62">
        <v>799</v>
      </c>
      <c r="N127" s="62">
        <v>799</v>
      </c>
      <c r="O127" s="77">
        <f t="shared" si="12"/>
        <v>0</v>
      </c>
      <c r="P127" s="77">
        <v>201937</v>
      </c>
      <c r="Q127" s="78">
        <f t="shared" si="13"/>
        <v>0</v>
      </c>
      <c r="R127" s="79" t="str">
        <f t="shared" si="14"/>
        <v/>
      </c>
      <c r="S127" s="66"/>
      <c r="T127" s="80">
        <v>1</v>
      </c>
      <c r="U127" s="81" t="str">
        <f t="shared" si="15"/>
        <v>OK</v>
      </c>
      <c r="V127" s="82">
        <f t="shared" si="16"/>
        <v>0</v>
      </c>
      <c r="W127" s="83">
        <v>0.4</v>
      </c>
      <c r="X127" s="84">
        <f t="shared" si="17"/>
        <v>0</v>
      </c>
      <c r="Y127" s="18"/>
    </row>
    <row r="128" spans="1:25" s="19" customFormat="1" ht="14.45" customHeight="1" x14ac:dyDescent="0.25">
      <c r="A128" s="71">
        <v>7045951512267</v>
      </c>
      <c r="B128" s="62" t="s">
        <v>616</v>
      </c>
      <c r="C128" s="62" t="s">
        <v>617</v>
      </c>
      <c r="D128" s="72">
        <v>7</v>
      </c>
      <c r="E128" s="73" t="s">
        <v>375</v>
      </c>
      <c r="F128" s="74"/>
      <c r="G128" s="72"/>
      <c r="H128" s="75"/>
      <c r="I128" s="69" t="s">
        <v>44</v>
      </c>
      <c r="J128" s="69" t="s">
        <v>46</v>
      </c>
      <c r="K128" s="76"/>
      <c r="L128" s="76"/>
      <c r="M128" s="62">
        <v>199</v>
      </c>
      <c r="N128" s="62">
        <v>199</v>
      </c>
      <c r="O128" s="77">
        <f t="shared" si="12"/>
        <v>0</v>
      </c>
      <c r="P128" s="77">
        <v>201937</v>
      </c>
      <c r="Q128" s="78">
        <f t="shared" si="13"/>
        <v>0</v>
      </c>
      <c r="R128" s="79" t="str">
        <f t="shared" si="14"/>
        <v/>
      </c>
      <c r="S128" s="66"/>
      <c r="T128" s="80">
        <v>10</v>
      </c>
      <c r="U128" s="81" t="str">
        <f t="shared" si="15"/>
        <v>OK</v>
      </c>
      <c r="V128" s="82">
        <f t="shared" si="16"/>
        <v>0</v>
      </c>
      <c r="W128" s="83">
        <v>0.4</v>
      </c>
      <c r="X128" s="84">
        <f t="shared" si="17"/>
        <v>0</v>
      </c>
      <c r="Y128" s="18"/>
    </row>
    <row r="129" spans="1:25" s="19" customFormat="1" ht="14.45" customHeight="1" x14ac:dyDescent="0.25">
      <c r="A129" s="71">
        <v>7045951512236</v>
      </c>
      <c r="B129" s="62" t="s">
        <v>618</v>
      </c>
      <c r="C129" s="62" t="s">
        <v>619</v>
      </c>
      <c r="D129" s="72">
        <v>7</v>
      </c>
      <c r="E129" s="73" t="s">
        <v>375</v>
      </c>
      <c r="F129" s="74"/>
      <c r="G129" s="72"/>
      <c r="H129" s="75"/>
      <c r="I129" s="69" t="s">
        <v>44</v>
      </c>
      <c r="J129" s="69" t="s">
        <v>46</v>
      </c>
      <c r="K129" s="76"/>
      <c r="L129" s="76"/>
      <c r="M129" s="62">
        <v>99</v>
      </c>
      <c r="N129" s="62">
        <v>99</v>
      </c>
      <c r="O129" s="77">
        <f t="shared" si="12"/>
        <v>0</v>
      </c>
      <c r="P129" s="77">
        <v>201937</v>
      </c>
      <c r="Q129" s="78">
        <f t="shared" si="13"/>
        <v>0</v>
      </c>
      <c r="R129" s="79" t="str">
        <f t="shared" si="14"/>
        <v/>
      </c>
      <c r="S129" s="66"/>
      <c r="T129" s="80">
        <v>10</v>
      </c>
      <c r="U129" s="81" t="str">
        <f t="shared" si="15"/>
        <v>OK</v>
      </c>
      <c r="V129" s="82">
        <f t="shared" si="16"/>
        <v>0</v>
      </c>
      <c r="W129" s="83">
        <v>0.4</v>
      </c>
      <c r="X129" s="84">
        <f t="shared" si="17"/>
        <v>0</v>
      </c>
      <c r="Y129" s="18"/>
    </row>
    <row r="130" spans="1:25" s="19" customFormat="1" ht="14.45" customHeight="1" x14ac:dyDescent="0.25">
      <c r="A130" s="71">
        <v>7045951633603</v>
      </c>
      <c r="B130" s="62" t="s">
        <v>620</v>
      </c>
      <c r="C130" s="62" t="s">
        <v>621</v>
      </c>
      <c r="D130" s="72">
        <v>7</v>
      </c>
      <c r="E130" s="73" t="s">
        <v>375</v>
      </c>
      <c r="F130" s="74"/>
      <c r="G130" s="72"/>
      <c r="H130" s="75"/>
      <c r="I130" s="69" t="s">
        <v>44</v>
      </c>
      <c r="J130" s="69" t="s">
        <v>46</v>
      </c>
      <c r="K130" s="76"/>
      <c r="L130" s="76"/>
      <c r="M130" s="62">
        <v>799</v>
      </c>
      <c r="N130" s="62">
        <v>799</v>
      </c>
      <c r="O130" s="77">
        <f t="shared" si="12"/>
        <v>0</v>
      </c>
      <c r="P130" s="77">
        <v>201937</v>
      </c>
      <c r="Q130" s="78">
        <f t="shared" si="13"/>
        <v>0</v>
      </c>
      <c r="R130" s="79" t="str">
        <f t="shared" si="14"/>
        <v/>
      </c>
      <c r="S130" s="66"/>
      <c r="T130" s="80">
        <v>1</v>
      </c>
      <c r="U130" s="81" t="str">
        <f t="shared" si="15"/>
        <v>OK</v>
      </c>
      <c r="V130" s="82">
        <f t="shared" si="16"/>
        <v>0</v>
      </c>
      <c r="W130" s="83">
        <v>0.4</v>
      </c>
      <c r="X130" s="84">
        <f t="shared" si="17"/>
        <v>0</v>
      </c>
      <c r="Y130" s="18"/>
    </row>
    <row r="131" spans="1:25" s="19" customFormat="1" ht="14.45" customHeight="1" x14ac:dyDescent="0.25">
      <c r="A131" s="71">
        <v>7045951873887</v>
      </c>
      <c r="B131" s="62" t="s">
        <v>622</v>
      </c>
      <c r="C131" s="62" t="s">
        <v>623</v>
      </c>
      <c r="D131" s="72">
        <v>8</v>
      </c>
      <c r="E131" s="73" t="s">
        <v>392</v>
      </c>
      <c r="F131" s="74"/>
      <c r="G131" s="72"/>
      <c r="H131" s="75"/>
      <c r="I131" s="69" t="s">
        <v>44</v>
      </c>
      <c r="J131" s="69" t="s">
        <v>46</v>
      </c>
      <c r="K131" s="76"/>
      <c r="L131" s="76"/>
      <c r="M131" s="62">
        <v>149</v>
      </c>
      <c r="N131" s="62">
        <v>149</v>
      </c>
      <c r="O131" s="77">
        <f t="shared" si="12"/>
        <v>0</v>
      </c>
      <c r="P131" s="77">
        <v>201937</v>
      </c>
      <c r="Q131" s="78">
        <f t="shared" si="13"/>
        <v>0</v>
      </c>
      <c r="R131" s="79" t="str">
        <f t="shared" si="14"/>
        <v/>
      </c>
      <c r="S131" s="66"/>
      <c r="T131" s="80">
        <v>10</v>
      </c>
      <c r="U131" s="81" t="str">
        <f t="shared" si="15"/>
        <v>OK</v>
      </c>
      <c r="V131" s="82">
        <f t="shared" si="16"/>
        <v>0</v>
      </c>
      <c r="W131" s="83">
        <v>0.4</v>
      </c>
      <c r="X131" s="84">
        <f t="shared" si="17"/>
        <v>0</v>
      </c>
      <c r="Y131" s="18"/>
    </row>
    <row r="132" spans="1:25" s="19" customFormat="1" ht="14.45" customHeight="1" x14ac:dyDescent="0.25">
      <c r="A132" s="71">
        <v>7045951873900</v>
      </c>
      <c r="B132" s="62" t="s">
        <v>624</v>
      </c>
      <c r="C132" s="62" t="s">
        <v>625</v>
      </c>
      <c r="D132" s="72">
        <v>8</v>
      </c>
      <c r="E132" s="73" t="s">
        <v>392</v>
      </c>
      <c r="F132" s="74"/>
      <c r="G132" s="72"/>
      <c r="H132" s="75"/>
      <c r="I132" s="69" t="s">
        <v>44</v>
      </c>
      <c r="J132" s="69" t="s">
        <v>46</v>
      </c>
      <c r="K132" s="76"/>
      <c r="L132" s="76"/>
      <c r="M132" s="62">
        <v>999</v>
      </c>
      <c r="N132" s="62">
        <v>999</v>
      </c>
      <c r="O132" s="77">
        <f t="shared" si="12"/>
        <v>0</v>
      </c>
      <c r="P132" s="77">
        <v>201937</v>
      </c>
      <c r="Q132" s="78">
        <f t="shared" si="13"/>
        <v>0</v>
      </c>
      <c r="R132" s="79" t="str">
        <f t="shared" si="14"/>
        <v/>
      </c>
      <c r="S132" s="66"/>
      <c r="T132" s="80">
        <v>1</v>
      </c>
      <c r="U132" s="81" t="str">
        <f t="shared" si="15"/>
        <v>OK</v>
      </c>
      <c r="V132" s="82">
        <f t="shared" si="16"/>
        <v>0</v>
      </c>
      <c r="W132" s="83">
        <v>0.4</v>
      </c>
      <c r="X132" s="84">
        <f t="shared" si="17"/>
        <v>0</v>
      </c>
      <c r="Y132" s="18"/>
    </row>
    <row r="133" spans="1:25" s="19" customFormat="1" ht="14.45" customHeight="1" x14ac:dyDescent="0.25">
      <c r="A133" s="71">
        <v>7045951873917</v>
      </c>
      <c r="B133" s="62" t="s">
        <v>626</v>
      </c>
      <c r="C133" s="62" t="s">
        <v>627</v>
      </c>
      <c r="D133" s="72">
        <v>8</v>
      </c>
      <c r="E133" s="73" t="s">
        <v>392</v>
      </c>
      <c r="F133" s="74"/>
      <c r="G133" s="72"/>
      <c r="H133" s="75"/>
      <c r="I133" s="69" t="s">
        <v>44</v>
      </c>
      <c r="J133" s="69" t="s">
        <v>46</v>
      </c>
      <c r="K133" s="76"/>
      <c r="L133" s="76"/>
      <c r="M133" s="62">
        <v>799</v>
      </c>
      <c r="N133" s="62">
        <v>799</v>
      </c>
      <c r="O133" s="77">
        <f t="shared" si="12"/>
        <v>0</v>
      </c>
      <c r="P133" s="77">
        <v>201937</v>
      </c>
      <c r="Q133" s="78">
        <f t="shared" si="13"/>
        <v>0</v>
      </c>
      <c r="R133" s="79" t="str">
        <f t="shared" si="14"/>
        <v/>
      </c>
      <c r="S133" s="66"/>
      <c r="T133" s="80">
        <v>1</v>
      </c>
      <c r="U133" s="81" t="str">
        <f t="shared" si="15"/>
        <v>OK</v>
      </c>
      <c r="V133" s="82">
        <f t="shared" si="16"/>
        <v>0</v>
      </c>
      <c r="W133" s="83">
        <v>0.4</v>
      </c>
      <c r="X133" s="84">
        <f t="shared" si="17"/>
        <v>0</v>
      </c>
      <c r="Y133" s="18"/>
    </row>
    <row r="134" spans="1:25" s="19" customFormat="1" ht="14.45" customHeight="1" x14ac:dyDescent="0.25">
      <c r="A134" s="71">
        <v>7045952037530</v>
      </c>
      <c r="B134" s="62" t="s">
        <v>628</v>
      </c>
      <c r="C134" s="62" t="s">
        <v>629</v>
      </c>
      <c r="D134" s="72">
        <v>8</v>
      </c>
      <c r="E134" s="73" t="s">
        <v>392</v>
      </c>
      <c r="F134" s="74"/>
      <c r="G134" s="72"/>
      <c r="H134" s="75"/>
      <c r="I134" s="69" t="s">
        <v>44</v>
      </c>
      <c r="J134" s="69" t="s">
        <v>46</v>
      </c>
      <c r="K134" s="76"/>
      <c r="L134" s="76"/>
      <c r="M134" s="62">
        <v>129</v>
      </c>
      <c r="N134" s="62">
        <v>129</v>
      </c>
      <c r="O134" s="77">
        <f t="shared" si="12"/>
        <v>0</v>
      </c>
      <c r="P134" s="77">
        <v>201937</v>
      </c>
      <c r="Q134" s="78">
        <f t="shared" si="13"/>
        <v>0</v>
      </c>
      <c r="R134" s="79" t="str">
        <f t="shared" si="14"/>
        <v/>
      </c>
      <c r="S134" s="66"/>
      <c r="T134" s="80">
        <v>15</v>
      </c>
      <c r="U134" s="81" t="str">
        <f t="shared" si="15"/>
        <v>OK</v>
      </c>
      <c r="V134" s="82">
        <f t="shared" si="16"/>
        <v>0</v>
      </c>
      <c r="W134" s="83">
        <v>0.4</v>
      </c>
      <c r="X134" s="84">
        <f t="shared" si="17"/>
        <v>0</v>
      </c>
      <c r="Y134" s="18"/>
    </row>
    <row r="135" spans="1:25" s="19" customFormat="1" ht="14.45" customHeight="1" x14ac:dyDescent="0.25">
      <c r="A135" s="71">
        <v>7045951873948</v>
      </c>
      <c r="B135" s="62" t="s">
        <v>630</v>
      </c>
      <c r="C135" s="62" t="s">
        <v>631</v>
      </c>
      <c r="D135" s="72">
        <v>8</v>
      </c>
      <c r="E135" s="73" t="s">
        <v>392</v>
      </c>
      <c r="F135" s="74"/>
      <c r="G135" s="72"/>
      <c r="H135" s="75"/>
      <c r="I135" s="69" t="s">
        <v>44</v>
      </c>
      <c r="J135" s="69" t="s">
        <v>46</v>
      </c>
      <c r="K135" s="76"/>
      <c r="L135" s="76"/>
      <c r="M135" s="62">
        <v>149</v>
      </c>
      <c r="N135" s="62">
        <v>149</v>
      </c>
      <c r="O135" s="77">
        <f t="shared" si="12"/>
        <v>0</v>
      </c>
      <c r="P135" s="77">
        <v>201937</v>
      </c>
      <c r="Q135" s="78">
        <f t="shared" si="13"/>
        <v>0</v>
      </c>
      <c r="R135" s="79" t="str">
        <f t="shared" si="14"/>
        <v/>
      </c>
      <c r="S135" s="66"/>
      <c r="T135" s="80">
        <v>10</v>
      </c>
      <c r="U135" s="81" t="str">
        <f t="shared" si="15"/>
        <v>OK</v>
      </c>
      <c r="V135" s="82">
        <f t="shared" si="16"/>
        <v>0</v>
      </c>
      <c r="W135" s="83">
        <v>0.4</v>
      </c>
      <c r="X135" s="84">
        <f t="shared" si="17"/>
        <v>0</v>
      </c>
      <c r="Y135" s="18"/>
    </row>
    <row r="136" spans="1:25" s="19" customFormat="1" ht="14.45" customHeight="1" x14ac:dyDescent="0.25">
      <c r="A136" s="71">
        <v>7045952061115</v>
      </c>
      <c r="B136" s="62" t="s">
        <v>632</v>
      </c>
      <c r="C136" s="62" t="s">
        <v>633</v>
      </c>
      <c r="D136" s="72">
        <v>8</v>
      </c>
      <c r="E136" s="73" t="s">
        <v>375</v>
      </c>
      <c r="F136" s="74"/>
      <c r="G136" s="72"/>
      <c r="H136" s="75"/>
      <c r="I136" s="69" t="s">
        <v>44</v>
      </c>
      <c r="J136" s="69" t="s">
        <v>46</v>
      </c>
      <c r="K136" s="76"/>
      <c r="L136" s="76"/>
      <c r="M136" s="62">
        <v>249</v>
      </c>
      <c r="N136" s="62">
        <v>249</v>
      </c>
      <c r="O136" s="77">
        <f t="shared" si="12"/>
        <v>0</v>
      </c>
      <c r="P136" s="77">
        <v>201937</v>
      </c>
      <c r="Q136" s="78">
        <f t="shared" si="13"/>
        <v>0</v>
      </c>
      <c r="R136" s="79" t="str">
        <f t="shared" si="14"/>
        <v/>
      </c>
      <c r="S136" s="66"/>
      <c r="T136" s="80">
        <v>10</v>
      </c>
      <c r="U136" s="81" t="str">
        <f t="shared" si="15"/>
        <v>OK</v>
      </c>
      <c r="V136" s="82">
        <f t="shared" si="16"/>
        <v>0</v>
      </c>
      <c r="W136" s="83">
        <v>0.4</v>
      </c>
      <c r="X136" s="84">
        <f t="shared" si="17"/>
        <v>0</v>
      </c>
      <c r="Y136" s="18"/>
    </row>
    <row r="137" spans="1:25" s="19" customFormat="1" ht="14.45" customHeight="1" x14ac:dyDescent="0.25">
      <c r="A137" s="71">
        <v>7045951873993</v>
      </c>
      <c r="B137" s="62" t="s">
        <v>634</v>
      </c>
      <c r="C137" s="62" t="s">
        <v>635</v>
      </c>
      <c r="D137" s="72">
        <v>8</v>
      </c>
      <c r="E137" s="73" t="s">
        <v>392</v>
      </c>
      <c r="F137" s="74"/>
      <c r="G137" s="72"/>
      <c r="H137" s="75"/>
      <c r="I137" s="69" t="s">
        <v>44</v>
      </c>
      <c r="J137" s="69" t="s">
        <v>46</v>
      </c>
      <c r="K137" s="76"/>
      <c r="L137" s="76"/>
      <c r="M137" s="62">
        <v>349</v>
      </c>
      <c r="N137" s="62">
        <v>349</v>
      </c>
      <c r="O137" s="77">
        <f t="shared" si="12"/>
        <v>0</v>
      </c>
      <c r="P137" s="77">
        <v>201937</v>
      </c>
      <c r="Q137" s="78">
        <f t="shared" si="13"/>
        <v>0</v>
      </c>
      <c r="R137" s="79" t="str">
        <f t="shared" si="14"/>
        <v/>
      </c>
      <c r="S137" s="66"/>
      <c r="T137" s="80">
        <v>10</v>
      </c>
      <c r="U137" s="81" t="str">
        <f t="shared" si="15"/>
        <v>OK</v>
      </c>
      <c r="V137" s="82">
        <f t="shared" si="16"/>
        <v>0</v>
      </c>
      <c r="W137" s="83">
        <v>0.4</v>
      </c>
      <c r="X137" s="84">
        <f t="shared" si="17"/>
        <v>0</v>
      </c>
      <c r="Y137" s="18"/>
    </row>
    <row r="138" spans="1:25" s="19" customFormat="1" ht="14.45" customHeight="1" x14ac:dyDescent="0.25">
      <c r="A138" s="71">
        <v>7045951874013</v>
      </c>
      <c r="B138" s="62" t="s">
        <v>636</v>
      </c>
      <c r="C138" s="62" t="s">
        <v>637</v>
      </c>
      <c r="D138" s="72">
        <v>8</v>
      </c>
      <c r="E138" s="73" t="s">
        <v>375</v>
      </c>
      <c r="F138" s="74"/>
      <c r="G138" s="72"/>
      <c r="H138" s="75"/>
      <c r="I138" s="69" t="s">
        <v>44</v>
      </c>
      <c r="J138" s="69" t="s">
        <v>48</v>
      </c>
      <c r="K138" s="76"/>
      <c r="L138" s="76"/>
      <c r="M138" s="62">
        <v>549</v>
      </c>
      <c r="N138" s="62">
        <v>549</v>
      </c>
      <c r="O138" s="77">
        <f t="shared" si="12"/>
        <v>0</v>
      </c>
      <c r="P138" s="77">
        <v>201937</v>
      </c>
      <c r="Q138" s="78">
        <f t="shared" si="13"/>
        <v>0</v>
      </c>
      <c r="R138" s="79" t="str">
        <f t="shared" si="14"/>
        <v/>
      </c>
      <c r="S138" s="66"/>
      <c r="T138" s="80">
        <v>25</v>
      </c>
      <c r="U138" s="81" t="str">
        <f t="shared" si="15"/>
        <v>OK</v>
      </c>
      <c r="V138" s="82">
        <f t="shared" si="16"/>
        <v>0</v>
      </c>
      <c r="W138" s="83">
        <v>0.4</v>
      </c>
      <c r="X138" s="84">
        <f t="shared" si="17"/>
        <v>0</v>
      </c>
      <c r="Y138" s="18"/>
    </row>
    <row r="139" spans="1:25" s="19" customFormat="1" ht="14.45" customHeight="1" x14ac:dyDescent="0.25">
      <c r="A139" s="71">
        <v>7045952038506</v>
      </c>
      <c r="B139" s="62" t="s">
        <v>638</v>
      </c>
      <c r="C139" s="62" t="s">
        <v>639</v>
      </c>
      <c r="D139" s="72">
        <v>9</v>
      </c>
      <c r="E139" s="73" t="s">
        <v>375</v>
      </c>
      <c r="F139" s="74"/>
      <c r="G139" s="72"/>
      <c r="H139" s="75"/>
      <c r="I139" s="69" t="s">
        <v>44</v>
      </c>
      <c r="J139" s="69" t="s">
        <v>46</v>
      </c>
      <c r="K139" s="76"/>
      <c r="L139" s="76"/>
      <c r="M139" s="62">
        <v>199</v>
      </c>
      <c r="N139" s="62">
        <v>199</v>
      </c>
      <c r="O139" s="77">
        <f t="shared" si="12"/>
        <v>0</v>
      </c>
      <c r="P139" s="77">
        <v>201937</v>
      </c>
      <c r="Q139" s="78">
        <f t="shared" si="13"/>
        <v>0</v>
      </c>
      <c r="R139" s="79" t="str">
        <f t="shared" si="14"/>
        <v/>
      </c>
      <c r="S139" s="66"/>
      <c r="T139" s="80">
        <v>10</v>
      </c>
      <c r="U139" s="81" t="str">
        <f t="shared" si="15"/>
        <v>OK</v>
      </c>
      <c r="V139" s="82">
        <f t="shared" si="16"/>
        <v>0</v>
      </c>
      <c r="W139" s="83">
        <v>0.4</v>
      </c>
      <c r="X139" s="84">
        <f t="shared" si="17"/>
        <v>0</v>
      </c>
      <c r="Y139" s="18"/>
    </row>
    <row r="140" spans="1:25" s="19" customFormat="1" ht="14.45" customHeight="1" x14ac:dyDescent="0.25">
      <c r="A140" s="71">
        <v>7045952140643</v>
      </c>
      <c r="B140" s="62" t="s">
        <v>640</v>
      </c>
      <c r="C140" s="62" t="s">
        <v>641</v>
      </c>
      <c r="D140" s="72">
        <v>9</v>
      </c>
      <c r="E140" s="73" t="s">
        <v>392</v>
      </c>
      <c r="F140" s="74"/>
      <c r="G140" s="72"/>
      <c r="H140" s="75"/>
      <c r="I140" s="69" t="s">
        <v>44</v>
      </c>
      <c r="J140" s="69" t="s">
        <v>46</v>
      </c>
      <c r="K140" s="76"/>
      <c r="L140" s="76"/>
      <c r="M140" s="62">
        <v>299</v>
      </c>
      <c r="N140" s="62">
        <v>299</v>
      </c>
      <c r="O140" s="77">
        <f t="shared" si="12"/>
        <v>0</v>
      </c>
      <c r="P140" s="77">
        <v>201937</v>
      </c>
      <c r="Q140" s="78">
        <f t="shared" si="13"/>
        <v>0</v>
      </c>
      <c r="R140" s="79" t="str">
        <f t="shared" si="14"/>
        <v/>
      </c>
      <c r="S140" s="66"/>
      <c r="T140" s="80">
        <v>10</v>
      </c>
      <c r="U140" s="81" t="str">
        <f t="shared" si="15"/>
        <v>OK</v>
      </c>
      <c r="V140" s="82">
        <f t="shared" si="16"/>
        <v>0</v>
      </c>
      <c r="W140" s="83">
        <v>0.4</v>
      </c>
      <c r="X140" s="84">
        <f t="shared" si="17"/>
        <v>0</v>
      </c>
      <c r="Y140" s="18"/>
    </row>
    <row r="141" spans="1:25" s="19" customFormat="1" ht="14.45" customHeight="1" x14ac:dyDescent="0.25">
      <c r="A141" s="71">
        <v>7045952038513</v>
      </c>
      <c r="B141" s="62" t="s">
        <v>642</v>
      </c>
      <c r="C141" s="62" t="s">
        <v>643</v>
      </c>
      <c r="D141" s="72">
        <v>9</v>
      </c>
      <c r="E141" s="73" t="s">
        <v>375</v>
      </c>
      <c r="F141" s="74"/>
      <c r="G141" s="72"/>
      <c r="H141" s="75"/>
      <c r="I141" s="69" t="s">
        <v>44</v>
      </c>
      <c r="J141" s="69" t="s">
        <v>46</v>
      </c>
      <c r="K141" s="76"/>
      <c r="L141" s="76"/>
      <c r="M141" s="62">
        <v>199</v>
      </c>
      <c r="N141" s="62">
        <v>199</v>
      </c>
      <c r="O141" s="77">
        <f t="shared" si="12"/>
        <v>0</v>
      </c>
      <c r="P141" s="77">
        <v>201937</v>
      </c>
      <c r="Q141" s="78">
        <f t="shared" si="13"/>
        <v>0</v>
      </c>
      <c r="R141" s="79" t="str">
        <f t="shared" si="14"/>
        <v/>
      </c>
      <c r="S141" s="66"/>
      <c r="T141" s="80">
        <v>10</v>
      </c>
      <c r="U141" s="81" t="str">
        <f t="shared" si="15"/>
        <v>OK</v>
      </c>
      <c r="V141" s="82">
        <f t="shared" si="16"/>
        <v>0</v>
      </c>
      <c r="W141" s="83">
        <v>0.4</v>
      </c>
      <c r="X141" s="84">
        <f t="shared" si="17"/>
        <v>0</v>
      </c>
      <c r="Y141" s="18"/>
    </row>
    <row r="142" spans="1:25" s="19" customFormat="1" ht="14.45" customHeight="1" x14ac:dyDescent="0.25">
      <c r="A142" s="71">
        <v>7045952140650</v>
      </c>
      <c r="B142" s="62" t="s">
        <v>644</v>
      </c>
      <c r="C142" s="62" t="s">
        <v>645</v>
      </c>
      <c r="D142" s="72">
        <v>9</v>
      </c>
      <c r="E142" s="73" t="s">
        <v>392</v>
      </c>
      <c r="F142" s="74"/>
      <c r="G142" s="72"/>
      <c r="H142" s="75"/>
      <c r="I142" s="69" t="s">
        <v>44</v>
      </c>
      <c r="J142" s="69" t="s">
        <v>46</v>
      </c>
      <c r="K142" s="76"/>
      <c r="L142" s="76"/>
      <c r="M142" s="62">
        <v>299</v>
      </c>
      <c r="N142" s="62">
        <v>299</v>
      </c>
      <c r="O142" s="77">
        <f t="shared" si="12"/>
        <v>0</v>
      </c>
      <c r="P142" s="77">
        <v>201937</v>
      </c>
      <c r="Q142" s="78">
        <f t="shared" si="13"/>
        <v>0</v>
      </c>
      <c r="R142" s="79" t="str">
        <f t="shared" si="14"/>
        <v/>
      </c>
      <c r="S142" s="66"/>
      <c r="T142" s="80">
        <v>10</v>
      </c>
      <c r="U142" s="81" t="str">
        <f t="shared" si="15"/>
        <v>OK</v>
      </c>
      <c r="V142" s="82">
        <f t="shared" si="16"/>
        <v>0</v>
      </c>
      <c r="W142" s="83">
        <v>0.4</v>
      </c>
      <c r="X142" s="84">
        <f t="shared" si="17"/>
        <v>0</v>
      </c>
      <c r="Y142" s="18"/>
    </row>
    <row r="143" spans="1:25" s="19" customFormat="1" ht="14.45" customHeight="1" x14ac:dyDescent="0.25">
      <c r="A143" s="71">
        <v>7045952079257</v>
      </c>
      <c r="B143" s="62" t="s">
        <v>646</v>
      </c>
      <c r="C143" s="62" t="s">
        <v>647</v>
      </c>
      <c r="D143" s="72">
        <v>9</v>
      </c>
      <c r="E143" s="73" t="s">
        <v>375</v>
      </c>
      <c r="F143" s="74"/>
      <c r="G143" s="72"/>
      <c r="H143" s="75"/>
      <c r="I143" s="69" t="s">
        <v>44</v>
      </c>
      <c r="J143" s="69" t="s">
        <v>46</v>
      </c>
      <c r="K143" s="76"/>
      <c r="L143" s="76"/>
      <c r="M143" s="62">
        <v>399</v>
      </c>
      <c r="N143" s="62">
        <v>399</v>
      </c>
      <c r="O143" s="77">
        <f t="shared" si="12"/>
        <v>0</v>
      </c>
      <c r="P143" s="77">
        <v>201937</v>
      </c>
      <c r="Q143" s="78">
        <f t="shared" si="13"/>
        <v>0</v>
      </c>
      <c r="R143" s="79" t="str">
        <f t="shared" si="14"/>
        <v/>
      </c>
      <c r="S143" s="66"/>
      <c r="T143" s="80">
        <v>10</v>
      </c>
      <c r="U143" s="81" t="str">
        <f t="shared" si="15"/>
        <v>OK</v>
      </c>
      <c r="V143" s="82">
        <f t="shared" si="16"/>
        <v>0</v>
      </c>
      <c r="W143" s="83">
        <v>0.4</v>
      </c>
      <c r="X143" s="84">
        <f t="shared" si="17"/>
        <v>0</v>
      </c>
      <c r="Y143" s="18"/>
    </row>
    <row r="144" spans="1:25" s="19" customFormat="1" ht="14.45" customHeight="1" x14ac:dyDescent="0.25">
      <c r="A144" s="71">
        <v>7045952079233</v>
      </c>
      <c r="B144" s="62" t="s">
        <v>648</v>
      </c>
      <c r="C144" s="62" t="s">
        <v>649</v>
      </c>
      <c r="D144" s="72">
        <v>9</v>
      </c>
      <c r="E144" s="73" t="s">
        <v>375</v>
      </c>
      <c r="F144" s="74"/>
      <c r="G144" s="72"/>
      <c r="H144" s="75"/>
      <c r="I144" s="69" t="s">
        <v>44</v>
      </c>
      <c r="J144" s="69" t="s">
        <v>46</v>
      </c>
      <c r="K144" s="76"/>
      <c r="L144" s="76"/>
      <c r="M144" s="62">
        <v>399</v>
      </c>
      <c r="N144" s="62">
        <v>399</v>
      </c>
      <c r="O144" s="77">
        <f t="shared" si="12"/>
        <v>0</v>
      </c>
      <c r="P144" s="77">
        <v>201937</v>
      </c>
      <c r="Q144" s="78">
        <f t="shared" si="13"/>
        <v>0</v>
      </c>
      <c r="R144" s="79" t="str">
        <f t="shared" si="14"/>
        <v/>
      </c>
      <c r="S144" s="66"/>
      <c r="T144" s="80">
        <v>10</v>
      </c>
      <c r="U144" s="81" t="str">
        <f t="shared" si="15"/>
        <v>OK</v>
      </c>
      <c r="V144" s="82">
        <f t="shared" si="16"/>
        <v>0</v>
      </c>
      <c r="W144" s="83">
        <v>0.4</v>
      </c>
      <c r="X144" s="84">
        <f t="shared" si="17"/>
        <v>0</v>
      </c>
      <c r="Y144" s="18"/>
    </row>
    <row r="145" spans="1:25" s="19" customFormat="1" ht="14.45" customHeight="1" x14ac:dyDescent="0.25">
      <c r="A145" s="71">
        <v>7045952079240</v>
      </c>
      <c r="B145" s="62" t="s">
        <v>650</v>
      </c>
      <c r="C145" s="62" t="s">
        <v>651</v>
      </c>
      <c r="D145" s="72">
        <v>9</v>
      </c>
      <c r="E145" s="73" t="s">
        <v>375</v>
      </c>
      <c r="F145" s="74"/>
      <c r="G145" s="72"/>
      <c r="H145" s="75"/>
      <c r="I145" s="69" t="s">
        <v>44</v>
      </c>
      <c r="J145" s="69" t="s">
        <v>46</v>
      </c>
      <c r="K145" s="76"/>
      <c r="L145" s="76"/>
      <c r="M145" s="62">
        <v>399</v>
      </c>
      <c r="N145" s="62">
        <v>399</v>
      </c>
      <c r="O145" s="77">
        <f t="shared" si="12"/>
        <v>0</v>
      </c>
      <c r="P145" s="77">
        <v>201937</v>
      </c>
      <c r="Q145" s="78">
        <f t="shared" si="13"/>
        <v>0</v>
      </c>
      <c r="R145" s="79" t="str">
        <f t="shared" si="14"/>
        <v/>
      </c>
      <c r="S145" s="66"/>
      <c r="T145" s="80">
        <v>10</v>
      </c>
      <c r="U145" s="81" t="str">
        <f t="shared" si="15"/>
        <v>OK</v>
      </c>
      <c r="V145" s="82">
        <f t="shared" si="16"/>
        <v>0</v>
      </c>
      <c r="W145" s="83">
        <v>0.4</v>
      </c>
      <c r="X145" s="84">
        <f t="shared" si="17"/>
        <v>0</v>
      </c>
      <c r="Y145" s="18"/>
    </row>
    <row r="146" spans="1:25" s="19" customFormat="1" ht="14.45" customHeight="1" x14ac:dyDescent="0.25">
      <c r="A146" s="71">
        <v>7045952079530</v>
      </c>
      <c r="B146" s="62" t="s">
        <v>652</v>
      </c>
      <c r="C146" s="62" t="s">
        <v>653</v>
      </c>
      <c r="D146" s="72">
        <v>9</v>
      </c>
      <c r="E146" s="73" t="s">
        <v>375</v>
      </c>
      <c r="F146" s="74"/>
      <c r="G146" s="72"/>
      <c r="H146" s="75"/>
      <c r="I146" s="69" t="s">
        <v>44</v>
      </c>
      <c r="J146" s="69" t="s">
        <v>46</v>
      </c>
      <c r="K146" s="76"/>
      <c r="L146" s="76"/>
      <c r="M146" s="62">
        <v>399</v>
      </c>
      <c r="N146" s="62">
        <v>399</v>
      </c>
      <c r="O146" s="77">
        <f t="shared" si="12"/>
        <v>0</v>
      </c>
      <c r="P146" s="77">
        <v>201937</v>
      </c>
      <c r="Q146" s="78">
        <f t="shared" si="13"/>
        <v>0</v>
      </c>
      <c r="R146" s="79" t="str">
        <f t="shared" si="14"/>
        <v/>
      </c>
      <c r="S146" s="66"/>
      <c r="T146" s="80">
        <v>10</v>
      </c>
      <c r="U146" s="81" t="str">
        <f t="shared" si="15"/>
        <v>OK</v>
      </c>
      <c r="V146" s="82">
        <f t="shared" si="16"/>
        <v>0</v>
      </c>
      <c r="W146" s="83">
        <v>0.4</v>
      </c>
      <c r="X146" s="84">
        <f t="shared" si="17"/>
        <v>0</v>
      </c>
      <c r="Y146" s="18"/>
    </row>
    <row r="147" spans="1:25" s="19" customFormat="1" ht="14.45" customHeight="1" x14ac:dyDescent="0.25">
      <c r="A147" s="71">
        <v>7045952251998</v>
      </c>
      <c r="B147" s="62" t="s">
        <v>654</v>
      </c>
      <c r="C147" s="62" t="s">
        <v>655</v>
      </c>
      <c r="D147" s="72">
        <v>9</v>
      </c>
      <c r="E147" s="73" t="s">
        <v>392</v>
      </c>
      <c r="F147" s="74"/>
      <c r="G147" s="72"/>
      <c r="H147" s="75"/>
      <c r="I147" s="69" t="s">
        <v>44</v>
      </c>
      <c r="J147" s="69" t="s">
        <v>46</v>
      </c>
      <c r="K147" s="76"/>
      <c r="L147" s="76"/>
      <c r="M147" s="62">
        <v>149</v>
      </c>
      <c r="N147" s="62">
        <v>149</v>
      </c>
      <c r="O147" s="77">
        <f t="shared" si="12"/>
        <v>0</v>
      </c>
      <c r="P147" s="77">
        <v>201937</v>
      </c>
      <c r="Q147" s="78">
        <f t="shared" si="13"/>
        <v>0</v>
      </c>
      <c r="R147" s="79" t="str">
        <f t="shared" si="14"/>
        <v/>
      </c>
      <c r="S147" s="66"/>
      <c r="T147" s="80">
        <v>10</v>
      </c>
      <c r="U147" s="81" t="str">
        <f t="shared" si="15"/>
        <v>OK</v>
      </c>
      <c r="V147" s="82">
        <f t="shared" si="16"/>
        <v>0</v>
      </c>
      <c r="W147" s="83">
        <v>0.4</v>
      </c>
      <c r="X147" s="84">
        <f t="shared" si="17"/>
        <v>0</v>
      </c>
      <c r="Y147" s="18"/>
    </row>
    <row r="148" spans="1:25" s="19" customFormat="1" ht="14.45" customHeight="1" x14ac:dyDescent="0.25">
      <c r="A148" s="71">
        <v>7045952116600</v>
      </c>
      <c r="B148" s="62" t="s">
        <v>656</v>
      </c>
      <c r="C148" s="62" t="s">
        <v>657</v>
      </c>
      <c r="D148" s="72">
        <v>9</v>
      </c>
      <c r="E148" s="73" t="s">
        <v>375</v>
      </c>
      <c r="F148" s="74"/>
      <c r="G148" s="72"/>
      <c r="H148" s="75"/>
      <c r="I148" s="69" t="s">
        <v>44</v>
      </c>
      <c r="J148" s="69" t="s">
        <v>45</v>
      </c>
      <c r="K148" s="76"/>
      <c r="L148" s="76"/>
      <c r="M148" s="62">
        <v>499</v>
      </c>
      <c r="N148" s="62">
        <v>499</v>
      </c>
      <c r="O148" s="77">
        <f t="shared" si="12"/>
        <v>0</v>
      </c>
      <c r="P148" s="77">
        <v>201937</v>
      </c>
      <c r="Q148" s="78">
        <f t="shared" si="13"/>
        <v>0</v>
      </c>
      <c r="R148" s="79" t="str">
        <f t="shared" si="14"/>
        <v/>
      </c>
      <c r="S148" s="66"/>
      <c r="T148" s="80">
        <v>1</v>
      </c>
      <c r="U148" s="81" t="str">
        <f t="shared" si="15"/>
        <v>OK</v>
      </c>
      <c r="V148" s="82">
        <f t="shared" si="16"/>
        <v>0</v>
      </c>
      <c r="W148" s="83">
        <v>0.4</v>
      </c>
      <c r="X148" s="84">
        <f t="shared" si="17"/>
        <v>0</v>
      </c>
      <c r="Y148" s="18"/>
    </row>
    <row r="149" spans="1:25" s="19" customFormat="1" ht="14.45" customHeight="1" x14ac:dyDescent="0.25">
      <c r="A149" s="71">
        <v>7045952346502</v>
      </c>
      <c r="B149" s="62" t="s">
        <v>658</v>
      </c>
      <c r="C149" s="62" t="s">
        <v>659</v>
      </c>
      <c r="D149" s="72">
        <v>9</v>
      </c>
      <c r="E149" s="73"/>
      <c r="F149" s="74"/>
      <c r="G149" s="72"/>
      <c r="H149" s="75"/>
      <c r="I149" s="69" t="s">
        <v>44</v>
      </c>
      <c r="J149" s="69" t="s">
        <v>48</v>
      </c>
      <c r="K149" s="76"/>
      <c r="L149" s="76"/>
      <c r="M149" s="62">
        <v>499</v>
      </c>
      <c r="N149" s="62">
        <v>499</v>
      </c>
      <c r="O149" s="77">
        <f t="shared" si="12"/>
        <v>0</v>
      </c>
      <c r="P149" s="77">
        <v>201937</v>
      </c>
      <c r="Q149" s="78">
        <f t="shared" si="13"/>
        <v>0</v>
      </c>
      <c r="R149" s="79" t="str">
        <f t="shared" si="14"/>
        <v/>
      </c>
      <c r="S149" s="66"/>
      <c r="T149" s="80">
        <v>1</v>
      </c>
      <c r="U149" s="81" t="str">
        <f t="shared" si="15"/>
        <v>OK</v>
      </c>
      <c r="V149" s="82">
        <f t="shared" si="16"/>
        <v>0</v>
      </c>
      <c r="W149" s="83">
        <v>0.4</v>
      </c>
      <c r="X149" s="84">
        <f t="shared" si="17"/>
        <v>0</v>
      </c>
      <c r="Y149" s="18"/>
    </row>
    <row r="150" spans="1:25" s="19" customFormat="1" ht="14.45" customHeight="1" x14ac:dyDescent="0.25">
      <c r="A150" s="71">
        <v>7045951419467</v>
      </c>
      <c r="B150" s="62" t="s">
        <v>660</v>
      </c>
      <c r="C150" s="62" t="s">
        <v>661</v>
      </c>
      <c r="D150" s="72">
        <v>10</v>
      </c>
      <c r="E150" s="73" t="s">
        <v>375</v>
      </c>
      <c r="F150" s="74"/>
      <c r="G150" s="72"/>
      <c r="H150" s="75"/>
      <c r="I150" s="69" t="s">
        <v>44</v>
      </c>
      <c r="J150" s="69" t="s">
        <v>47</v>
      </c>
      <c r="K150" s="76"/>
      <c r="L150" s="76"/>
      <c r="M150" s="62">
        <v>99</v>
      </c>
      <c r="N150" s="62">
        <v>99</v>
      </c>
      <c r="O150" s="77">
        <f t="shared" si="12"/>
        <v>0</v>
      </c>
      <c r="P150" s="77">
        <v>201937</v>
      </c>
      <c r="Q150" s="78">
        <f t="shared" si="13"/>
        <v>0</v>
      </c>
      <c r="R150" s="79" t="str">
        <f t="shared" si="14"/>
        <v/>
      </c>
      <c r="S150" s="66"/>
      <c r="T150" s="80">
        <v>10</v>
      </c>
      <c r="U150" s="81" t="str">
        <f t="shared" si="15"/>
        <v>OK</v>
      </c>
      <c r="V150" s="82">
        <f t="shared" si="16"/>
        <v>0</v>
      </c>
      <c r="W150" s="83">
        <v>0.4</v>
      </c>
      <c r="X150" s="84">
        <f t="shared" si="17"/>
        <v>0</v>
      </c>
      <c r="Y150" s="18"/>
    </row>
    <row r="151" spans="1:25" s="19" customFormat="1" ht="14.45" customHeight="1" x14ac:dyDescent="0.25">
      <c r="A151" s="71">
        <v>7045950616898</v>
      </c>
      <c r="B151" s="62" t="s">
        <v>662</v>
      </c>
      <c r="C151" s="62" t="s">
        <v>663</v>
      </c>
      <c r="D151" s="72">
        <v>10</v>
      </c>
      <c r="E151" s="73" t="s">
        <v>375</v>
      </c>
      <c r="F151" s="74"/>
      <c r="G151" s="72"/>
      <c r="H151" s="75"/>
      <c r="I151" s="69" t="s">
        <v>44</v>
      </c>
      <c r="J151" s="69" t="s">
        <v>47</v>
      </c>
      <c r="K151" s="76"/>
      <c r="L151" s="76"/>
      <c r="M151" s="62">
        <v>99</v>
      </c>
      <c r="N151" s="62">
        <v>99</v>
      </c>
      <c r="O151" s="77">
        <f t="shared" si="12"/>
        <v>0</v>
      </c>
      <c r="P151" s="77">
        <v>201937</v>
      </c>
      <c r="Q151" s="78">
        <f t="shared" si="13"/>
        <v>0</v>
      </c>
      <c r="R151" s="79" t="str">
        <f t="shared" si="14"/>
        <v/>
      </c>
      <c r="S151" s="66"/>
      <c r="T151" s="80">
        <v>10</v>
      </c>
      <c r="U151" s="81" t="str">
        <f t="shared" si="15"/>
        <v>OK</v>
      </c>
      <c r="V151" s="82">
        <f t="shared" si="16"/>
        <v>0</v>
      </c>
      <c r="W151" s="83">
        <v>0.4</v>
      </c>
      <c r="X151" s="84">
        <f t="shared" si="17"/>
        <v>0</v>
      </c>
      <c r="Y151" s="18"/>
    </row>
    <row r="152" spans="1:25" s="19" customFormat="1" ht="14.45" customHeight="1" x14ac:dyDescent="0.25">
      <c r="A152" s="71">
        <v>7045951874075</v>
      </c>
      <c r="B152" s="62" t="s">
        <v>664</v>
      </c>
      <c r="C152" s="62" t="s">
        <v>665</v>
      </c>
      <c r="D152" s="72">
        <v>10</v>
      </c>
      <c r="E152" s="73" t="s">
        <v>392</v>
      </c>
      <c r="F152" s="74"/>
      <c r="G152" s="72"/>
      <c r="H152" s="75"/>
      <c r="I152" s="69" t="s">
        <v>44</v>
      </c>
      <c r="J152" s="69" t="s">
        <v>47</v>
      </c>
      <c r="K152" s="76"/>
      <c r="L152" s="76"/>
      <c r="M152" s="62">
        <v>149</v>
      </c>
      <c r="N152" s="62">
        <v>149</v>
      </c>
      <c r="O152" s="77">
        <f t="shared" si="12"/>
        <v>0</v>
      </c>
      <c r="P152" s="77">
        <v>201937</v>
      </c>
      <c r="Q152" s="78">
        <f t="shared" si="13"/>
        <v>0</v>
      </c>
      <c r="R152" s="79" t="str">
        <f t="shared" si="14"/>
        <v/>
      </c>
      <c r="S152" s="66"/>
      <c r="T152" s="80">
        <v>10</v>
      </c>
      <c r="U152" s="81" t="str">
        <f t="shared" si="15"/>
        <v>OK</v>
      </c>
      <c r="V152" s="82">
        <f t="shared" si="16"/>
        <v>0</v>
      </c>
      <c r="W152" s="83">
        <v>0.4</v>
      </c>
      <c r="X152" s="84">
        <f t="shared" si="17"/>
        <v>0</v>
      </c>
      <c r="Y152" s="18"/>
    </row>
    <row r="153" spans="1:25" s="19" customFormat="1" ht="14.45" customHeight="1" x14ac:dyDescent="0.25">
      <c r="A153" s="71">
        <v>7045951838350</v>
      </c>
      <c r="B153" s="62" t="s">
        <v>666</v>
      </c>
      <c r="C153" s="62" t="s">
        <v>667</v>
      </c>
      <c r="D153" s="72">
        <v>10</v>
      </c>
      <c r="E153" s="73" t="s">
        <v>375</v>
      </c>
      <c r="F153" s="74"/>
      <c r="G153" s="72"/>
      <c r="H153" s="75"/>
      <c r="I153" s="69" t="s">
        <v>44</v>
      </c>
      <c r="J153" s="69" t="s">
        <v>47</v>
      </c>
      <c r="K153" s="76"/>
      <c r="L153" s="76"/>
      <c r="M153" s="62">
        <v>299</v>
      </c>
      <c r="N153" s="62">
        <v>299</v>
      </c>
      <c r="O153" s="77">
        <f t="shared" si="12"/>
        <v>0</v>
      </c>
      <c r="P153" s="77">
        <v>201937</v>
      </c>
      <c r="Q153" s="78">
        <f t="shared" si="13"/>
        <v>0</v>
      </c>
      <c r="R153" s="79" t="str">
        <f t="shared" si="14"/>
        <v/>
      </c>
      <c r="S153" s="66"/>
      <c r="T153" s="80">
        <v>10</v>
      </c>
      <c r="U153" s="81" t="str">
        <f t="shared" si="15"/>
        <v>OK</v>
      </c>
      <c r="V153" s="82">
        <f t="shared" si="16"/>
        <v>0</v>
      </c>
      <c r="W153" s="83">
        <v>0.4</v>
      </c>
      <c r="X153" s="84">
        <f t="shared" si="17"/>
        <v>0</v>
      </c>
      <c r="Y153" s="18"/>
    </row>
    <row r="154" spans="1:25" s="19" customFormat="1" ht="14.45" customHeight="1" x14ac:dyDescent="0.25">
      <c r="A154" s="71">
        <v>7045951838367</v>
      </c>
      <c r="B154" s="62" t="s">
        <v>668</v>
      </c>
      <c r="C154" s="62" t="s">
        <v>669</v>
      </c>
      <c r="D154" s="72">
        <v>10</v>
      </c>
      <c r="E154" s="73" t="s">
        <v>375</v>
      </c>
      <c r="F154" s="74"/>
      <c r="G154" s="72"/>
      <c r="H154" s="75"/>
      <c r="I154" s="69" t="s">
        <v>44</v>
      </c>
      <c r="J154" s="69" t="s">
        <v>47</v>
      </c>
      <c r="K154" s="76"/>
      <c r="L154" s="76"/>
      <c r="M154" s="62">
        <v>299</v>
      </c>
      <c r="N154" s="62">
        <v>299</v>
      </c>
      <c r="O154" s="77">
        <f t="shared" si="12"/>
        <v>0</v>
      </c>
      <c r="P154" s="77">
        <v>201937</v>
      </c>
      <c r="Q154" s="78">
        <f t="shared" si="13"/>
        <v>0</v>
      </c>
      <c r="R154" s="79" t="str">
        <f t="shared" si="14"/>
        <v/>
      </c>
      <c r="S154" s="66"/>
      <c r="T154" s="80">
        <v>10</v>
      </c>
      <c r="U154" s="81" t="str">
        <f t="shared" si="15"/>
        <v>OK</v>
      </c>
      <c r="V154" s="82">
        <f t="shared" si="16"/>
        <v>0</v>
      </c>
      <c r="W154" s="83">
        <v>0.4</v>
      </c>
      <c r="X154" s="84">
        <f t="shared" si="17"/>
        <v>0</v>
      </c>
      <c r="Y154" s="18"/>
    </row>
    <row r="155" spans="1:25" s="19" customFormat="1" ht="14.45" customHeight="1" x14ac:dyDescent="0.25">
      <c r="A155" s="71">
        <v>7045952111025</v>
      </c>
      <c r="B155" s="62" t="s">
        <v>670</v>
      </c>
      <c r="C155" s="62" t="s">
        <v>671</v>
      </c>
      <c r="D155" s="72">
        <v>10</v>
      </c>
      <c r="E155" s="73" t="s">
        <v>375</v>
      </c>
      <c r="F155" s="74"/>
      <c r="G155" s="72"/>
      <c r="H155" s="75"/>
      <c r="I155" s="69" t="s">
        <v>44</v>
      </c>
      <c r="J155" s="69" t="s">
        <v>47</v>
      </c>
      <c r="K155" s="76"/>
      <c r="L155" s="76"/>
      <c r="M155" s="62">
        <v>299</v>
      </c>
      <c r="N155" s="62">
        <v>299</v>
      </c>
      <c r="O155" s="77">
        <f t="shared" si="12"/>
        <v>0</v>
      </c>
      <c r="P155" s="77">
        <v>201937</v>
      </c>
      <c r="Q155" s="78">
        <f t="shared" si="13"/>
        <v>0</v>
      </c>
      <c r="R155" s="79" t="str">
        <f t="shared" si="14"/>
        <v/>
      </c>
      <c r="S155" s="66"/>
      <c r="T155" s="80">
        <v>10</v>
      </c>
      <c r="U155" s="81" t="str">
        <f t="shared" si="15"/>
        <v>OK</v>
      </c>
      <c r="V155" s="82">
        <f t="shared" si="16"/>
        <v>0</v>
      </c>
      <c r="W155" s="83">
        <v>0.4</v>
      </c>
      <c r="X155" s="84">
        <f t="shared" si="17"/>
        <v>0</v>
      </c>
      <c r="Y155" s="18"/>
    </row>
    <row r="156" spans="1:25" s="19" customFormat="1" ht="14.45" customHeight="1" x14ac:dyDescent="0.25">
      <c r="A156" s="71">
        <v>7045950500111</v>
      </c>
      <c r="B156" s="62" t="s">
        <v>672</v>
      </c>
      <c r="C156" s="62" t="s">
        <v>673</v>
      </c>
      <c r="D156" s="72">
        <v>11</v>
      </c>
      <c r="E156" s="73" t="s">
        <v>375</v>
      </c>
      <c r="F156" s="74"/>
      <c r="G156" s="72"/>
      <c r="H156" s="75"/>
      <c r="I156" s="69" t="s">
        <v>44</v>
      </c>
      <c r="J156" s="69" t="s">
        <v>47</v>
      </c>
      <c r="K156" s="76"/>
      <c r="L156" s="76"/>
      <c r="M156" s="62">
        <v>179</v>
      </c>
      <c r="N156" s="62">
        <v>179</v>
      </c>
      <c r="O156" s="77">
        <f t="shared" si="12"/>
        <v>0</v>
      </c>
      <c r="P156" s="77">
        <v>201937</v>
      </c>
      <c r="Q156" s="78">
        <f t="shared" si="13"/>
        <v>0</v>
      </c>
      <c r="R156" s="79" t="str">
        <f t="shared" si="14"/>
        <v/>
      </c>
      <c r="S156" s="66"/>
      <c r="T156" s="80">
        <v>10</v>
      </c>
      <c r="U156" s="81" t="str">
        <f t="shared" si="15"/>
        <v>OK</v>
      </c>
      <c r="V156" s="82">
        <f t="shared" si="16"/>
        <v>0</v>
      </c>
      <c r="W156" s="83">
        <v>0.4</v>
      </c>
      <c r="X156" s="84">
        <f t="shared" si="17"/>
        <v>0</v>
      </c>
      <c r="Y156" s="18"/>
    </row>
    <row r="157" spans="1:25" s="19" customFormat="1" ht="14.45" customHeight="1" x14ac:dyDescent="0.25">
      <c r="A157" s="71">
        <v>7045950500128</v>
      </c>
      <c r="B157" s="62" t="s">
        <v>674</v>
      </c>
      <c r="C157" s="62" t="s">
        <v>675</v>
      </c>
      <c r="D157" s="72">
        <v>11</v>
      </c>
      <c r="E157" s="73" t="s">
        <v>375</v>
      </c>
      <c r="F157" s="74"/>
      <c r="G157" s="72"/>
      <c r="H157" s="75"/>
      <c r="I157" s="69" t="s">
        <v>44</v>
      </c>
      <c r="J157" s="69" t="s">
        <v>47</v>
      </c>
      <c r="K157" s="76"/>
      <c r="L157" s="76"/>
      <c r="M157" s="62">
        <v>179</v>
      </c>
      <c r="N157" s="62">
        <v>179</v>
      </c>
      <c r="O157" s="77">
        <f t="shared" si="12"/>
        <v>0</v>
      </c>
      <c r="P157" s="77">
        <v>201937</v>
      </c>
      <c r="Q157" s="78">
        <f t="shared" si="13"/>
        <v>0</v>
      </c>
      <c r="R157" s="79" t="str">
        <f t="shared" si="14"/>
        <v/>
      </c>
      <c r="S157" s="66"/>
      <c r="T157" s="80">
        <v>10</v>
      </c>
      <c r="U157" s="81" t="str">
        <f t="shared" si="15"/>
        <v>OK</v>
      </c>
      <c r="V157" s="82">
        <f t="shared" si="16"/>
        <v>0</v>
      </c>
      <c r="W157" s="83">
        <v>0.4</v>
      </c>
      <c r="X157" s="84">
        <f t="shared" si="17"/>
        <v>0</v>
      </c>
      <c r="Y157" s="18"/>
    </row>
    <row r="158" spans="1:25" s="19" customFormat="1" ht="14.45" customHeight="1" x14ac:dyDescent="0.25">
      <c r="A158" s="71">
        <v>7045950500135</v>
      </c>
      <c r="B158" s="62" t="s">
        <v>676</v>
      </c>
      <c r="C158" s="62" t="s">
        <v>677</v>
      </c>
      <c r="D158" s="72">
        <v>11</v>
      </c>
      <c r="E158" s="73" t="s">
        <v>375</v>
      </c>
      <c r="F158" s="74"/>
      <c r="G158" s="72"/>
      <c r="H158" s="75"/>
      <c r="I158" s="69" t="s">
        <v>44</v>
      </c>
      <c r="J158" s="69" t="s">
        <v>47</v>
      </c>
      <c r="K158" s="76"/>
      <c r="L158" s="76"/>
      <c r="M158" s="62">
        <v>179</v>
      </c>
      <c r="N158" s="62">
        <v>179</v>
      </c>
      <c r="O158" s="77">
        <f t="shared" si="12"/>
        <v>0</v>
      </c>
      <c r="P158" s="77">
        <v>201937</v>
      </c>
      <c r="Q158" s="78">
        <f t="shared" si="13"/>
        <v>0</v>
      </c>
      <c r="R158" s="79" t="str">
        <f t="shared" si="14"/>
        <v/>
      </c>
      <c r="S158" s="66"/>
      <c r="T158" s="80">
        <v>10</v>
      </c>
      <c r="U158" s="81" t="str">
        <f t="shared" si="15"/>
        <v>OK</v>
      </c>
      <c r="V158" s="82">
        <f t="shared" si="16"/>
        <v>0</v>
      </c>
      <c r="W158" s="83">
        <v>0.4</v>
      </c>
      <c r="X158" s="84">
        <f t="shared" si="17"/>
        <v>0</v>
      </c>
      <c r="Y158" s="18"/>
    </row>
    <row r="159" spans="1:25" s="19" customFormat="1" ht="14.45" customHeight="1" x14ac:dyDescent="0.25">
      <c r="A159" s="71">
        <v>7045950500142</v>
      </c>
      <c r="B159" s="62" t="s">
        <v>678</v>
      </c>
      <c r="C159" s="62" t="s">
        <v>679</v>
      </c>
      <c r="D159" s="72">
        <v>11</v>
      </c>
      <c r="E159" s="73" t="s">
        <v>375</v>
      </c>
      <c r="F159" s="74"/>
      <c r="G159" s="72"/>
      <c r="H159" s="75"/>
      <c r="I159" s="69" t="s">
        <v>44</v>
      </c>
      <c r="J159" s="69" t="s">
        <v>47</v>
      </c>
      <c r="K159" s="76"/>
      <c r="L159" s="76"/>
      <c r="M159" s="62">
        <v>179</v>
      </c>
      <c r="N159" s="62">
        <v>179</v>
      </c>
      <c r="O159" s="77">
        <f t="shared" si="12"/>
        <v>0</v>
      </c>
      <c r="P159" s="77">
        <v>201937</v>
      </c>
      <c r="Q159" s="78">
        <f t="shared" si="13"/>
        <v>0</v>
      </c>
      <c r="R159" s="79" t="str">
        <f t="shared" si="14"/>
        <v/>
      </c>
      <c r="S159" s="66"/>
      <c r="T159" s="80">
        <v>10</v>
      </c>
      <c r="U159" s="81" t="str">
        <f t="shared" si="15"/>
        <v>OK</v>
      </c>
      <c r="V159" s="82">
        <f t="shared" si="16"/>
        <v>0</v>
      </c>
      <c r="W159" s="83">
        <v>0.4</v>
      </c>
      <c r="X159" s="84">
        <f t="shared" si="17"/>
        <v>0</v>
      </c>
      <c r="Y159" s="18"/>
    </row>
    <row r="160" spans="1:25" s="19" customFormat="1" ht="14.45" customHeight="1" x14ac:dyDescent="0.25">
      <c r="A160" s="71">
        <v>7045951767773</v>
      </c>
      <c r="B160" s="62" t="s">
        <v>680</v>
      </c>
      <c r="C160" s="62" t="s">
        <v>681</v>
      </c>
      <c r="D160" s="72">
        <v>11</v>
      </c>
      <c r="E160" s="73" t="s">
        <v>375</v>
      </c>
      <c r="F160" s="74"/>
      <c r="G160" s="72"/>
      <c r="H160" s="75"/>
      <c r="I160" s="69" t="s">
        <v>44</v>
      </c>
      <c r="J160" s="69" t="s">
        <v>47</v>
      </c>
      <c r="K160" s="76"/>
      <c r="L160" s="76"/>
      <c r="M160" s="62">
        <v>179</v>
      </c>
      <c r="N160" s="62">
        <v>179</v>
      </c>
      <c r="O160" s="77">
        <f t="shared" si="12"/>
        <v>0</v>
      </c>
      <c r="P160" s="77">
        <v>201937</v>
      </c>
      <c r="Q160" s="78">
        <f t="shared" si="13"/>
        <v>0</v>
      </c>
      <c r="R160" s="79" t="str">
        <f t="shared" si="14"/>
        <v/>
      </c>
      <c r="S160" s="66"/>
      <c r="T160" s="80">
        <v>10</v>
      </c>
      <c r="U160" s="81" t="str">
        <f t="shared" si="15"/>
        <v>OK</v>
      </c>
      <c r="V160" s="82">
        <f t="shared" si="16"/>
        <v>0</v>
      </c>
      <c r="W160" s="83">
        <v>0.4</v>
      </c>
      <c r="X160" s="84">
        <f t="shared" si="17"/>
        <v>0</v>
      </c>
      <c r="Y160" s="18"/>
    </row>
    <row r="161" spans="1:25" s="19" customFormat="1" ht="14.45" customHeight="1" x14ac:dyDescent="0.25">
      <c r="A161" s="71">
        <v>7045951767797</v>
      </c>
      <c r="B161" s="62" t="s">
        <v>682</v>
      </c>
      <c r="C161" s="62" t="s">
        <v>683</v>
      </c>
      <c r="D161" s="72">
        <v>11</v>
      </c>
      <c r="E161" s="73" t="s">
        <v>375</v>
      </c>
      <c r="F161" s="74"/>
      <c r="G161" s="72"/>
      <c r="H161" s="75"/>
      <c r="I161" s="69" t="s">
        <v>44</v>
      </c>
      <c r="J161" s="69" t="s">
        <v>47</v>
      </c>
      <c r="K161" s="76"/>
      <c r="L161" s="76"/>
      <c r="M161" s="62">
        <v>179</v>
      </c>
      <c r="N161" s="62">
        <v>179</v>
      </c>
      <c r="O161" s="77">
        <f t="shared" si="12"/>
        <v>0</v>
      </c>
      <c r="P161" s="77">
        <v>201937</v>
      </c>
      <c r="Q161" s="78">
        <f t="shared" si="13"/>
        <v>0</v>
      </c>
      <c r="R161" s="79" t="str">
        <f t="shared" si="14"/>
        <v/>
      </c>
      <c r="S161" s="66"/>
      <c r="T161" s="80">
        <v>10</v>
      </c>
      <c r="U161" s="81" t="str">
        <f t="shared" si="15"/>
        <v>OK</v>
      </c>
      <c r="V161" s="82">
        <f t="shared" si="16"/>
        <v>0</v>
      </c>
      <c r="W161" s="83">
        <v>0.4</v>
      </c>
      <c r="X161" s="84">
        <f t="shared" si="17"/>
        <v>0</v>
      </c>
      <c r="Y161" s="18"/>
    </row>
    <row r="162" spans="1:25" s="19" customFormat="1" ht="14.45" customHeight="1" x14ac:dyDescent="0.25">
      <c r="A162" s="71">
        <v>7045950790000</v>
      </c>
      <c r="B162" s="62" t="s">
        <v>684</v>
      </c>
      <c r="C162" s="62" t="s">
        <v>685</v>
      </c>
      <c r="D162" s="72">
        <v>11</v>
      </c>
      <c r="E162" s="73" t="s">
        <v>375</v>
      </c>
      <c r="F162" s="74"/>
      <c r="G162" s="72"/>
      <c r="H162" s="75"/>
      <c r="I162" s="69" t="s">
        <v>44</v>
      </c>
      <c r="J162" s="69" t="s">
        <v>47</v>
      </c>
      <c r="K162" s="76"/>
      <c r="L162" s="76"/>
      <c r="M162" s="62">
        <v>179</v>
      </c>
      <c r="N162" s="62">
        <v>179</v>
      </c>
      <c r="O162" s="77">
        <f t="shared" si="12"/>
        <v>0</v>
      </c>
      <c r="P162" s="77">
        <v>201937</v>
      </c>
      <c r="Q162" s="78">
        <f t="shared" si="13"/>
        <v>0</v>
      </c>
      <c r="R162" s="79" t="str">
        <f t="shared" si="14"/>
        <v/>
      </c>
      <c r="S162" s="66"/>
      <c r="T162" s="80">
        <v>10</v>
      </c>
      <c r="U162" s="81" t="str">
        <f t="shared" si="15"/>
        <v>OK</v>
      </c>
      <c r="V162" s="82">
        <f t="shared" si="16"/>
        <v>0</v>
      </c>
      <c r="W162" s="83">
        <v>0.4</v>
      </c>
      <c r="X162" s="84">
        <f t="shared" si="17"/>
        <v>0</v>
      </c>
      <c r="Y162" s="18"/>
    </row>
    <row r="163" spans="1:25" s="19" customFormat="1" ht="14.45" customHeight="1" x14ac:dyDescent="0.25">
      <c r="A163" s="71">
        <v>7045950500166</v>
      </c>
      <c r="B163" s="62" t="s">
        <v>686</v>
      </c>
      <c r="C163" s="62" t="s">
        <v>687</v>
      </c>
      <c r="D163" s="72">
        <v>11</v>
      </c>
      <c r="E163" s="73" t="s">
        <v>375</v>
      </c>
      <c r="F163" s="74"/>
      <c r="G163" s="72"/>
      <c r="H163" s="75"/>
      <c r="I163" s="69" t="s">
        <v>44</v>
      </c>
      <c r="J163" s="69" t="s">
        <v>47</v>
      </c>
      <c r="K163" s="76"/>
      <c r="L163" s="76"/>
      <c r="M163" s="62">
        <v>179</v>
      </c>
      <c r="N163" s="62">
        <v>179</v>
      </c>
      <c r="O163" s="77">
        <f t="shared" si="12"/>
        <v>0</v>
      </c>
      <c r="P163" s="77">
        <v>201937</v>
      </c>
      <c r="Q163" s="78">
        <f t="shared" si="13"/>
        <v>0</v>
      </c>
      <c r="R163" s="79" t="str">
        <f t="shared" si="14"/>
        <v/>
      </c>
      <c r="S163" s="66"/>
      <c r="T163" s="80">
        <v>10</v>
      </c>
      <c r="U163" s="81" t="str">
        <f t="shared" si="15"/>
        <v>OK</v>
      </c>
      <c r="V163" s="82">
        <f t="shared" si="16"/>
        <v>0</v>
      </c>
      <c r="W163" s="83">
        <v>0.4</v>
      </c>
      <c r="X163" s="84">
        <f t="shared" si="17"/>
        <v>0</v>
      </c>
      <c r="Y163" s="18"/>
    </row>
    <row r="164" spans="1:25" s="19" customFormat="1" ht="14.45" customHeight="1" x14ac:dyDescent="0.25">
      <c r="A164" s="71">
        <v>7045950554879</v>
      </c>
      <c r="B164" s="62" t="s">
        <v>688</v>
      </c>
      <c r="C164" s="62" t="s">
        <v>689</v>
      </c>
      <c r="D164" s="72">
        <v>11</v>
      </c>
      <c r="E164" s="73" t="s">
        <v>375</v>
      </c>
      <c r="F164" s="74"/>
      <c r="G164" s="72"/>
      <c r="H164" s="75"/>
      <c r="I164" s="69" t="s">
        <v>44</v>
      </c>
      <c r="J164" s="69" t="s">
        <v>47</v>
      </c>
      <c r="K164" s="76"/>
      <c r="L164" s="76"/>
      <c r="M164" s="62">
        <v>179</v>
      </c>
      <c r="N164" s="62">
        <v>179</v>
      </c>
      <c r="O164" s="77">
        <f t="shared" si="12"/>
        <v>0</v>
      </c>
      <c r="P164" s="77">
        <v>201937</v>
      </c>
      <c r="Q164" s="78">
        <f t="shared" si="13"/>
        <v>0</v>
      </c>
      <c r="R164" s="79" t="str">
        <f t="shared" si="14"/>
        <v/>
      </c>
      <c r="S164" s="66"/>
      <c r="T164" s="80">
        <v>10</v>
      </c>
      <c r="U164" s="81" t="str">
        <f t="shared" si="15"/>
        <v>OK</v>
      </c>
      <c r="V164" s="82">
        <f t="shared" si="16"/>
        <v>0</v>
      </c>
      <c r="W164" s="83">
        <v>0.4</v>
      </c>
      <c r="X164" s="84">
        <f t="shared" si="17"/>
        <v>0</v>
      </c>
      <c r="Y164" s="18"/>
    </row>
    <row r="165" spans="1:25" s="19" customFormat="1" ht="14.45" customHeight="1" x14ac:dyDescent="0.25">
      <c r="A165" s="71">
        <v>7045950001267</v>
      </c>
      <c r="B165" s="62" t="s">
        <v>690</v>
      </c>
      <c r="C165" s="62" t="s">
        <v>691</v>
      </c>
      <c r="D165" s="72">
        <v>12</v>
      </c>
      <c r="E165" s="73" t="s">
        <v>375</v>
      </c>
      <c r="F165" s="74"/>
      <c r="G165" s="72"/>
      <c r="H165" s="75"/>
      <c r="I165" s="69" t="s">
        <v>44</v>
      </c>
      <c r="J165" s="69" t="s">
        <v>47</v>
      </c>
      <c r="K165" s="76"/>
      <c r="L165" s="76"/>
      <c r="M165" s="62">
        <v>89</v>
      </c>
      <c r="N165" s="62">
        <v>89</v>
      </c>
      <c r="O165" s="77">
        <f t="shared" si="12"/>
        <v>0</v>
      </c>
      <c r="P165" s="77">
        <v>201937</v>
      </c>
      <c r="Q165" s="78">
        <f t="shared" si="13"/>
        <v>0</v>
      </c>
      <c r="R165" s="79" t="str">
        <f t="shared" si="14"/>
        <v/>
      </c>
      <c r="S165" s="66"/>
      <c r="T165" s="80">
        <v>10</v>
      </c>
      <c r="U165" s="81" t="str">
        <f t="shared" si="15"/>
        <v>OK</v>
      </c>
      <c r="V165" s="82">
        <f t="shared" si="16"/>
        <v>0</v>
      </c>
      <c r="W165" s="83">
        <v>0.4</v>
      </c>
      <c r="X165" s="84">
        <f t="shared" si="17"/>
        <v>0</v>
      </c>
      <c r="Y165" s="18"/>
    </row>
    <row r="166" spans="1:25" s="19" customFormat="1" ht="14.45" customHeight="1" x14ac:dyDescent="0.25">
      <c r="A166" s="71">
        <v>7045950000192</v>
      </c>
      <c r="B166" s="62" t="s">
        <v>692</v>
      </c>
      <c r="C166" s="62" t="s">
        <v>693</v>
      </c>
      <c r="D166" s="72">
        <v>12</v>
      </c>
      <c r="E166" s="73" t="s">
        <v>375</v>
      </c>
      <c r="F166" s="74"/>
      <c r="G166" s="72"/>
      <c r="H166" s="75"/>
      <c r="I166" s="69" t="s">
        <v>44</v>
      </c>
      <c r="J166" s="69" t="s">
        <v>47</v>
      </c>
      <c r="K166" s="76"/>
      <c r="L166" s="76"/>
      <c r="M166" s="62">
        <v>89</v>
      </c>
      <c r="N166" s="62">
        <v>89</v>
      </c>
      <c r="O166" s="77">
        <f t="shared" si="12"/>
        <v>0</v>
      </c>
      <c r="P166" s="77">
        <v>201937</v>
      </c>
      <c r="Q166" s="78">
        <f t="shared" si="13"/>
        <v>0</v>
      </c>
      <c r="R166" s="79" t="str">
        <f t="shared" si="14"/>
        <v/>
      </c>
      <c r="S166" s="66"/>
      <c r="T166" s="80">
        <v>10</v>
      </c>
      <c r="U166" s="81" t="str">
        <f t="shared" si="15"/>
        <v>OK</v>
      </c>
      <c r="V166" s="82">
        <f t="shared" si="16"/>
        <v>0</v>
      </c>
      <c r="W166" s="83">
        <v>0.4</v>
      </c>
      <c r="X166" s="84">
        <f t="shared" si="17"/>
        <v>0</v>
      </c>
      <c r="Y166" s="18"/>
    </row>
    <row r="167" spans="1:25" s="19" customFormat="1" ht="14.45" customHeight="1" x14ac:dyDescent="0.25">
      <c r="A167" s="71">
        <v>7045950000208</v>
      </c>
      <c r="B167" s="62" t="s">
        <v>694</v>
      </c>
      <c r="C167" s="62" t="s">
        <v>695</v>
      </c>
      <c r="D167" s="72">
        <v>12</v>
      </c>
      <c r="E167" s="73" t="s">
        <v>375</v>
      </c>
      <c r="F167" s="74"/>
      <c r="G167" s="72"/>
      <c r="H167" s="75"/>
      <c r="I167" s="69" t="s">
        <v>44</v>
      </c>
      <c r="J167" s="69" t="s">
        <v>47</v>
      </c>
      <c r="K167" s="76"/>
      <c r="L167" s="76"/>
      <c r="M167" s="62">
        <v>89</v>
      </c>
      <c r="N167" s="62">
        <v>89</v>
      </c>
      <c r="O167" s="77">
        <f t="shared" si="12"/>
        <v>0</v>
      </c>
      <c r="P167" s="77">
        <v>201937</v>
      </c>
      <c r="Q167" s="78">
        <f t="shared" si="13"/>
        <v>0</v>
      </c>
      <c r="R167" s="79" t="str">
        <f t="shared" si="14"/>
        <v/>
      </c>
      <c r="S167" s="66"/>
      <c r="T167" s="80">
        <v>10</v>
      </c>
      <c r="U167" s="81" t="str">
        <f t="shared" si="15"/>
        <v>OK</v>
      </c>
      <c r="V167" s="82">
        <f t="shared" si="16"/>
        <v>0</v>
      </c>
      <c r="W167" s="83">
        <v>0.4</v>
      </c>
      <c r="X167" s="84">
        <f t="shared" si="17"/>
        <v>0</v>
      </c>
      <c r="Y167" s="18"/>
    </row>
    <row r="168" spans="1:25" s="19" customFormat="1" ht="14.45" customHeight="1" x14ac:dyDescent="0.25">
      <c r="A168" s="71">
        <v>7045950000420</v>
      </c>
      <c r="B168" s="62" t="s">
        <v>696</v>
      </c>
      <c r="C168" s="62" t="s">
        <v>697</v>
      </c>
      <c r="D168" s="72">
        <v>12</v>
      </c>
      <c r="E168" s="73" t="s">
        <v>375</v>
      </c>
      <c r="F168" s="74"/>
      <c r="G168" s="72"/>
      <c r="H168" s="75"/>
      <c r="I168" s="69" t="s">
        <v>44</v>
      </c>
      <c r="J168" s="69" t="s">
        <v>47</v>
      </c>
      <c r="K168" s="76"/>
      <c r="L168" s="76"/>
      <c r="M168" s="62">
        <v>89</v>
      </c>
      <c r="N168" s="62">
        <v>89</v>
      </c>
      <c r="O168" s="77">
        <f t="shared" si="12"/>
        <v>0</v>
      </c>
      <c r="P168" s="77">
        <v>201937</v>
      </c>
      <c r="Q168" s="78">
        <f t="shared" si="13"/>
        <v>0</v>
      </c>
      <c r="R168" s="79" t="str">
        <f t="shared" si="14"/>
        <v/>
      </c>
      <c r="S168" s="66"/>
      <c r="T168" s="80">
        <v>10</v>
      </c>
      <c r="U168" s="81" t="str">
        <f t="shared" si="15"/>
        <v>OK</v>
      </c>
      <c r="V168" s="82">
        <f t="shared" si="16"/>
        <v>0</v>
      </c>
      <c r="W168" s="83">
        <v>0.4</v>
      </c>
      <c r="X168" s="84">
        <f t="shared" si="17"/>
        <v>0</v>
      </c>
      <c r="Y168" s="18"/>
    </row>
    <row r="169" spans="1:25" s="19" customFormat="1" ht="14.45" customHeight="1" x14ac:dyDescent="0.25">
      <c r="A169" s="71">
        <v>7045950007238</v>
      </c>
      <c r="B169" s="62" t="s">
        <v>698</v>
      </c>
      <c r="C169" s="62" t="s">
        <v>699</v>
      </c>
      <c r="D169" s="72">
        <v>12</v>
      </c>
      <c r="E169" s="73" t="s">
        <v>375</v>
      </c>
      <c r="F169" s="74"/>
      <c r="G169" s="72"/>
      <c r="H169" s="75"/>
      <c r="I169" s="69" t="s">
        <v>44</v>
      </c>
      <c r="J169" s="69" t="s">
        <v>47</v>
      </c>
      <c r="K169" s="76"/>
      <c r="L169" s="76"/>
      <c r="M169" s="62">
        <v>89</v>
      </c>
      <c r="N169" s="62">
        <v>89</v>
      </c>
      <c r="O169" s="77">
        <f t="shared" si="12"/>
        <v>0</v>
      </c>
      <c r="P169" s="77">
        <v>201937</v>
      </c>
      <c r="Q169" s="78">
        <f t="shared" si="13"/>
        <v>0</v>
      </c>
      <c r="R169" s="79" t="str">
        <f t="shared" si="14"/>
        <v/>
      </c>
      <c r="S169" s="66"/>
      <c r="T169" s="80">
        <v>10</v>
      </c>
      <c r="U169" s="81" t="str">
        <f t="shared" si="15"/>
        <v>OK</v>
      </c>
      <c r="V169" s="82">
        <f t="shared" si="16"/>
        <v>0</v>
      </c>
      <c r="W169" s="83">
        <v>0.4</v>
      </c>
      <c r="X169" s="84">
        <f t="shared" si="17"/>
        <v>0</v>
      </c>
      <c r="Y169" s="18"/>
    </row>
    <row r="170" spans="1:25" s="19" customFormat="1" ht="14.45" customHeight="1" x14ac:dyDescent="0.25">
      <c r="A170" s="71">
        <v>7045950000215</v>
      </c>
      <c r="B170" s="62" t="s">
        <v>700</v>
      </c>
      <c r="C170" s="62" t="s">
        <v>701</v>
      </c>
      <c r="D170" s="72">
        <v>12</v>
      </c>
      <c r="E170" s="73" t="s">
        <v>375</v>
      </c>
      <c r="F170" s="74"/>
      <c r="G170" s="72"/>
      <c r="H170" s="75"/>
      <c r="I170" s="69" t="s">
        <v>44</v>
      </c>
      <c r="J170" s="69" t="s">
        <v>47</v>
      </c>
      <c r="K170" s="76"/>
      <c r="L170" s="76"/>
      <c r="M170" s="62">
        <v>89</v>
      </c>
      <c r="N170" s="62">
        <v>89</v>
      </c>
      <c r="O170" s="77">
        <f t="shared" si="12"/>
        <v>0</v>
      </c>
      <c r="P170" s="77">
        <v>201937</v>
      </c>
      <c r="Q170" s="78">
        <f t="shared" si="13"/>
        <v>0</v>
      </c>
      <c r="R170" s="79" t="str">
        <f t="shared" si="14"/>
        <v/>
      </c>
      <c r="S170" s="66"/>
      <c r="T170" s="80">
        <v>10</v>
      </c>
      <c r="U170" s="81" t="str">
        <f t="shared" si="15"/>
        <v>OK</v>
      </c>
      <c r="V170" s="82">
        <f t="shared" si="16"/>
        <v>0</v>
      </c>
      <c r="W170" s="83">
        <v>0.4</v>
      </c>
      <c r="X170" s="84">
        <f t="shared" si="17"/>
        <v>0</v>
      </c>
      <c r="Y170" s="18"/>
    </row>
    <row r="171" spans="1:25" s="19" customFormat="1" ht="14.45" customHeight="1" x14ac:dyDescent="0.25">
      <c r="A171" s="71">
        <v>7045950002608</v>
      </c>
      <c r="B171" s="62" t="s">
        <v>702</v>
      </c>
      <c r="C171" s="62" t="s">
        <v>703</v>
      </c>
      <c r="D171" s="72">
        <v>12</v>
      </c>
      <c r="E171" s="73" t="s">
        <v>375</v>
      </c>
      <c r="F171" s="74"/>
      <c r="G171" s="72"/>
      <c r="H171" s="75"/>
      <c r="I171" s="69" t="s">
        <v>44</v>
      </c>
      <c r="J171" s="69" t="s">
        <v>47</v>
      </c>
      <c r="K171" s="76"/>
      <c r="L171" s="76"/>
      <c r="M171" s="62">
        <v>89</v>
      </c>
      <c r="N171" s="62">
        <v>89</v>
      </c>
      <c r="O171" s="77">
        <f t="shared" si="12"/>
        <v>0</v>
      </c>
      <c r="P171" s="77">
        <v>201937</v>
      </c>
      <c r="Q171" s="78">
        <f t="shared" si="13"/>
        <v>0</v>
      </c>
      <c r="R171" s="79" t="str">
        <f t="shared" si="14"/>
        <v/>
      </c>
      <c r="S171" s="66"/>
      <c r="T171" s="80">
        <v>10</v>
      </c>
      <c r="U171" s="81" t="str">
        <f t="shared" si="15"/>
        <v>OK</v>
      </c>
      <c r="V171" s="82">
        <f t="shared" si="16"/>
        <v>0</v>
      </c>
      <c r="W171" s="83">
        <v>0.4</v>
      </c>
      <c r="X171" s="84">
        <f t="shared" si="17"/>
        <v>0</v>
      </c>
      <c r="Y171" s="18"/>
    </row>
    <row r="172" spans="1:25" s="19" customFormat="1" ht="14.45" customHeight="1" x14ac:dyDescent="0.25">
      <c r="A172" s="71">
        <v>7045950000222</v>
      </c>
      <c r="B172" s="62" t="s">
        <v>704</v>
      </c>
      <c r="C172" s="62" t="s">
        <v>705</v>
      </c>
      <c r="D172" s="72">
        <v>12</v>
      </c>
      <c r="E172" s="73" t="s">
        <v>375</v>
      </c>
      <c r="F172" s="74"/>
      <c r="G172" s="72"/>
      <c r="H172" s="75"/>
      <c r="I172" s="69" t="s">
        <v>44</v>
      </c>
      <c r="J172" s="69" t="s">
        <v>47</v>
      </c>
      <c r="K172" s="76"/>
      <c r="L172" s="76"/>
      <c r="M172" s="62">
        <v>89</v>
      </c>
      <c r="N172" s="62">
        <v>89</v>
      </c>
      <c r="O172" s="77">
        <f t="shared" si="12"/>
        <v>0</v>
      </c>
      <c r="P172" s="77">
        <v>201937</v>
      </c>
      <c r="Q172" s="78">
        <f t="shared" si="13"/>
        <v>0</v>
      </c>
      <c r="R172" s="79" t="str">
        <f t="shared" si="14"/>
        <v/>
      </c>
      <c r="S172" s="66"/>
      <c r="T172" s="80">
        <v>10</v>
      </c>
      <c r="U172" s="81" t="str">
        <f t="shared" si="15"/>
        <v>OK</v>
      </c>
      <c r="V172" s="82">
        <f t="shared" si="16"/>
        <v>0</v>
      </c>
      <c r="W172" s="83">
        <v>0.4</v>
      </c>
      <c r="X172" s="84">
        <f t="shared" si="17"/>
        <v>0</v>
      </c>
      <c r="Y172" s="18"/>
    </row>
    <row r="173" spans="1:25" s="19" customFormat="1" ht="14.45" customHeight="1" x14ac:dyDescent="0.25">
      <c r="A173" s="71">
        <v>7045951873870</v>
      </c>
      <c r="B173" s="62" t="s">
        <v>706</v>
      </c>
      <c r="C173" s="62" t="s">
        <v>707</v>
      </c>
      <c r="D173" s="72">
        <v>13</v>
      </c>
      <c r="E173" s="73" t="s">
        <v>392</v>
      </c>
      <c r="F173" s="74"/>
      <c r="G173" s="72"/>
      <c r="H173" s="75"/>
      <c r="I173" s="69" t="s">
        <v>44</v>
      </c>
      <c r="J173" s="69" t="s">
        <v>47</v>
      </c>
      <c r="K173" s="76"/>
      <c r="L173" s="76"/>
      <c r="M173" s="62">
        <v>299</v>
      </c>
      <c r="N173" s="62">
        <v>299</v>
      </c>
      <c r="O173" s="77">
        <f t="shared" si="12"/>
        <v>0</v>
      </c>
      <c r="P173" s="77">
        <v>201937</v>
      </c>
      <c r="Q173" s="78">
        <f t="shared" si="13"/>
        <v>0</v>
      </c>
      <c r="R173" s="79" t="str">
        <f t="shared" si="14"/>
        <v/>
      </c>
      <c r="S173" s="66"/>
      <c r="T173" s="80">
        <v>10</v>
      </c>
      <c r="U173" s="81" t="str">
        <f t="shared" si="15"/>
        <v>OK</v>
      </c>
      <c r="V173" s="82">
        <f t="shared" si="16"/>
        <v>0</v>
      </c>
      <c r="W173" s="83">
        <v>0.4</v>
      </c>
      <c r="X173" s="84">
        <f t="shared" si="17"/>
        <v>0</v>
      </c>
      <c r="Y173" s="18"/>
    </row>
    <row r="174" spans="1:25" s="19" customFormat="1" ht="14.45" customHeight="1" x14ac:dyDescent="0.25">
      <c r="A174" s="71">
        <v>7045951873863</v>
      </c>
      <c r="B174" s="62" t="s">
        <v>708</v>
      </c>
      <c r="C174" s="62" t="s">
        <v>709</v>
      </c>
      <c r="D174" s="72">
        <v>13</v>
      </c>
      <c r="E174" s="73" t="s">
        <v>392</v>
      </c>
      <c r="F174" s="74"/>
      <c r="G174" s="72"/>
      <c r="H174" s="75"/>
      <c r="I174" s="69" t="s">
        <v>44</v>
      </c>
      <c r="J174" s="69" t="s">
        <v>47</v>
      </c>
      <c r="K174" s="76"/>
      <c r="L174" s="76"/>
      <c r="M174" s="62">
        <v>149</v>
      </c>
      <c r="N174" s="62">
        <v>149</v>
      </c>
      <c r="O174" s="77">
        <f t="shared" si="12"/>
        <v>0</v>
      </c>
      <c r="P174" s="77">
        <v>201937</v>
      </c>
      <c r="Q174" s="78">
        <f t="shared" si="13"/>
        <v>0</v>
      </c>
      <c r="R174" s="79" t="str">
        <f t="shared" si="14"/>
        <v/>
      </c>
      <c r="S174" s="66"/>
      <c r="T174" s="80">
        <v>10</v>
      </c>
      <c r="U174" s="81" t="str">
        <f t="shared" si="15"/>
        <v>OK</v>
      </c>
      <c r="V174" s="82">
        <f t="shared" si="16"/>
        <v>0</v>
      </c>
      <c r="W174" s="83">
        <v>0.4</v>
      </c>
      <c r="X174" s="84">
        <f t="shared" si="17"/>
        <v>0</v>
      </c>
      <c r="Y174" s="18"/>
    </row>
    <row r="175" spans="1:25" s="19" customFormat="1" ht="14.45" customHeight="1" x14ac:dyDescent="0.25">
      <c r="A175" s="71">
        <v>7045951874020</v>
      </c>
      <c r="B175" s="62" t="s">
        <v>710</v>
      </c>
      <c r="C175" s="62" t="s">
        <v>711</v>
      </c>
      <c r="D175" s="72">
        <v>13</v>
      </c>
      <c r="E175" s="73" t="s">
        <v>392</v>
      </c>
      <c r="F175" s="74"/>
      <c r="G175" s="72"/>
      <c r="H175" s="75"/>
      <c r="I175" s="69" t="s">
        <v>44</v>
      </c>
      <c r="J175" s="69" t="s">
        <v>47</v>
      </c>
      <c r="K175" s="76"/>
      <c r="L175" s="76"/>
      <c r="M175" s="62">
        <v>149</v>
      </c>
      <c r="N175" s="62">
        <v>149</v>
      </c>
      <c r="O175" s="77">
        <f t="shared" si="12"/>
        <v>0</v>
      </c>
      <c r="P175" s="77">
        <v>201937</v>
      </c>
      <c r="Q175" s="78">
        <f t="shared" si="13"/>
        <v>0</v>
      </c>
      <c r="R175" s="79" t="str">
        <f t="shared" si="14"/>
        <v/>
      </c>
      <c r="S175" s="66"/>
      <c r="T175" s="80">
        <v>10</v>
      </c>
      <c r="U175" s="81" t="str">
        <f t="shared" si="15"/>
        <v>OK</v>
      </c>
      <c r="V175" s="82">
        <f t="shared" si="16"/>
        <v>0</v>
      </c>
      <c r="W175" s="83">
        <v>0.4</v>
      </c>
      <c r="X175" s="84">
        <f t="shared" si="17"/>
        <v>0</v>
      </c>
      <c r="Y175" s="18"/>
    </row>
    <row r="176" spans="1:25" s="19" customFormat="1" ht="14.45" customHeight="1" x14ac:dyDescent="0.25">
      <c r="A176" s="71">
        <v>7045951874037</v>
      </c>
      <c r="B176" s="62" t="s">
        <v>712</v>
      </c>
      <c r="C176" s="62" t="s">
        <v>713</v>
      </c>
      <c r="D176" s="72">
        <v>13</v>
      </c>
      <c r="E176" s="73" t="s">
        <v>392</v>
      </c>
      <c r="F176" s="74"/>
      <c r="G176" s="72"/>
      <c r="H176" s="75"/>
      <c r="I176" s="69" t="s">
        <v>44</v>
      </c>
      <c r="J176" s="69" t="s">
        <v>47</v>
      </c>
      <c r="K176" s="76"/>
      <c r="L176" s="76"/>
      <c r="M176" s="62">
        <v>149</v>
      </c>
      <c r="N176" s="62">
        <v>149</v>
      </c>
      <c r="O176" s="77">
        <f t="shared" si="12"/>
        <v>0</v>
      </c>
      <c r="P176" s="77">
        <v>201937</v>
      </c>
      <c r="Q176" s="78">
        <f t="shared" si="13"/>
        <v>0</v>
      </c>
      <c r="R176" s="79" t="str">
        <f t="shared" si="14"/>
        <v/>
      </c>
      <c r="S176" s="66"/>
      <c r="T176" s="80">
        <v>10</v>
      </c>
      <c r="U176" s="81" t="str">
        <f t="shared" si="15"/>
        <v>OK</v>
      </c>
      <c r="V176" s="82">
        <f t="shared" si="16"/>
        <v>0</v>
      </c>
      <c r="W176" s="83">
        <v>0.4</v>
      </c>
      <c r="X176" s="84">
        <f t="shared" si="17"/>
        <v>0</v>
      </c>
      <c r="Y176" s="18"/>
    </row>
    <row r="177" spans="1:25" s="19" customFormat="1" ht="14.45" customHeight="1" x14ac:dyDescent="0.25">
      <c r="A177" s="71">
        <v>7045951874044</v>
      </c>
      <c r="B177" s="62" t="s">
        <v>714</v>
      </c>
      <c r="C177" s="62" t="s">
        <v>715</v>
      </c>
      <c r="D177" s="72">
        <v>13</v>
      </c>
      <c r="E177" s="73" t="s">
        <v>392</v>
      </c>
      <c r="F177" s="74"/>
      <c r="G177" s="72"/>
      <c r="H177" s="75"/>
      <c r="I177" s="69" t="s">
        <v>44</v>
      </c>
      <c r="J177" s="69" t="s">
        <v>47</v>
      </c>
      <c r="K177" s="76"/>
      <c r="L177" s="76"/>
      <c r="M177" s="62">
        <v>149</v>
      </c>
      <c r="N177" s="62">
        <v>149</v>
      </c>
      <c r="O177" s="77">
        <f t="shared" si="12"/>
        <v>0</v>
      </c>
      <c r="P177" s="77">
        <v>201937</v>
      </c>
      <c r="Q177" s="78">
        <f t="shared" si="13"/>
        <v>0</v>
      </c>
      <c r="R177" s="79" t="str">
        <f t="shared" si="14"/>
        <v/>
      </c>
      <c r="S177" s="66"/>
      <c r="T177" s="80">
        <v>10</v>
      </c>
      <c r="U177" s="81" t="str">
        <f t="shared" si="15"/>
        <v>OK</v>
      </c>
      <c r="V177" s="82">
        <f t="shared" si="16"/>
        <v>0</v>
      </c>
      <c r="W177" s="83">
        <v>0.4</v>
      </c>
      <c r="X177" s="84">
        <f t="shared" si="17"/>
        <v>0</v>
      </c>
      <c r="Y177" s="18"/>
    </row>
    <row r="178" spans="1:25" s="19" customFormat="1" ht="14.45" customHeight="1" x14ac:dyDescent="0.25">
      <c r="A178" s="71">
        <v>7045951676501</v>
      </c>
      <c r="B178" s="62" t="s">
        <v>716</v>
      </c>
      <c r="C178" s="62" t="s">
        <v>717</v>
      </c>
      <c r="D178" s="72">
        <v>14</v>
      </c>
      <c r="E178" s="73" t="s">
        <v>375</v>
      </c>
      <c r="F178" s="74"/>
      <c r="G178" s="72"/>
      <c r="H178" s="75"/>
      <c r="I178" s="69" t="s">
        <v>44</v>
      </c>
      <c r="J178" s="69" t="s">
        <v>47</v>
      </c>
      <c r="K178" s="76"/>
      <c r="L178" s="76"/>
      <c r="M178" s="62">
        <v>129</v>
      </c>
      <c r="N178" s="62">
        <v>129</v>
      </c>
      <c r="O178" s="77">
        <f t="shared" si="12"/>
        <v>0</v>
      </c>
      <c r="P178" s="77">
        <v>201937</v>
      </c>
      <c r="Q178" s="78">
        <f t="shared" si="13"/>
        <v>0</v>
      </c>
      <c r="R178" s="79" t="str">
        <f t="shared" si="14"/>
        <v/>
      </c>
      <c r="S178" s="66"/>
      <c r="T178" s="80">
        <v>10</v>
      </c>
      <c r="U178" s="81" t="str">
        <f t="shared" si="15"/>
        <v>OK</v>
      </c>
      <c r="V178" s="82">
        <f t="shared" si="16"/>
        <v>0</v>
      </c>
      <c r="W178" s="83">
        <v>0.4</v>
      </c>
      <c r="X178" s="84">
        <f t="shared" si="17"/>
        <v>0</v>
      </c>
      <c r="Y178" s="18"/>
    </row>
    <row r="179" spans="1:25" s="19" customFormat="1" ht="14.45" customHeight="1" x14ac:dyDescent="0.25">
      <c r="A179" s="71">
        <v>7045951676518</v>
      </c>
      <c r="B179" s="62" t="s">
        <v>718</v>
      </c>
      <c r="C179" s="62" t="s">
        <v>719</v>
      </c>
      <c r="D179" s="72">
        <v>14</v>
      </c>
      <c r="E179" s="73" t="s">
        <v>375</v>
      </c>
      <c r="F179" s="74"/>
      <c r="G179" s="72"/>
      <c r="H179" s="75"/>
      <c r="I179" s="69" t="s">
        <v>44</v>
      </c>
      <c r="J179" s="69" t="s">
        <v>47</v>
      </c>
      <c r="K179" s="76"/>
      <c r="L179" s="76"/>
      <c r="M179" s="62">
        <v>129</v>
      </c>
      <c r="N179" s="62">
        <v>129</v>
      </c>
      <c r="O179" s="77">
        <f t="shared" ref="O179:O242" si="18">IF(Q179&gt;0,Q179-2,0)</f>
        <v>0</v>
      </c>
      <c r="P179" s="77">
        <v>201937</v>
      </c>
      <c r="Q179" s="78">
        <f t="shared" ref="Q179:Q242" si="19">$H$3</f>
        <v>0</v>
      </c>
      <c r="R179" s="79" t="str">
        <f t="shared" ref="R179:R242" si="20">IF(AND(Q179&gt;=P179,V179&gt;0),"OK",IF(V179=0,"","NOT OK"))</f>
        <v/>
      </c>
      <c r="S179" s="66"/>
      <c r="T179" s="80">
        <v>10</v>
      </c>
      <c r="U179" s="81" t="str">
        <f t="shared" ref="U179:U242" si="21">IF(V179=S179,"OK","NOT")</f>
        <v>OK</v>
      </c>
      <c r="V179" s="82">
        <f t="shared" ref="V179:V242" si="22">IF(MOD(S179,T179)=0,S179,S179+(T179-MOD(S179,T179)))</f>
        <v>0</v>
      </c>
      <c r="W179" s="83">
        <v>0.4</v>
      </c>
      <c r="X179" s="84">
        <f t="shared" ref="X179:X242" si="23">+V179*((M179-(M179*W179)))</f>
        <v>0</v>
      </c>
      <c r="Y179" s="18"/>
    </row>
    <row r="180" spans="1:25" s="19" customFormat="1" ht="14.45" customHeight="1" x14ac:dyDescent="0.25">
      <c r="A180" s="71">
        <v>7045951873825</v>
      </c>
      <c r="B180" s="62" t="s">
        <v>720</v>
      </c>
      <c r="C180" s="62" t="s">
        <v>721</v>
      </c>
      <c r="D180" s="72">
        <v>14</v>
      </c>
      <c r="E180" s="73" t="s">
        <v>392</v>
      </c>
      <c r="F180" s="74"/>
      <c r="G180" s="72"/>
      <c r="H180" s="75"/>
      <c r="I180" s="69" t="s">
        <v>44</v>
      </c>
      <c r="J180" s="69" t="s">
        <v>47</v>
      </c>
      <c r="K180" s="76"/>
      <c r="L180" s="76"/>
      <c r="M180" s="62">
        <v>149</v>
      </c>
      <c r="N180" s="62">
        <v>149</v>
      </c>
      <c r="O180" s="77">
        <f t="shared" si="18"/>
        <v>0</v>
      </c>
      <c r="P180" s="77">
        <v>201937</v>
      </c>
      <c r="Q180" s="78">
        <f t="shared" si="19"/>
        <v>0</v>
      </c>
      <c r="R180" s="79" t="str">
        <f t="shared" si="20"/>
        <v/>
      </c>
      <c r="S180" s="66"/>
      <c r="T180" s="80">
        <v>10</v>
      </c>
      <c r="U180" s="81" t="str">
        <f t="shared" si="21"/>
        <v>OK</v>
      </c>
      <c r="V180" s="82">
        <f t="shared" si="22"/>
        <v>0</v>
      </c>
      <c r="W180" s="83">
        <v>0.4</v>
      </c>
      <c r="X180" s="84">
        <f t="shared" si="23"/>
        <v>0</v>
      </c>
      <c r="Y180" s="18"/>
    </row>
    <row r="181" spans="1:25" s="19" customFormat="1" ht="14.45" customHeight="1" x14ac:dyDescent="0.25">
      <c r="A181" s="71">
        <v>7045951873849</v>
      </c>
      <c r="B181" s="62" t="s">
        <v>722</v>
      </c>
      <c r="C181" s="62" t="s">
        <v>723</v>
      </c>
      <c r="D181" s="72">
        <v>14</v>
      </c>
      <c r="E181" s="73" t="s">
        <v>392</v>
      </c>
      <c r="F181" s="74"/>
      <c r="G181" s="72"/>
      <c r="H181" s="75"/>
      <c r="I181" s="69" t="s">
        <v>44</v>
      </c>
      <c r="J181" s="69" t="s">
        <v>47</v>
      </c>
      <c r="K181" s="76"/>
      <c r="L181" s="76"/>
      <c r="M181" s="62">
        <v>149</v>
      </c>
      <c r="N181" s="62">
        <v>149</v>
      </c>
      <c r="O181" s="77">
        <f t="shared" si="18"/>
        <v>0</v>
      </c>
      <c r="P181" s="77">
        <v>201937</v>
      </c>
      <c r="Q181" s="78">
        <f t="shared" si="19"/>
        <v>0</v>
      </c>
      <c r="R181" s="79" t="str">
        <f t="shared" si="20"/>
        <v/>
      </c>
      <c r="S181" s="66"/>
      <c r="T181" s="80">
        <v>10</v>
      </c>
      <c r="U181" s="81" t="str">
        <f t="shared" si="21"/>
        <v>OK</v>
      </c>
      <c r="V181" s="82">
        <f t="shared" si="22"/>
        <v>0</v>
      </c>
      <c r="W181" s="83">
        <v>0.4</v>
      </c>
      <c r="X181" s="84">
        <f t="shared" si="23"/>
        <v>0</v>
      </c>
      <c r="Y181" s="18"/>
    </row>
    <row r="182" spans="1:25" s="19" customFormat="1" ht="14.45" customHeight="1" x14ac:dyDescent="0.25">
      <c r="A182" s="71">
        <v>7045951676457</v>
      </c>
      <c r="B182" s="62" t="s">
        <v>724</v>
      </c>
      <c r="C182" s="62" t="s">
        <v>725</v>
      </c>
      <c r="D182" s="72">
        <v>15</v>
      </c>
      <c r="E182" s="73" t="s">
        <v>375</v>
      </c>
      <c r="F182" s="74"/>
      <c r="G182" s="72"/>
      <c r="H182" s="75"/>
      <c r="I182" s="69" t="s">
        <v>44</v>
      </c>
      <c r="J182" s="69" t="s">
        <v>47</v>
      </c>
      <c r="K182" s="76"/>
      <c r="L182" s="76"/>
      <c r="M182" s="62">
        <v>129</v>
      </c>
      <c r="N182" s="62">
        <v>129</v>
      </c>
      <c r="O182" s="77">
        <f t="shared" si="18"/>
        <v>0</v>
      </c>
      <c r="P182" s="77">
        <v>201937</v>
      </c>
      <c r="Q182" s="78">
        <f t="shared" si="19"/>
        <v>0</v>
      </c>
      <c r="R182" s="79" t="str">
        <f t="shared" si="20"/>
        <v/>
      </c>
      <c r="S182" s="66"/>
      <c r="T182" s="80">
        <v>10</v>
      </c>
      <c r="U182" s="81" t="str">
        <f t="shared" si="21"/>
        <v>OK</v>
      </c>
      <c r="V182" s="82">
        <f t="shared" si="22"/>
        <v>0</v>
      </c>
      <c r="W182" s="83">
        <v>0.4</v>
      </c>
      <c r="X182" s="84">
        <f t="shared" si="23"/>
        <v>0</v>
      </c>
      <c r="Y182" s="18"/>
    </row>
    <row r="183" spans="1:25" s="19" customFormat="1" ht="14.45" customHeight="1" x14ac:dyDescent="0.25">
      <c r="A183" s="71">
        <v>7045951676464</v>
      </c>
      <c r="B183" s="62" t="s">
        <v>726</v>
      </c>
      <c r="C183" s="62" t="s">
        <v>727</v>
      </c>
      <c r="D183" s="72">
        <v>15</v>
      </c>
      <c r="E183" s="73" t="s">
        <v>375</v>
      </c>
      <c r="F183" s="74"/>
      <c r="G183" s="72"/>
      <c r="H183" s="75"/>
      <c r="I183" s="69" t="s">
        <v>44</v>
      </c>
      <c r="J183" s="69" t="s">
        <v>47</v>
      </c>
      <c r="K183" s="76"/>
      <c r="L183" s="76"/>
      <c r="M183" s="62">
        <v>129</v>
      </c>
      <c r="N183" s="62">
        <v>129</v>
      </c>
      <c r="O183" s="77">
        <f t="shared" si="18"/>
        <v>0</v>
      </c>
      <c r="P183" s="77">
        <v>201937</v>
      </c>
      <c r="Q183" s="78">
        <f t="shared" si="19"/>
        <v>0</v>
      </c>
      <c r="R183" s="79" t="str">
        <f t="shared" si="20"/>
        <v/>
      </c>
      <c r="S183" s="66"/>
      <c r="T183" s="80">
        <v>10</v>
      </c>
      <c r="U183" s="81" t="str">
        <f t="shared" si="21"/>
        <v>OK</v>
      </c>
      <c r="V183" s="82">
        <f t="shared" si="22"/>
        <v>0</v>
      </c>
      <c r="W183" s="83">
        <v>0.4</v>
      </c>
      <c r="X183" s="84">
        <f t="shared" si="23"/>
        <v>0</v>
      </c>
      <c r="Y183" s="18"/>
    </row>
    <row r="184" spans="1:25" s="19" customFormat="1" ht="14.45" customHeight="1" x14ac:dyDescent="0.25">
      <c r="A184" s="71">
        <v>7045951676471</v>
      </c>
      <c r="B184" s="62" t="s">
        <v>728</v>
      </c>
      <c r="C184" s="62" t="s">
        <v>729</v>
      </c>
      <c r="D184" s="72">
        <v>15</v>
      </c>
      <c r="E184" s="73" t="s">
        <v>375</v>
      </c>
      <c r="F184" s="74"/>
      <c r="G184" s="72"/>
      <c r="H184" s="75"/>
      <c r="I184" s="69" t="s">
        <v>44</v>
      </c>
      <c r="J184" s="69" t="s">
        <v>47</v>
      </c>
      <c r="K184" s="76"/>
      <c r="L184" s="76"/>
      <c r="M184" s="62">
        <v>129</v>
      </c>
      <c r="N184" s="62">
        <v>129</v>
      </c>
      <c r="O184" s="77">
        <f t="shared" si="18"/>
        <v>0</v>
      </c>
      <c r="P184" s="77">
        <v>201937</v>
      </c>
      <c r="Q184" s="78">
        <f t="shared" si="19"/>
        <v>0</v>
      </c>
      <c r="R184" s="79" t="str">
        <f t="shared" si="20"/>
        <v/>
      </c>
      <c r="S184" s="66"/>
      <c r="T184" s="80">
        <v>10</v>
      </c>
      <c r="U184" s="81" t="str">
        <f t="shared" si="21"/>
        <v>OK</v>
      </c>
      <c r="V184" s="82">
        <f t="shared" si="22"/>
        <v>0</v>
      </c>
      <c r="W184" s="83">
        <v>0.4</v>
      </c>
      <c r="X184" s="84">
        <f t="shared" si="23"/>
        <v>0</v>
      </c>
      <c r="Y184" s="18"/>
    </row>
    <row r="185" spans="1:25" s="19" customFormat="1" ht="14.45" customHeight="1" x14ac:dyDescent="0.25">
      <c r="A185" s="71">
        <v>7045951768213</v>
      </c>
      <c r="B185" s="62" t="s">
        <v>730</v>
      </c>
      <c r="C185" s="62" t="s">
        <v>731</v>
      </c>
      <c r="D185" s="72">
        <v>15</v>
      </c>
      <c r="E185" s="73" t="s">
        <v>375</v>
      </c>
      <c r="F185" s="74"/>
      <c r="G185" s="72"/>
      <c r="H185" s="75"/>
      <c r="I185" s="69" t="s">
        <v>44</v>
      </c>
      <c r="J185" s="69" t="s">
        <v>47</v>
      </c>
      <c r="K185" s="76"/>
      <c r="L185" s="76"/>
      <c r="M185" s="62">
        <v>129</v>
      </c>
      <c r="N185" s="62">
        <v>129</v>
      </c>
      <c r="O185" s="77">
        <f t="shared" si="18"/>
        <v>0</v>
      </c>
      <c r="P185" s="77">
        <v>201937</v>
      </c>
      <c r="Q185" s="78">
        <f t="shared" si="19"/>
        <v>0</v>
      </c>
      <c r="R185" s="79" t="str">
        <f t="shared" si="20"/>
        <v/>
      </c>
      <c r="S185" s="66"/>
      <c r="T185" s="80">
        <v>10</v>
      </c>
      <c r="U185" s="81" t="str">
        <f t="shared" si="21"/>
        <v>OK</v>
      </c>
      <c r="V185" s="82">
        <f t="shared" si="22"/>
        <v>0</v>
      </c>
      <c r="W185" s="83">
        <v>0.4</v>
      </c>
      <c r="X185" s="84">
        <f t="shared" si="23"/>
        <v>0</v>
      </c>
      <c r="Y185" s="18"/>
    </row>
    <row r="186" spans="1:25" s="19" customFormat="1" ht="14.45" customHeight="1" x14ac:dyDescent="0.25">
      <c r="A186" s="71">
        <v>7045951676488</v>
      </c>
      <c r="B186" s="62" t="s">
        <v>732</v>
      </c>
      <c r="C186" s="62" t="s">
        <v>733</v>
      </c>
      <c r="D186" s="72">
        <v>15</v>
      </c>
      <c r="E186" s="73" t="s">
        <v>375</v>
      </c>
      <c r="F186" s="74"/>
      <c r="G186" s="72"/>
      <c r="H186" s="75"/>
      <c r="I186" s="69" t="s">
        <v>44</v>
      </c>
      <c r="J186" s="69" t="s">
        <v>47</v>
      </c>
      <c r="K186" s="76"/>
      <c r="L186" s="76"/>
      <c r="M186" s="62">
        <v>129</v>
      </c>
      <c r="N186" s="62">
        <v>129</v>
      </c>
      <c r="O186" s="77">
        <f t="shared" si="18"/>
        <v>0</v>
      </c>
      <c r="P186" s="77">
        <v>201937</v>
      </c>
      <c r="Q186" s="78">
        <f t="shared" si="19"/>
        <v>0</v>
      </c>
      <c r="R186" s="79" t="str">
        <f t="shared" si="20"/>
        <v/>
      </c>
      <c r="S186" s="66"/>
      <c r="T186" s="80">
        <v>10</v>
      </c>
      <c r="U186" s="81" t="str">
        <f t="shared" si="21"/>
        <v>OK</v>
      </c>
      <c r="V186" s="82">
        <f t="shared" si="22"/>
        <v>0</v>
      </c>
      <c r="W186" s="83">
        <v>0.4</v>
      </c>
      <c r="X186" s="84">
        <f t="shared" si="23"/>
        <v>0</v>
      </c>
      <c r="Y186" s="18"/>
    </row>
    <row r="187" spans="1:25" s="19" customFormat="1" ht="14.45" customHeight="1" x14ac:dyDescent="0.25">
      <c r="A187" s="71">
        <v>7045951676495</v>
      </c>
      <c r="B187" s="62" t="s">
        <v>734</v>
      </c>
      <c r="C187" s="62" t="s">
        <v>735</v>
      </c>
      <c r="D187" s="72">
        <v>15</v>
      </c>
      <c r="E187" s="73" t="s">
        <v>375</v>
      </c>
      <c r="F187" s="74"/>
      <c r="G187" s="72"/>
      <c r="H187" s="75"/>
      <c r="I187" s="69" t="s">
        <v>44</v>
      </c>
      <c r="J187" s="69" t="s">
        <v>47</v>
      </c>
      <c r="K187" s="76"/>
      <c r="L187" s="76"/>
      <c r="M187" s="62">
        <v>129</v>
      </c>
      <c r="N187" s="62">
        <v>129</v>
      </c>
      <c r="O187" s="77">
        <f t="shared" si="18"/>
        <v>0</v>
      </c>
      <c r="P187" s="77">
        <v>201937</v>
      </c>
      <c r="Q187" s="78">
        <f t="shared" si="19"/>
        <v>0</v>
      </c>
      <c r="R187" s="79" t="str">
        <f t="shared" si="20"/>
        <v/>
      </c>
      <c r="S187" s="66"/>
      <c r="T187" s="80">
        <v>10</v>
      </c>
      <c r="U187" s="81" t="str">
        <f t="shared" si="21"/>
        <v>OK</v>
      </c>
      <c r="V187" s="82">
        <f t="shared" si="22"/>
        <v>0</v>
      </c>
      <c r="W187" s="83">
        <v>0.4</v>
      </c>
      <c r="X187" s="84">
        <f t="shared" si="23"/>
        <v>0</v>
      </c>
      <c r="Y187" s="18"/>
    </row>
    <row r="188" spans="1:25" s="19" customFormat="1" ht="14.45" customHeight="1" x14ac:dyDescent="0.25">
      <c r="A188" s="71">
        <v>7045951676525</v>
      </c>
      <c r="B188" s="62" t="s">
        <v>736</v>
      </c>
      <c r="C188" s="62" t="s">
        <v>737</v>
      </c>
      <c r="D188" s="72">
        <v>15</v>
      </c>
      <c r="E188" s="73" t="s">
        <v>375</v>
      </c>
      <c r="F188" s="74"/>
      <c r="G188" s="72"/>
      <c r="H188" s="75"/>
      <c r="I188" s="69" t="s">
        <v>44</v>
      </c>
      <c r="J188" s="69" t="s">
        <v>47</v>
      </c>
      <c r="K188" s="76"/>
      <c r="L188" s="76"/>
      <c r="M188" s="62">
        <v>129</v>
      </c>
      <c r="N188" s="62">
        <v>129</v>
      </c>
      <c r="O188" s="77">
        <f t="shared" si="18"/>
        <v>0</v>
      </c>
      <c r="P188" s="77">
        <v>201937</v>
      </c>
      <c r="Q188" s="78">
        <f t="shared" si="19"/>
        <v>0</v>
      </c>
      <c r="R188" s="79" t="str">
        <f t="shared" si="20"/>
        <v/>
      </c>
      <c r="S188" s="66"/>
      <c r="T188" s="80">
        <v>10</v>
      </c>
      <c r="U188" s="81" t="str">
        <f t="shared" si="21"/>
        <v>OK</v>
      </c>
      <c r="V188" s="82">
        <f t="shared" si="22"/>
        <v>0</v>
      </c>
      <c r="W188" s="83">
        <v>0.4</v>
      </c>
      <c r="X188" s="84">
        <f t="shared" si="23"/>
        <v>0</v>
      </c>
      <c r="Y188" s="18"/>
    </row>
    <row r="189" spans="1:25" s="19" customFormat="1" ht="14.45" customHeight="1" x14ac:dyDescent="0.25">
      <c r="A189" s="71">
        <v>7045952141930</v>
      </c>
      <c r="B189" s="62" t="s">
        <v>738</v>
      </c>
      <c r="C189" s="62" t="s">
        <v>739</v>
      </c>
      <c r="D189" s="72">
        <v>16</v>
      </c>
      <c r="E189" s="73" t="s">
        <v>375</v>
      </c>
      <c r="F189" s="74"/>
      <c r="G189" s="72"/>
      <c r="H189" s="75"/>
      <c r="I189" s="69" t="s">
        <v>44</v>
      </c>
      <c r="J189" s="69" t="s">
        <v>47</v>
      </c>
      <c r="K189" s="76"/>
      <c r="L189" s="76"/>
      <c r="M189" s="62">
        <v>299</v>
      </c>
      <c r="N189" s="62">
        <v>299</v>
      </c>
      <c r="O189" s="77">
        <f t="shared" si="18"/>
        <v>0</v>
      </c>
      <c r="P189" s="77">
        <v>201937</v>
      </c>
      <c r="Q189" s="78">
        <f t="shared" si="19"/>
        <v>0</v>
      </c>
      <c r="R189" s="79" t="str">
        <f t="shared" si="20"/>
        <v/>
      </c>
      <c r="S189" s="66"/>
      <c r="T189" s="80">
        <v>10</v>
      </c>
      <c r="U189" s="81" t="str">
        <f t="shared" si="21"/>
        <v>OK</v>
      </c>
      <c r="V189" s="82">
        <f t="shared" si="22"/>
        <v>0</v>
      </c>
      <c r="W189" s="83">
        <v>0.4</v>
      </c>
      <c r="X189" s="84">
        <f t="shared" si="23"/>
        <v>0</v>
      </c>
      <c r="Y189" s="18"/>
    </row>
    <row r="190" spans="1:25" s="19" customFormat="1" ht="14.45" customHeight="1" x14ac:dyDescent="0.25">
      <c r="A190" s="71">
        <v>7045952053165</v>
      </c>
      <c r="B190" s="62" t="s">
        <v>740</v>
      </c>
      <c r="C190" s="62" t="s">
        <v>741</v>
      </c>
      <c r="D190" s="72">
        <v>16</v>
      </c>
      <c r="E190" s="73" t="s">
        <v>375</v>
      </c>
      <c r="F190" s="74"/>
      <c r="G190" s="72"/>
      <c r="H190" s="75"/>
      <c r="I190" s="69" t="s">
        <v>44</v>
      </c>
      <c r="J190" s="69" t="s">
        <v>47</v>
      </c>
      <c r="K190" s="76"/>
      <c r="L190" s="76"/>
      <c r="M190" s="62">
        <v>299</v>
      </c>
      <c r="N190" s="62">
        <v>299</v>
      </c>
      <c r="O190" s="77">
        <f t="shared" si="18"/>
        <v>0</v>
      </c>
      <c r="P190" s="77">
        <v>201937</v>
      </c>
      <c r="Q190" s="78">
        <f t="shared" si="19"/>
        <v>0</v>
      </c>
      <c r="R190" s="79" t="str">
        <f t="shared" si="20"/>
        <v/>
      </c>
      <c r="S190" s="66"/>
      <c r="T190" s="80">
        <v>10</v>
      </c>
      <c r="U190" s="81" t="str">
        <f t="shared" si="21"/>
        <v>OK</v>
      </c>
      <c r="V190" s="82">
        <f t="shared" si="22"/>
        <v>0</v>
      </c>
      <c r="W190" s="83">
        <v>0.4</v>
      </c>
      <c r="X190" s="84">
        <f t="shared" si="23"/>
        <v>0</v>
      </c>
      <c r="Y190" s="18"/>
    </row>
    <row r="191" spans="1:25" s="19" customFormat="1" ht="14.45" customHeight="1" x14ac:dyDescent="0.25">
      <c r="A191" s="71">
        <v>7045950000833</v>
      </c>
      <c r="B191" s="62" t="s">
        <v>742</v>
      </c>
      <c r="C191" s="62" t="s">
        <v>743</v>
      </c>
      <c r="D191" s="72">
        <v>17</v>
      </c>
      <c r="E191" s="73" t="s">
        <v>375</v>
      </c>
      <c r="F191" s="74"/>
      <c r="G191" s="72"/>
      <c r="H191" s="75"/>
      <c r="I191" s="69" t="s">
        <v>44</v>
      </c>
      <c r="J191" s="69" t="s">
        <v>48</v>
      </c>
      <c r="K191" s="76"/>
      <c r="L191" s="76"/>
      <c r="M191" s="62">
        <v>139</v>
      </c>
      <c r="N191" s="62">
        <v>139</v>
      </c>
      <c r="O191" s="77">
        <f t="shared" si="18"/>
        <v>0</v>
      </c>
      <c r="P191" s="77">
        <v>201937</v>
      </c>
      <c r="Q191" s="78">
        <f t="shared" si="19"/>
        <v>0</v>
      </c>
      <c r="R191" s="79" t="str">
        <f t="shared" si="20"/>
        <v/>
      </c>
      <c r="S191" s="66"/>
      <c r="T191" s="80">
        <v>10</v>
      </c>
      <c r="U191" s="81" t="str">
        <f t="shared" si="21"/>
        <v>OK</v>
      </c>
      <c r="V191" s="82">
        <f t="shared" si="22"/>
        <v>0</v>
      </c>
      <c r="W191" s="83">
        <v>0.4</v>
      </c>
      <c r="X191" s="84">
        <f t="shared" si="23"/>
        <v>0</v>
      </c>
      <c r="Y191" s="18"/>
    </row>
    <row r="192" spans="1:25" s="19" customFormat="1" ht="14.45" customHeight="1" x14ac:dyDescent="0.25">
      <c r="A192" s="71">
        <v>7045950076425</v>
      </c>
      <c r="B192" s="62" t="s">
        <v>744</v>
      </c>
      <c r="C192" s="62" t="s">
        <v>745</v>
      </c>
      <c r="D192" s="72">
        <v>17</v>
      </c>
      <c r="E192" s="73" t="s">
        <v>375</v>
      </c>
      <c r="F192" s="74"/>
      <c r="G192" s="72"/>
      <c r="H192" s="75"/>
      <c r="I192" s="69" t="s">
        <v>44</v>
      </c>
      <c r="J192" s="69" t="s">
        <v>48</v>
      </c>
      <c r="K192" s="76"/>
      <c r="L192" s="76"/>
      <c r="M192" s="62">
        <v>299</v>
      </c>
      <c r="N192" s="62">
        <v>299</v>
      </c>
      <c r="O192" s="77">
        <f t="shared" si="18"/>
        <v>0</v>
      </c>
      <c r="P192" s="77">
        <v>201937</v>
      </c>
      <c r="Q192" s="78">
        <f t="shared" si="19"/>
        <v>0</v>
      </c>
      <c r="R192" s="79" t="str">
        <f t="shared" si="20"/>
        <v/>
      </c>
      <c r="S192" s="66"/>
      <c r="T192" s="80">
        <v>12</v>
      </c>
      <c r="U192" s="81" t="str">
        <f t="shared" si="21"/>
        <v>OK</v>
      </c>
      <c r="V192" s="82">
        <f t="shared" si="22"/>
        <v>0</v>
      </c>
      <c r="W192" s="83">
        <v>0.4</v>
      </c>
      <c r="X192" s="84">
        <f t="shared" si="23"/>
        <v>0</v>
      </c>
      <c r="Y192" s="18"/>
    </row>
    <row r="193" spans="1:25" s="19" customFormat="1" ht="14.45" customHeight="1" x14ac:dyDescent="0.25">
      <c r="A193" s="71">
        <v>7045950376648</v>
      </c>
      <c r="B193" s="62" t="s">
        <v>746</v>
      </c>
      <c r="C193" s="62" t="s">
        <v>747</v>
      </c>
      <c r="D193" s="72">
        <v>17</v>
      </c>
      <c r="E193" s="73" t="s">
        <v>375</v>
      </c>
      <c r="F193" s="74"/>
      <c r="G193" s="72"/>
      <c r="H193" s="75"/>
      <c r="I193" s="69" t="s">
        <v>44</v>
      </c>
      <c r="J193" s="69" t="s">
        <v>48</v>
      </c>
      <c r="K193" s="76"/>
      <c r="L193" s="76"/>
      <c r="M193" s="62">
        <v>299</v>
      </c>
      <c r="N193" s="62">
        <v>299</v>
      </c>
      <c r="O193" s="77">
        <f t="shared" si="18"/>
        <v>0</v>
      </c>
      <c r="P193" s="77">
        <v>201937</v>
      </c>
      <c r="Q193" s="78">
        <f t="shared" si="19"/>
        <v>0</v>
      </c>
      <c r="R193" s="79" t="str">
        <f t="shared" si="20"/>
        <v/>
      </c>
      <c r="S193" s="66"/>
      <c r="T193" s="80">
        <v>1</v>
      </c>
      <c r="U193" s="81" t="str">
        <f t="shared" si="21"/>
        <v>OK</v>
      </c>
      <c r="V193" s="82">
        <f t="shared" si="22"/>
        <v>0</v>
      </c>
      <c r="W193" s="83">
        <v>0.4</v>
      </c>
      <c r="X193" s="84">
        <f t="shared" si="23"/>
        <v>0</v>
      </c>
      <c r="Y193" s="18"/>
    </row>
    <row r="194" spans="1:25" s="19" customFormat="1" ht="14.45" customHeight="1" x14ac:dyDescent="0.25">
      <c r="A194" s="71">
        <v>7045950244725</v>
      </c>
      <c r="B194" s="62" t="s">
        <v>748</v>
      </c>
      <c r="C194" s="62" t="s">
        <v>749</v>
      </c>
      <c r="D194" s="72">
        <v>17</v>
      </c>
      <c r="E194" s="73" t="s">
        <v>375</v>
      </c>
      <c r="F194" s="74"/>
      <c r="G194" s="72"/>
      <c r="H194" s="75"/>
      <c r="I194" s="69" t="s">
        <v>44</v>
      </c>
      <c r="J194" s="69" t="s">
        <v>48</v>
      </c>
      <c r="K194" s="76"/>
      <c r="L194" s="76"/>
      <c r="M194" s="62">
        <v>349</v>
      </c>
      <c r="N194" s="62">
        <v>349</v>
      </c>
      <c r="O194" s="77">
        <f t="shared" si="18"/>
        <v>0</v>
      </c>
      <c r="P194" s="77">
        <v>201937</v>
      </c>
      <c r="Q194" s="78">
        <f t="shared" si="19"/>
        <v>0</v>
      </c>
      <c r="R194" s="79" t="str">
        <f t="shared" si="20"/>
        <v/>
      </c>
      <c r="S194" s="66"/>
      <c r="T194" s="80">
        <v>1</v>
      </c>
      <c r="U194" s="81" t="str">
        <f t="shared" si="21"/>
        <v>OK</v>
      </c>
      <c r="V194" s="82">
        <f t="shared" si="22"/>
        <v>0</v>
      </c>
      <c r="W194" s="83">
        <v>0.4</v>
      </c>
      <c r="X194" s="84">
        <f t="shared" si="23"/>
        <v>0</v>
      </c>
      <c r="Y194" s="18"/>
    </row>
    <row r="195" spans="1:25" s="19" customFormat="1" ht="14.45" customHeight="1" x14ac:dyDescent="0.25">
      <c r="A195" s="71">
        <v>7045950000239</v>
      </c>
      <c r="B195" s="62" t="s">
        <v>750</v>
      </c>
      <c r="C195" s="62" t="s">
        <v>751</v>
      </c>
      <c r="D195" s="72">
        <v>17</v>
      </c>
      <c r="E195" s="73" t="s">
        <v>375</v>
      </c>
      <c r="F195" s="74"/>
      <c r="G195" s="72"/>
      <c r="H195" s="75"/>
      <c r="I195" s="69" t="s">
        <v>44</v>
      </c>
      <c r="J195" s="69" t="s">
        <v>48</v>
      </c>
      <c r="K195" s="76"/>
      <c r="L195" s="76"/>
      <c r="M195" s="62">
        <v>529</v>
      </c>
      <c r="N195" s="62">
        <v>529</v>
      </c>
      <c r="O195" s="77">
        <f t="shared" si="18"/>
        <v>0</v>
      </c>
      <c r="P195" s="77">
        <v>201937</v>
      </c>
      <c r="Q195" s="78">
        <f t="shared" si="19"/>
        <v>0</v>
      </c>
      <c r="R195" s="79" t="str">
        <f t="shared" si="20"/>
        <v/>
      </c>
      <c r="S195" s="66"/>
      <c r="T195" s="80">
        <v>1</v>
      </c>
      <c r="U195" s="81" t="str">
        <f t="shared" si="21"/>
        <v>OK</v>
      </c>
      <c r="V195" s="82">
        <f t="shared" si="22"/>
        <v>0</v>
      </c>
      <c r="W195" s="83">
        <v>0.4</v>
      </c>
      <c r="X195" s="84">
        <f t="shared" si="23"/>
        <v>0</v>
      </c>
      <c r="Y195" s="18"/>
    </row>
    <row r="196" spans="1:25" s="19" customFormat="1" ht="14.45" customHeight="1" x14ac:dyDescent="0.25">
      <c r="A196" s="71">
        <v>7045950244732</v>
      </c>
      <c r="B196" s="62" t="s">
        <v>752</v>
      </c>
      <c r="C196" s="62" t="s">
        <v>753</v>
      </c>
      <c r="D196" s="72">
        <v>17</v>
      </c>
      <c r="E196" s="73" t="s">
        <v>375</v>
      </c>
      <c r="F196" s="74"/>
      <c r="G196" s="72"/>
      <c r="H196" s="75"/>
      <c r="I196" s="69" t="s">
        <v>44</v>
      </c>
      <c r="J196" s="69" t="s">
        <v>48</v>
      </c>
      <c r="K196" s="76"/>
      <c r="L196" s="76"/>
      <c r="M196" s="62">
        <v>429</v>
      </c>
      <c r="N196" s="62">
        <v>429</v>
      </c>
      <c r="O196" s="77">
        <f t="shared" si="18"/>
        <v>0</v>
      </c>
      <c r="P196" s="77">
        <v>201937</v>
      </c>
      <c r="Q196" s="78">
        <f t="shared" si="19"/>
        <v>0</v>
      </c>
      <c r="R196" s="79" t="str">
        <f t="shared" si="20"/>
        <v/>
      </c>
      <c r="S196" s="66"/>
      <c r="T196" s="80">
        <v>1</v>
      </c>
      <c r="U196" s="81" t="str">
        <f t="shared" si="21"/>
        <v>OK</v>
      </c>
      <c r="V196" s="82">
        <f t="shared" si="22"/>
        <v>0</v>
      </c>
      <c r="W196" s="83">
        <v>0.4</v>
      </c>
      <c r="X196" s="84">
        <f t="shared" si="23"/>
        <v>0</v>
      </c>
      <c r="Y196" s="18"/>
    </row>
    <row r="197" spans="1:25" s="19" customFormat="1" ht="14.45" customHeight="1" x14ac:dyDescent="0.25">
      <c r="A197" s="71">
        <v>7045951429930</v>
      </c>
      <c r="B197" s="62" t="s">
        <v>754</v>
      </c>
      <c r="C197" s="62" t="s">
        <v>755</v>
      </c>
      <c r="D197" s="72">
        <v>17</v>
      </c>
      <c r="E197" s="73" t="s">
        <v>375</v>
      </c>
      <c r="F197" s="74"/>
      <c r="G197" s="72"/>
      <c r="H197" s="75"/>
      <c r="I197" s="69" t="s">
        <v>44</v>
      </c>
      <c r="J197" s="69" t="s">
        <v>48</v>
      </c>
      <c r="K197" s="76"/>
      <c r="L197" s="76"/>
      <c r="M197" s="62">
        <v>679</v>
      </c>
      <c r="N197" s="62">
        <v>679</v>
      </c>
      <c r="O197" s="77">
        <f t="shared" si="18"/>
        <v>0</v>
      </c>
      <c r="P197" s="77">
        <v>201937</v>
      </c>
      <c r="Q197" s="78">
        <f t="shared" si="19"/>
        <v>0</v>
      </c>
      <c r="R197" s="79" t="str">
        <f t="shared" si="20"/>
        <v/>
      </c>
      <c r="S197" s="66"/>
      <c r="T197" s="80">
        <v>1</v>
      </c>
      <c r="U197" s="81" t="str">
        <f t="shared" si="21"/>
        <v>OK</v>
      </c>
      <c r="V197" s="82">
        <f t="shared" si="22"/>
        <v>0</v>
      </c>
      <c r="W197" s="83">
        <v>0.4</v>
      </c>
      <c r="X197" s="84">
        <f t="shared" si="23"/>
        <v>0</v>
      </c>
      <c r="Y197" s="18"/>
    </row>
    <row r="198" spans="1:25" s="19" customFormat="1" ht="14.45" customHeight="1" x14ac:dyDescent="0.25">
      <c r="A198" s="71">
        <v>7045950921152</v>
      </c>
      <c r="B198" s="62" t="s">
        <v>756</v>
      </c>
      <c r="C198" s="62" t="s">
        <v>757</v>
      </c>
      <c r="D198" s="72">
        <v>17</v>
      </c>
      <c r="E198" s="73" t="s">
        <v>375</v>
      </c>
      <c r="F198" s="74"/>
      <c r="G198" s="72"/>
      <c r="H198" s="75"/>
      <c r="I198" s="69" t="s">
        <v>44</v>
      </c>
      <c r="J198" s="69" t="s">
        <v>48</v>
      </c>
      <c r="K198" s="76"/>
      <c r="L198" s="76"/>
      <c r="M198" s="62">
        <v>359</v>
      </c>
      <c r="N198" s="62">
        <v>359</v>
      </c>
      <c r="O198" s="77">
        <f t="shared" si="18"/>
        <v>0</v>
      </c>
      <c r="P198" s="77">
        <v>201937</v>
      </c>
      <c r="Q198" s="78">
        <f t="shared" si="19"/>
        <v>0</v>
      </c>
      <c r="R198" s="79" t="str">
        <f t="shared" si="20"/>
        <v/>
      </c>
      <c r="S198" s="66"/>
      <c r="T198" s="80">
        <v>1</v>
      </c>
      <c r="U198" s="81" t="str">
        <f t="shared" si="21"/>
        <v>OK</v>
      </c>
      <c r="V198" s="82">
        <f t="shared" si="22"/>
        <v>0</v>
      </c>
      <c r="W198" s="83">
        <v>0.4</v>
      </c>
      <c r="X198" s="84">
        <f t="shared" si="23"/>
        <v>0</v>
      </c>
      <c r="Y198" s="18"/>
    </row>
    <row r="199" spans="1:25" s="19" customFormat="1" ht="14.45" customHeight="1" x14ac:dyDescent="0.25">
      <c r="A199" s="71">
        <v>7045951682250</v>
      </c>
      <c r="B199" s="62" t="s">
        <v>758</v>
      </c>
      <c r="C199" s="62" t="s">
        <v>759</v>
      </c>
      <c r="D199" s="72">
        <v>17</v>
      </c>
      <c r="E199" s="73" t="s">
        <v>375</v>
      </c>
      <c r="F199" s="74"/>
      <c r="G199" s="72"/>
      <c r="H199" s="75"/>
      <c r="I199" s="69" t="s">
        <v>44</v>
      </c>
      <c r="J199" s="69" t="s">
        <v>48</v>
      </c>
      <c r="K199" s="76"/>
      <c r="L199" s="76"/>
      <c r="M199" s="62">
        <v>199</v>
      </c>
      <c r="N199" s="62">
        <v>199</v>
      </c>
      <c r="O199" s="77">
        <f t="shared" si="18"/>
        <v>0</v>
      </c>
      <c r="P199" s="77">
        <v>201937</v>
      </c>
      <c r="Q199" s="78">
        <f t="shared" si="19"/>
        <v>0</v>
      </c>
      <c r="R199" s="79" t="str">
        <f t="shared" si="20"/>
        <v/>
      </c>
      <c r="S199" s="66"/>
      <c r="T199" s="80">
        <v>1</v>
      </c>
      <c r="U199" s="81" t="str">
        <f t="shared" si="21"/>
        <v>OK</v>
      </c>
      <c r="V199" s="82">
        <f t="shared" si="22"/>
        <v>0</v>
      </c>
      <c r="W199" s="83">
        <v>0.4</v>
      </c>
      <c r="X199" s="84">
        <f t="shared" si="23"/>
        <v>0</v>
      </c>
      <c r="Y199" s="18"/>
    </row>
    <row r="200" spans="1:25" s="19" customFormat="1" ht="14.45" customHeight="1" x14ac:dyDescent="0.25">
      <c r="A200" s="71">
        <v>7045951682977</v>
      </c>
      <c r="B200" s="62" t="s">
        <v>760</v>
      </c>
      <c r="C200" s="62" t="s">
        <v>761</v>
      </c>
      <c r="D200" s="72">
        <v>17</v>
      </c>
      <c r="E200" s="73" t="s">
        <v>375</v>
      </c>
      <c r="F200" s="74"/>
      <c r="G200" s="72"/>
      <c r="H200" s="75"/>
      <c r="I200" s="69" t="s">
        <v>44</v>
      </c>
      <c r="J200" s="69" t="s">
        <v>48</v>
      </c>
      <c r="K200" s="76"/>
      <c r="L200" s="76"/>
      <c r="M200" s="62">
        <v>369</v>
      </c>
      <c r="N200" s="62">
        <v>369</v>
      </c>
      <c r="O200" s="77">
        <f t="shared" si="18"/>
        <v>0</v>
      </c>
      <c r="P200" s="77">
        <v>201937</v>
      </c>
      <c r="Q200" s="78">
        <f t="shared" si="19"/>
        <v>0</v>
      </c>
      <c r="R200" s="79" t="str">
        <f t="shared" si="20"/>
        <v/>
      </c>
      <c r="S200" s="66"/>
      <c r="T200" s="80">
        <v>1</v>
      </c>
      <c r="U200" s="81" t="str">
        <f t="shared" si="21"/>
        <v>OK</v>
      </c>
      <c r="V200" s="82">
        <f t="shared" si="22"/>
        <v>0</v>
      </c>
      <c r="W200" s="83">
        <v>0.4</v>
      </c>
      <c r="X200" s="84">
        <f t="shared" si="23"/>
        <v>0</v>
      </c>
      <c r="Y200" s="18"/>
    </row>
    <row r="201" spans="1:25" s="19" customFormat="1" ht="14.45" customHeight="1" x14ac:dyDescent="0.25">
      <c r="A201" s="71">
        <v>7045950989558</v>
      </c>
      <c r="B201" s="62" t="s">
        <v>762</v>
      </c>
      <c r="C201" s="62" t="s">
        <v>763</v>
      </c>
      <c r="D201" s="72">
        <v>17</v>
      </c>
      <c r="E201" s="73" t="s">
        <v>764</v>
      </c>
      <c r="F201" s="74"/>
      <c r="G201" s="72"/>
      <c r="H201" s="75"/>
      <c r="I201" s="69" t="s">
        <v>44</v>
      </c>
      <c r="J201" s="69" t="s">
        <v>48</v>
      </c>
      <c r="K201" s="76"/>
      <c r="L201" s="76"/>
      <c r="M201" s="62">
        <v>999</v>
      </c>
      <c r="N201" s="62">
        <v>999</v>
      </c>
      <c r="O201" s="77">
        <f t="shared" si="18"/>
        <v>0</v>
      </c>
      <c r="P201" s="77">
        <v>201937</v>
      </c>
      <c r="Q201" s="78">
        <f t="shared" si="19"/>
        <v>0</v>
      </c>
      <c r="R201" s="79" t="str">
        <f t="shared" si="20"/>
        <v/>
      </c>
      <c r="S201" s="66"/>
      <c r="T201" s="80">
        <v>1</v>
      </c>
      <c r="U201" s="81" t="str">
        <f t="shared" si="21"/>
        <v>OK</v>
      </c>
      <c r="V201" s="82">
        <f t="shared" si="22"/>
        <v>0</v>
      </c>
      <c r="W201" s="83">
        <v>0.4</v>
      </c>
      <c r="X201" s="84">
        <f t="shared" si="23"/>
        <v>0</v>
      </c>
      <c r="Y201" s="18"/>
    </row>
    <row r="202" spans="1:25" s="19" customFormat="1" ht="14.45" customHeight="1" x14ac:dyDescent="0.25">
      <c r="A202" s="71">
        <v>7045950261937</v>
      </c>
      <c r="B202" s="62" t="s">
        <v>765</v>
      </c>
      <c r="C202" s="62" t="s">
        <v>766</v>
      </c>
      <c r="D202" s="72">
        <v>17</v>
      </c>
      <c r="E202" s="73" t="s">
        <v>375</v>
      </c>
      <c r="F202" s="74"/>
      <c r="G202" s="72"/>
      <c r="H202" s="75"/>
      <c r="I202" s="69" t="s">
        <v>44</v>
      </c>
      <c r="J202" s="69" t="s">
        <v>48</v>
      </c>
      <c r="K202" s="76"/>
      <c r="L202" s="76"/>
      <c r="M202" s="62">
        <v>1299</v>
      </c>
      <c r="N202" s="62">
        <v>1299</v>
      </c>
      <c r="O202" s="77">
        <f t="shared" si="18"/>
        <v>0</v>
      </c>
      <c r="P202" s="77">
        <v>201937</v>
      </c>
      <c r="Q202" s="78">
        <f t="shared" si="19"/>
        <v>0</v>
      </c>
      <c r="R202" s="79" t="str">
        <f t="shared" si="20"/>
        <v/>
      </c>
      <c r="S202" s="66"/>
      <c r="T202" s="80">
        <v>1</v>
      </c>
      <c r="U202" s="81" t="str">
        <f t="shared" si="21"/>
        <v>OK</v>
      </c>
      <c r="V202" s="82">
        <f t="shared" si="22"/>
        <v>0</v>
      </c>
      <c r="W202" s="83">
        <v>0.4</v>
      </c>
      <c r="X202" s="84">
        <f t="shared" si="23"/>
        <v>0</v>
      </c>
      <c r="Y202" s="18"/>
    </row>
    <row r="203" spans="1:25" s="19" customFormat="1" ht="14.45" customHeight="1" x14ac:dyDescent="0.25">
      <c r="A203" s="71">
        <v>7045951378689</v>
      </c>
      <c r="B203" s="62" t="s">
        <v>767</v>
      </c>
      <c r="C203" s="62" t="s">
        <v>768</v>
      </c>
      <c r="D203" s="72">
        <v>17</v>
      </c>
      <c r="E203" s="73" t="s">
        <v>375</v>
      </c>
      <c r="F203" s="74"/>
      <c r="G203" s="72"/>
      <c r="H203" s="75"/>
      <c r="I203" s="69" t="s">
        <v>44</v>
      </c>
      <c r="J203" s="69" t="s">
        <v>48</v>
      </c>
      <c r="K203" s="76"/>
      <c r="L203" s="76"/>
      <c r="M203" s="62">
        <v>1999</v>
      </c>
      <c r="N203" s="62">
        <v>1999</v>
      </c>
      <c r="O203" s="77">
        <f t="shared" si="18"/>
        <v>0</v>
      </c>
      <c r="P203" s="77">
        <v>201937</v>
      </c>
      <c r="Q203" s="78">
        <f t="shared" si="19"/>
        <v>0</v>
      </c>
      <c r="R203" s="79" t="str">
        <f t="shared" si="20"/>
        <v/>
      </c>
      <c r="S203" s="66"/>
      <c r="T203" s="80">
        <v>1</v>
      </c>
      <c r="U203" s="81" t="str">
        <f t="shared" si="21"/>
        <v>OK</v>
      </c>
      <c r="V203" s="82">
        <f t="shared" si="22"/>
        <v>0</v>
      </c>
      <c r="W203" s="83">
        <v>0.4</v>
      </c>
      <c r="X203" s="84">
        <f t="shared" si="23"/>
        <v>0</v>
      </c>
      <c r="Y203" s="18"/>
    </row>
    <row r="204" spans="1:25" s="19" customFormat="1" ht="14.45" customHeight="1" x14ac:dyDescent="0.25">
      <c r="A204" s="71">
        <v>7045951877137</v>
      </c>
      <c r="B204" s="62" t="s">
        <v>769</v>
      </c>
      <c r="C204" s="62" t="s">
        <v>770</v>
      </c>
      <c r="D204" s="72">
        <v>17</v>
      </c>
      <c r="E204" s="73" t="s">
        <v>771</v>
      </c>
      <c r="F204" s="74"/>
      <c r="G204" s="72"/>
      <c r="H204" s="75"/>
      <c r="I204" s="69" t="s">
        <v>44</v>
      </c>
      <c r="J204" s="69" t="s">
        <v>48</v>
      </c>
      <c r="K204" s="76"/>
      <c r="L204" s="76"/>
      <c r="M204" s="62">
        <v>249</v>
      </c>
      <c r="N204" s="62">
        <v>249</v>
      </c>
      <c r="O204" s="77">
        <f t="shared" si="18"/>
        <v>0</v>
      </c>
      <c r="P204" s="77">
        <v>201937</v>
      </c>
      <c r="Q204" s="78">
        <f t="shared" si="19"/>
        <v>0</v>
      </c>
      <c r="R204" s="79" t="str">
        <f t="shared" si="20"/>
        <v/>
      </c>
      <c r="S204" s="66"/>
      <c r="T204" s="80">
        <v>1</v>
      </c>
      <c r="U204" s="81" t="str">
        <f t="shared" si="21"/>
        <v>OK</v>
      </c>
      <c r="V204" s="82">
        <f t="shared" si="22"/>
        <v>0</v>
      </c>
      <c r="W204" s="83">
        <v>0.4</v>
      </c>
      <c r="X204" s="84">
        <f t="shared" si="23"/>
        <v>0</v>
      </c>
      <c r="Y204" s="18"/>
    </row>
    <row r="205" spans="1:25" s="19" customFormat="1" ht="14.45" customHeight="1" x14ac:dyDescent="0.25">
      <c r="A205" s="71">
        <v>7045951622843</v>
      </c>
      <c r="B205" s="62" t="s">
        <v>772</v>
      </c>
      <c r="C205" s="62" t="s">
        <v>773</v>
      </c>
      <c r="D205" s="72">
        <v>17</v>
      </c>
      <c r="E205" s="73" t="s">
        <v>375</v>
      </c>
      <c r="F205" s="74"/>
      <c r="G205" s="72"/>
      <c r="H205" s="75"/>
      <c r="I205" s="69" t="s">
        <v>44</v>
      </c>
      <c r="J205" s="69" t="s">
        <v>48</v>
      </c>
      <c r="K205" s="76"/>
      <c r="L205" s="76"/>
      <c r="M205" s="62">
        <v>1899</v>
      </c>
      <c r="N205" s="62">
        <v>1899</v>
      </c>
      <c r="O205" s="77">
        <f t="shared" si="18"/>
        <v>0</v>
      </c>
      <c r="P205" s="77">
        <v>201937</v>
      </c>
      <c r="Q205" s="78">
        <f t="shared" si="19"/>
        <v>0</v>
      </c>
      <c r="R205" s="79" t="str">
        <f t="shared" si="20"/>
        <v/>
      </c>
      <c r="S205" s="66"/>
      <c r="T205" s="80">
        <v>1</v>
      </c>
      <c r="U205" s="81" t="str">
        <f t="shared" si="21"/>
        <v>OK</v>
      </c>
      <c r="V205" s="82">
        <f t="shared" si="22"/>
        <v>0</v>
      </c>
      <c r="W205" s="83">
        <v>0.4</v>
      </c>
      <c r="X205" s="84">
        <f t="shared" si="23"/>
        <v>0</v>
      </c>
      <c r="Y205" s="18"/>
    </row>
    <row r="206" spans="1:25" s="19" customFormat="1" ht="14.45" customHeight="1" x14ac:dyDescent="0.25">
      <c r="A206" s="71">
        <v>7045951622867</v>
      </c>
      <c r="B206" s="62" t="s">
        <v>774</v>
      </c>
      <c r="C206" s="62" t="s">
        <v>775</v>
      </c>
      <c r="D206" s="72">
        <v>17</v>
      </c>
      <c r="E206" s="73" t="s">
        <v>375</v>
      </c>
      <c r="F206" s="74"/>
      <c r="G206" s="72"/>
      <c r="H206" s="75"/>
      <c r="I206" s="69" t="s">
        <v>44</v>
      </c>
      <c r="J206" s="69" t="s">
        <v>48</v>
      </c>
      <c r="K206" s="76"/>
      <c r="L206" s="76"/>
      <c r="M206" s="62">
        <v>1999</v>
      </c>
      <c r="N206" s="62">
        <v>1999</v>
      </c>
      <c r="O206" s="77">
        <f t="shared" si="18"/>
        <v>0</v>
      </c>
      <c r="P206" s="77">
        <v>201937</v>
      </c>
      <c r="Q206" s="78">
        <f t="shared" si="19"/>
        <v>0</v>
      </c>
      <c r="R206" s="79" t="str">
        <f t="shared" si="20"/>
        <v/>
      </c>
      <c r="S206" s="66"/>
      <c r="T206" s="80">
        <v>1</v>
      </c>
      <c r="U206" s="81" t="str">
        <f t="shared" si="21"/>
        <v>OK</v>
      </c>
      <c r="V206" s="82">
        <f t="shared" si="22"/>
        <v>0</v>
      </c>
      <c r="W206" s="83">
        <v>0.4</v>
      </c>
      <c r="X206" s="84">
        <f t="shared" si="23"/>
        <v>0</v>
      </c>
      <c r="Y206" s="18"/>
    </row>
    <row r="207" spans="1:25" s="19" customFormat="1" ht="14.45" customHeight="1" x14ac:dyDescent="0.25">
      <c r="A207" s="71">
        <v>7045951909470</v>
      </c>
      <c r="B207" s="62" t="s">
        <v>776</v>
      </c>
      <c r="C207" s="62" t="s">
        <v>777</v>
      </c>
      <c r="D207" s="72">
        <v>17</v>
      </c>
      <c r="E207" s="73" t="s">
        <v>771</v>
      </c>
      <c r="F207" s="74"/>
      <c r="G207" s="72"/>
      <c r="H207" s="75"/>
      <c r="I207" s="69" t="s">
        <v>44</v>
      </c>
      <c r="J207" s="69" t="s">
        <v>48</v>
      </c>
      <c r="K207" s="76"/>
      <c r="L207" s="76"/>
      <c r="M207" s="62">
        <v>449</v>
      </c>
      <c r="N207" s="62">
        <v>449</v>
      </c>
      <c r="O207" s="77">
        <f t="shared" si="18"/>
        <v>0</v>
      </c>
      <c r="P207" s="77">
        <v>201937</v>
      </c>
      <c r="Q207" s="78">
        <f t="shared" si="19"/>
        <v>0</v>
      </c>
      <c r="R207" s="79" t="str">
        <f t="shared" si="20"/>
        <v/>
      </c>
      <c r="S207" s="66"/>
      <c r="T207" s="80">
        <v>1</v>
      </c>
      <c r="U207" s="81" t="str">
        <f t="shared" si="21"/>
        <v>OK</v>
      </c>
      <c r="V207" s="82">
        <f t="shared" si="22"/>
        <v>0</v>
      </c>
      <c r="W207" s="83">
        <v>0.4</v>
      </c>
      <c r="X207" s="84">
        <f t="shared" si="23"/>
        <v>0</v>
      </c>
      <c r="Y207" s="18"/>
    </row>
    <row r="208" spans="1:25" s="19" customFormat="1" ht="14.45" customHeight="1" x14ac:dyDescent="0.25">
      <c r="A208" s="71">
        <v>7045951681727</v>
      </c>
      <c r="B208" s="62" t="s">
        <v>778</v>
      </c>
      <c r="C208" s="62" t="s">
        <v>779</v>
      </c>
      <c r="D208" s="72">
        <v>17</v>
      </c>
      <c r="E208" s="73" t="s">
        <v>780</v>
      </c>
      <c r="F208" s="74"/>
      <c r="G208" s="72"/>
      <c r="H208" s="75"/>
      <c r="I208" s="69" t="s">
        <v>44</v>
      </c>
      <c r="J208" s="69" t="s">
        <v>48</v>
      </c>
      <c r="K208" s="76"/>
      <c r="L208" s="76"/>
      <c r="M208" s="62">
        <v>999</v>
      </c>
      <c r="N208" s="62">
        <v>999</v>
      </c>
      <c r="O208" s="77">
        <f t="shared" si="18"/>
        <v>0</v>
      </c>
      <c r="P208" s="77">
        <v>201937</v>
      </c>
      <c r="Q208" s="78">
        <f t="shared" si="19"/>
        <v>0</v>
      </c>
      <c r="R208" s="79" t="str">
        <f t="shared" si="20"/>
        <v/>
      </c>
      <c r="S208" s="66"/>
      <c r="T208" s="80">
        <v>1</v>
      </c>
      <c r="U208" s="81" t="str">
        <f t="shared" si="21"/>
        <v>OK</v>
      </c>
      <c r="V208" s="82">
        <f t="shared" si="22"/>
        <v>0</v>
      </c>
      <c r="W208" s="83">
        <v>0.4</v>
      </c>
      <c r="X208" s="84">
        <f t="shared" si="23"/>
        <v>0</v>
      </c>
      <c r="Y208" s="18"/>
    </row>
    <row r="209" spans="1:25" s="19" customFormat="1" ht="14.45" customHeight="1" x14ac:dyDescent="0.25">
      <c r="A209" s="71">
        <v>7045952002811</v>
      </c>
      <c r="B209" s="62" t="s">
        <v>781</v>
      </c>
      <c r="C209" s="62" t="s">
        <v>782</v>
      </c>
      <c r="D209" s="72">
        <v>18</v>
      </c>
      <c r="E209" s="73" t="s">
        <v>595</v>
      </c>
      <c r="F209" s="74"/>
      <c r="G209" s="72"/>
      <c r="H209" s="75"/>
      <c r="I209" s="69" t="s">
        <v>44</v>
      </c>
      <c r="J209" s="69" t="s">
        <v>45</v>
      </c>
      <c r="K209" s="76"/>
      <c r="L209" s="76"/>
      <c r="M209" s="62">
        <v>99</v>
      </c>
      <c r="N209" s="62">
        <v>99</v>
      </c>
      <c r="O209" s="77">
        <f t="shared" si="18"/>
        <v>0</v>
      </c>
      <c r="P209" s="77">
        <v>201937</v>
      </c>
      <c r="Q209" s="78">
        <f t="shared" si="19"/>
        <v>0</v>
      </c>
      <c r="R209" s="79" t="str">
        <f t="shared" si="20"/>
        <v/>
      </c>
      <c r="S209" s="66"/>
      <c r="T209" s="80">
        <v>1</v>
      </c>
      <c r="U209" s="81" t="str">
        <f t="shared" si="21"/>
        <v>OK</v>
      </c>
      <c r="V209" s="82">
        <f t="shared" si="22"/>
        <v>0</v>
      </c>
      <c r="W209" s="83">
        <v>0.4</v>
      </c>
      <c r="X209" s="84">
        <f t="shared" si="23"/>
        <v>0</v>
      </c>
      <c r="Y209" s="18"/>
    </row>
    <row r="210" spans="1:25" s="19" customFormat="1" ht="14.45" customHeight="1" x14ac:dyDescent="0.25">
      <c r="A210" s="71">
        <v>7045951873733</v>
      </c>
      <c r="B210" s="62" t="s">
        <v>783</v>
      </c>
      <c r="C210" s="62" t="s">
        <v>784</v>
      </c>
      <c r="D210" s="72">
        <v>18</v>
      </c>
      <c r="E210" s="73" t="s">
        <v>785</v>
      </c>
      <c r="F210" s="74"/>
      <c r="G210" s="72"/>
      <c r="H210" s="75"/>
      <c r="I210" s="69" t="s">
        <v>44</v>
      </c>
      <c r="J210" s="69" t="s">
        <v>45</v>
      </c>
      <c r="K210" s="76"/>
      <c r="L210" s="76"/>
      <c r="M210" s="62">
        <v>49</v>
      </c>
      <c r="N210" s="62">
        <v>49</v>
      </c>
      <c r="O210" s="77">
        <f t="shared" si="18"/>
        <v>0</v>
      </c>
      <c r="P210" s="77">
        <v>201937</v>
      </c>
      <c r="Q210" s="78">
        <f t="shared" si="19"/>
        <v>0</v>
      </c>
      <c r="R210" s="79" t="str">
        <f t="shared" si="20"/>
        <v/>
      </c>
      <c r="S210" s="66"/>
      <c r="T210" s="80">
        <v>10</v>
      </c>
      <c r="U210" s="81" t="str">
        <f t="shared" si="21"/>
        <v>OK</v>
      </c>
      <c r="V210" s="82">
        <f t="shared" si="22"/>
        <v>0</v>
      </c>
      <c r="W210" s="83">
        <v>0.4</v>
      </c>
      <c r="X210" s="84">
        <f t="shared" si="23"/>
        <v>0</v>
      </c>
      <c r="Y210" s="18"/>
    </row>
    <row r="211" spans="1:25" s="19" customFormat="1" ht="14.45" customHeight="1" x14ac:dyDescent="0.25">
      <c r="A211" s="71">
        <v>7045951873740</v>
      </c>
      <c r="B211" s="62" t="s">
        <v>786</v>
      </c>
      <c r="C211" s="62" t="s">
        <v>787</v>
      </c>
      <c r="D211" s="72">
        <v>18</v>
      </c>
      <c r="E211" s="73" t="s">
        <v>392</v>
      </c>
      <c r="F211" s="74"/>
      <c r="G211" s="72"/>
      <c r="H211" s="75"/>
      <c r="I211" s="69" t="s">
        <v>44</v>
      </c>
      <c r="J211" s="69" t="s">
        <v>45</v>
      </c>
      <c r="K211" s="76"/>
      <c r="L211" s="76"/>
      <c r="M211" s="62">
        <v>79</v>
      </c>
      <c r="N211" s="62">
        <v>79</v>
      </c>
      <c r="O211" s="77">
        <f t="shared" si="18"/>
        <v>0</v>
      </c>
      <c r="P211" s="77">
        <v>201937</v>
      </c>
      <c r="Q211" s="78">
        <f t="shared" si="19"/>
        <v>0</v>
      </c>
      <c r="R211" s="79" t="str">
        <f t="shared" si="20"/>
        <v/>
      </c>
      <c r="S211" s="66"/>
      <c r="T211" s="80">
        <v>10</v>
      </c>
      <c r="U211" s="81" t="str">
        <f t="shared" si="21"/>
        <v>OK</v>
      </c>
      <c r="V211" s="82">
        <f t="shared" si="22"/>
        <v>0</v>
      </c>
      <c r="W211" s="83">
        <v>0.4</v>
      </c>
      <c r="X211" s="84">
        <f t="shared" si="23"/>
        <v>0</v>
      </c>
      <c r="Y211" s="18"/>
    </row>
    <row r="212" spans="1:25" s="19" customFormat="1" ht="14.45" customHeight="1" x14ac:dyDescent="0.25">
      <c r="A212" s="71">
        <v>7045951873757</v>
      </c>
      <c r="B212" s="62" t="s">
        <v>788</v>
      </c>
      <c r="C212" s="62" t="s">
        <v>789</v>
      </c>
      <c r="D212" s="72">
        <v>18</v>
      </c>
      <c r="E212" s="73" t="s">
        <v>392</v>
      </c>
      <c r="F212" s="74"/>
      <c r="G212" s="72"/>
      <c r="H212" s="75"/>
      <c r="I212" s="69" t="s">
        <v>44</v>
      </c>
      <c r="J212" s="69" t="s">
        <v>45</v>
      </c>
      <c r="K212" s="76"/>
      <c r="L212" s="76"/>
      <c r="M212" s="62">
        <v>99</v>
      </c>
      <c r="N212" s="62">
        <v>99</v>
      </c>
      <c r="O212" s="77">
        <f t="shared" si="18"/>
        <v>0</v>
      </c>
      <c r="P212" s="77">
        <v>201937</v>
      </c>
      <c r="Q212" s="78">
        <f t="shared" si="19"/>
        <v>0</v>
      </c>
      <c r="R212" s="79" t="str">
        <f t="shared" si="20"/>
        <v/>
      </c>
      <c r="S212" s="66"/>
      <c r="T212" s="80">
        <v>10</v>
      </c>
      <c r="U212" s="81" t="str">
        <f t="shared" si="21"/>
        <v>OK</v>
      </c>
      <c r="V212" s="82">
        <f t="shared" si="22"/>
        <v>0</v>
      </c>
      <c r="W212" s="83">
        <v>0.4</v>
      </c>
      <c r="X212" s="84">
        <f t="shared" si="23"/>
        <v>0</v>
      </c>
      <c r="Y212" s="18"/>
    </row>
    <row r="213" spans="1:25" s="19" customFormat="1" ht="14.45" customHeight="1" x14ac:dyDescent="0.25">
      <c r="A213" s="71">
        <v>7045951873788</v>
      </c>
      <c r="B213" s="62" t="s">
        <v>790</v>
      </c>
      <c r="C213" s="62" t="s">
        <v>791</v>
      </c>
      <c r="D213" s="72">
        <v>18</v>
      </c>
      <c r="E213" s="73" t="s">
        <v>392</v>
      </c>
      <c r="F213" s="74"/>
      <c r="G213" s="72"/>
      <c r="H213" s="75"/>
      <c r="I213" s="69" t="s">
        <v>44</v>
      </c>
      <c r="J213" s="69" t="s">
        <v>45</v>
      </c>
      <c r="K213" s="76"/>
      <c r="L213" s="76"/>
      <c r="M213" s="62">
        <v>99</v>
      </c>
      <c r="N213" s="62">
        <v>99</v>
      </c>
      <c r="O213" s="77">
        <f t="shared" si="18"/>
        <v>0</v>
      </c>
      <c r="P213" s="77">
        <v>201937</v>
      </c>
      <c r="Q213" s="78">
        <f t="shared" si="19"/>
        <v>0</v>
      </c>
      <c r="R213" s="79" t="str">
        <f t="shared" si="20"/>
        <v/>
      </c>
      <c r="S213" s="66"/>
      <c r="T213" s="80">
        <v>10</v>
      </c>
      <c r="U213" s="81" t="str">
        <f t="shared" si="21"/>
        <v>OK</v>
      </c>
      <c r="V213" s="82">
        <f t="shared" si="22"/>
        <v>0</v>
      </c>
      <c r="W213" s="83">
        <v>0.4</v>
      </c>
      <c r="X213" s="84">
        <f t="shared" si="23"/>
        <v>0</v>
      </c>
      <c r="Y213" s="18"/>
    </row>
    <row r="214" spans="1:25" s="19" customFormat="1" ht="14.45" customHeight="1" x14ac:dyDescent="0.25">
      <c r="A214" s="71">
        <v>7045951873795</v>
      </c>
      <c r="B214" s="62" t="s">
        <v>792</v>
      </c>
      <c r="C214" s="62" t="s">
        <v>793</v>
      </c>
      <c r="D214" s="72">
        <v>18</v>
      </c>
      <c r="E214" s="73" t="s">
        <v>392</v>
      </c>
      <c r="F214" s="74"/>
      <c r="G214" s="72"/>
      <c r="H214" s="75"/>
      <c r="I214" s="69" t="s">
        <v>44</v>
      </c>
      <c r="J214" s="69" t="s">
        <v>45</v>
      </c>
      <c r="K214" s="76"/>
      <c r="L214" s="76"/>
      <c r="M214" s="62">
        <v>119</v>
      </c>
      <c r="N214" s="62">
        <v>119</v>
      </c>
      <c r="O214" s="77">
        <f t="shared" si="18"/>
        <v>0</v>
      </c>
      <c r="P214" s="77">
        <v>201937</v>
      </c>
      <c r="Q214" s="78">
        <f t="shared" si="19"/>
        <v>0</v>
      </c>
      <c r="R214" s="79" t="str">
        <f t="shared" si="20"/>
        <v/>
      </c>
      <c r="S214" s="66"/>
      <c r="T214" s="80">
        <v>10</v>
      </c>
      <c r="U214" s="81" t="str">
        <f t="shared" si="21"/>
        <v>OK</v>
      </c>
      <c r="V214" s="82">
        <f t="shared" si="22"/>
        <v>0</v>
      </c>
      <c r="W214" s="83">
        <v>0.4</v>
      </c>
      <c r="X214" s="84">
        <f t="shared" si="23"/>
        <v>0</v>
      </c>
      <c r="Y214" s="18"/>
    </row>
    <row r="215" spans="1:25" s="19" customFormat="1" ht="14.45" customHeight="1" x14ac:dyDescent="0.25">
      <c r="A215" s="71">
        <v>7045951873801</v>
      </c>
      <c r="B215" s="62" t="s">
        <v>794</v>
      </c>
      <c r="C215" s="62" t="s">
        <v>795</v>
      </c>
      <c r="D215" s="72">
        <v>18</v>
      </c>
      <c r="E215" s="73" t="s">
        <v>392</v>
      </c>
      <c r="F215" s="74"/>
      <c r="G215" s="72"/>
      <c r="H215" s="75"/>
      <c r="I215" s="69" t="s">
        <v>44</v>
      </c>
      <c r="J215" s="69" t="s">
        <v>45</v>
      </c>
      <c r="K215" s="76"/>
      <c r="L215" s="76"/>
      <c r="M215" s="62">
        <v>199</v>
      </c>
      <c r="N215" s="62">
        <v>199</v>
      </c>
      <c r="O215" s="77">
        <f t="shared" si="18"/>
        <v>0</v>
      </c>
      <c r="P215" s="77">
        <v>201937</v>
      </c>
      <c r="Q215" s="78">
        <f t="shared" si="19"/>
        <v>0</v>
      </c>
      <c r="R215" s="79" t="str">
        <f t="shared" si="20"/>
        <v/>
      </c>
      <c r="S215" s="66"/>
      <c r="T215" s="80">
        <v>1</v>
      </c>
      <c r="U215" s="81" t="str">
        <f t="shared" si="21"/>
        <v>OK</v>
      </c>
      <c r="V215" s="82">
        <f t="shared" si="22"/>
        <v>0</v>
      </c>
      <c r="W215" s="83">
        <v>0.4</v>
      </c>
      <c r="X215" s="84">
        <f t="shared" si="23"/>
        <v>0</v>
      </c>
      <c r="Y215" s="18"/>
    </row>
    <row r="216" spans="1:25" s="19" customFormat="1" ht="14.45" customHeight="1" x14ac:dyDescent="0.25">
      <c r="A216" s="71">
        <v>7045951873702</v>
      </c>
      <c r="B216" s="62" t="s">
        <v>796</v>
      </c>
      <c r="C216" s="62" t="s">
        <v>797</v>
      </c>
      <c r="D216" s="72">
        <v>18</v>
      </c>
      <c r="E216" s="73" t="s">
        <v>392</v>
      </c>
      <c r="F216" s="74"/>
      <c r="G216" s="72"/>
      <c r="H216" s="75"/>
      <c r="I216" s="69" t="s">
        <v>44</v>
      </c>
      <c r="J216" s="69" t="s">
        <v>45</v>
      </c>
      <c r="K216" s="76"/>
      <c r="L216" s="76"/>
      <c r="M216" s="62">
        <v>149</v>
      </c>
      <c r="N216" s="62">
        <v>149</v>
      </c>
      <c r="O216" s="77">
        <f t="shared" si="18"/>
        <v>0</v>
      </c>
      <c r="P216" s="77">
        <v>201937</v>
      </c>
      <c r="Q216" s="78">
        <f t="shared" si="19"/>
        <v>0</v>
      </c>
      <c r="R216" s="79" t="str">
        <f t="shared" si="20"/>
        <v/>
      </c>
      <c r="S216" s="66"/>
      <c r="T216" s="80">
        <v>10</v>
      </c>
      <c r="U216" s="81" t="str">
        <f t="shared" si="21"/>
        <v>OK</v>
      </c>
      <c r="V216" s="82">
        <f t="shared" si="22"/>
        <v>0</v>
      </c>
      <c r="W216" s="83">
        <v>0.4</v>
      </c>
      <c r="X216" s="84">
        <f t="shared" si="23"/>
        <v>0</v>
      </c>
      <c r="Y216" s="18"/>
    </row>
    <row r="217" spans="1:25" s="19" customFormat="1" ht="14.45" customHeight="1" x14ac:dyDescent="0.25">
      <c r="A217" s="71">
        <v>7045951874150</v>
      </c>
      <c r="B217" s="62" t="s">
        <v>798</v>
      </c>
      <c r="C217" s="62" t="s">
        <v>799</v>
      </c>
      <c r="D217" s="72">
        <v>18</v>
      </c>
      <c r="E217" s="73" t="s">
        <v>375</v>
      </c>
      <c r="F217" s="74"/>
      <c r="G217" s="72"/>
      <c r="H217" s="75"/>
      <c r="I217" s="69" t="s">
        <v>44</v>
      </c>
      <c r="J217" s="69" t="s">
        <v>45</v>
      </c>
      <c r="K217" s="76"/>
      <c r="L217" s="76"/>
      <c r="M217" s="62">
        <v>149</v>
      </c>
      <c r="N217" s="62">
        <v>149</v>
      </c>
      <c r="O217" s="77">
        <f t="shared" si="18"/>
        <v>0</v>
      </c>
      <c r="P217" s="77">
        <v>201937</v>
      </c>
      <c r="Q217" s="78">
        <f t="shared" si="19"/>
        <v>0</v>
      </c>
      <c r="R217" s="79" t="str">
        <f t="shared" si="20"/>
        <v/>
      </c>
      <c r="S217" s="66"/>
      <c r="T217" s="80">
        <v>25</v>
      </c>
      <c r="U217" s="81" t="str">
        <f t="shared" si="21"/>
        <v>OK</v>
      </c>
      <c r="V217" s="82">
        <f t="shared" si="22"/>
        <v>0</v>
      </c>
      <c r="W217" s="83">
        <v>0.4</v>
      </c>
      <c r="X217" s="84">
        <f t="shared" si="23"/>
        <v>0</v>
      </c>
      <c r="Y217" s="18"/>
    </row>
    <row r="218" spans="1:25" s="19" customFormat="1" ht="14.45" customHeight="1" x14ac:dyDescent="0.25">
      <c r="A218" s="71">
        <v>7045950000918</v>
      </c>
      <c r="B218" s="62" t="s">
        <v>800</v>
      </c>
      <c r="C218" s="62" t="s">
        <v>801</v>
      </c>
      <c r="D218" s="72">
        <v>18</v>
      </c>
      <c r="E218" s="73" t="s">
        <v>802</v>
      </c>
      <c r="F218" s="74"/>
      <c r="G218" s="72"/>
      <c r="H218" s="75"/>
      <c r="I218" s="69" t="s">
        <v>44</v>
      </c>
      <c r="J218" s="69" t="s">
        <v>45</v>
      </c>
      <c r="K218" s="76"/>
      <c r="L218" s="76"/>
      <c r="M218" s="62">
        <v>119</v>
      </c>
      <c r="N218" s="62">
        <v>119</v>
      </c>
      <c r="O218" s="77">
        <f t="shared" si="18"/>
        <v>0</v>
      </c>
      <c r="P218" s="77">
        <v>201937</v>
      </c>
      <c r="Q218" s="78">
        <f t="shared" si="19"/>
        <v>0</v>
      </c>
      <c r="R218" s="79" t="str">
        <f t="shared" si="20"/>
        <v/>
      </c>
      <c r="S218" s="66"/>
      <c r="T218" s="80">
        <v>10</v>
      </c>
      <c r="U218" s="81" t="str">
        <f t="shared" si="21"/>
        <v>OK</v>
      </c>
      <c r="V218" s="82">
        <f t="shared" si="22"/>
        <v>0</v>
      </c>
      <c r="W218" s="83">
        <v>0.4</v>
      </c>
      <c r="X218" s="84">
        <f t="shared" si="23"/>
        <v>0</v>
      </c>
      <c r="Y218" s="18"/>
    </row>
    <row r="219" spans="1:25" s="19" customFormat="1" ht="14.45" customHeight="1" x14ac:dyDescent="0.25">
      <c r="A219" s="71">
        <v>7045950782111</v>
      </c>
      <c r="B219" s="62" t="s">
        <v>803</v>
      </c>
      <c r="C219" s="62" t="s">
        <v>804</v>
      </c>
      <c r="D219" s="72">
        <v>18</v>
      </c>
      <c r="E219" s="73" t="s">
        <v>802</v>
      </c>
      <c r="F219" s="74"/>
      <c r="G219" s="72"/>
      <c r="H219" s="75"/>
      <c r="I219" s="69" t="s">
        <v>44</v>
      </c>
      <c r="J219" s="69" t="s">
        <v>45</v>
      </c>
      <c r="K219" s="76"/>
      <c r="L219" s="76"/>
      <c r="M219" s="62">
        <v>499</v>
      </c>
      <c r="N219" s="62">
        <v>499</v>
      </c>
      <c r="O219" s="77">
        <f t="shared" si="18"/>
        <v>0</v>
      </c>
      <c r="P219" s="77">
        <v>201937</v>
      </c>
      <c r="Q219" s="78">
        <f t="shared" si="19"/>
        <v>0</v>
      </c>
      <c r="R219" s="79" t="str">
        <f t="shared" si="20"/>
        <v/>
      </c>
      <c r="S219" s="66"/>
      <c r="T219" s="80">
        <v>1</v>
      </c>
      <c r="U219" s="81" t="str">
        <f t="shared" si="21"/>
        <v>OK</v>
      </c>
      <c r="V219" s="82">
        <f t="shared" si="22"/>
        <v>0</v>
      </c>
      <c r="W219" s="83">
        <v>0.4</v>
      </c>
      <c r="X219" s="84">
        <f t="shared" si="23"/>
        <v>0</v>
      </c>
      <c r="Y219" s="18"/>
    </row>
    <row r="220" spans="1:25" s="19" customFormat="1" ht="14.45" customHeight="1" x14ac:dyDescent="0.25">
      <c r="A220" s="71">
        <v>7045950009454</v>
      </c>
      <c r="B220" s="62" t="s">
        <v>805</v>
      </c>
      <c r="C220" s="62" t="s">
        <v>806</v>
      </c>
      <c r="D220" s="72">
        <v>18</v>
      </c>
      <c r="E220" s="73" t="s">
        <v>802</v>
      </c>
      <c r="F220" s="74"/>
      <c r="G220" s="72"/>
      <c r="H220" s="75"/>
      <c r="I220" s="69" t="s">
        <v>44</v>
      </c>
      <c r="J220" s="69" t="s">
        <v>45</v>
      </c>
      <c r="K220" s="76"/>
      <c r="L220" s="76"/>
      <c r="M220" s="62">
        <v>69</v>
      </c>
      <c r="N220" s="62">
        <v>69</v>
      </c>
      <c r="O220" s="77">
        <f t="shared" si="18"/>
        <v>0</v>
      </c>
      <c r="P220" s="77">
        <v>201937</v>
      </c>
      <c r="Q220" s="78">
        <f t="shared" si="19"/>
        <v>0</v>
      </c>
      <c r="R220" s="79" t="str">
        <f t="shared" si="20"/>
        <v/>
      </c>
      <c r="S220" s="66"/>
      <c r="T220" s="80">
        <v>15</v>
      </c>
      <c r="U220" s="81" t="str">
        <f t="shared" si="21"/>
        <v>OK</v>
      </c>
      <c r="V220" s="82">
        <f t="shared" si="22"/>
        <v>0</v>
      </c>
      <c r="W220" s="83">
        <v>0.4</v>
      </c>
      <c r="X220" s="84">
        <f t="shared" si="23"/>
        <v>0</v>
      </c>
      <c r="Y220" s="18"/>
    </row>
    <row r="221" spans="1:25" s="19" customFormat="1" ht="14.45" customHeight="1" x14ac:dyDescent="0.25">
      <c r="A221" s="71">
        <v>7045951873719</v>
      </c>
      <c r="B221" s="62" t="s">
        <v>807</v>
      </c>
      <c r="C221" s="62" t="s">
        <v>808</v>
      </c>
      <c r="D221" s="72">
        <v>19</v>
      </c>
      <c r="E221" s="73" t="s">
        <v>392</v>
      </c>
      <c r="F221" s="74"/>
      <c r="G221" s="72"/>
      <c r="H221" s="75"/>
      <c r="I221" s="69" t="s">
        <v>44</v>
      </c>
      <c r="J221" s="69" t="s">
        <v>45</v>
      </c>
      <c r="K221" s="76"/>
      <c r="L221" s="76"/>
      <c r="M221" s="62">
        <v>199</v>
      </c>
      <c r="N221" s="62">
        <v>199</v>
      </c>
      <c r="O221" s="77">
        <f t="shared" si="18"/>
        <v>0</v>
      </c>
      <c r="P221" s="77">
        <v>201937</v>
      </c>
      <c r="Q221" s="78">
        <f t="shared" si="19"/>
        <v>0</v>
      </c>
      <c r="R221" s="79" t="str">
        <f t="shared" si="20"/>
        <v/>
      </c>
      <c r="S221" s="66"/>
      <c r="T221" s="80">
        <v>10</v>
      </c>
      <c r="U221" s="81" t="str">
        <f t="shared" si="21"/>
        <v>OK</v>
      </c>
      <c r="V221" s="82">
        <f t="shared" si="22"/>
        <v>0</v>
      </c>
      <c r="W221" s="83">
        <v>0.4</v>
      </c>
      <c r="X221" s="84">
        <f t="shared" si="23"/>
        <v>0</v>
      </c>
      <c r="Y221" s="18"/>
    </row>
    <row r="222" spans="1:25" s="19" customFormat="1" ht="14.45" customHeight="1" x14ac:dyDescent="0.25">
      <c r="A222" s="71">
        <v>7045951873726</v>
      </c>
      <c r="B222" s="62" t="s">
        <v>809</v>
      </c>
      <c r="C222" s="62" t="s">
        <v>810</v>
      </c>
      <c r="D222" s="72">
        <v>19</v>
      </c>
      <c r="E222" s="73" t="s">
        <v>392</v>
      </c>
      <c r="F222" s="74"/>
      <c r="G222" s="72"/>
      <c r="H222" s="75"/>
      <c r="I222" s="69" t="s">
        <v>44</v>
      </c>
      <c r="J222" s="69" t="s">
        <v>45</v>
      </c>
      <c r="K222" s="76"/>
      <c r="L222" s="76"/>
      <c r="M222" s="62">
        <v>119</v>
      </c>
      <c r="N222" s="62">
        <v>119</v>
      </c>
      <c r="O222" s="77">
        <f t="shared" si="18"/>
        <v>0</v>
      </c>
      <c r="P222" s="77">
        <v>201937</v>
      </c>
      <c r="Q222" s="78">
        <f t="shared" si="19"/>
        <v>0</v>
      </c>
      <c r="R222" s="79" t="str">
        <f t="shared" si="20"/>
        <v/>
      </c>
      <c r="S222" s="66"/>
      <c r="T222" s="80">
        <v>18</v>
      </c>
      <c r="U222" s="81" t="str">
        <f t="shared" si="21"/>
        <v>OK</v>
      </c>
      <c r="V222" s="82">
        <f t="shared" si="22"/>
        <v>0</v>
      </c>
      <c r="W222" s="83">
        <v>0.4</v>
      </c>
      <c r="X222" s="84">
        <f t="shared" si="23"/>
        <v>0</v>
      </c>
      <c r="Y222" s="18"/>
    </row>
    <row r="223" spans="1:25" s="19" customFormat="1" ht="14.45" customHeight="1" x14ac:dyDescent="0.25">
      <c r="A223" s="71">
        <v>7045951843927</v>
      </c>
      <c r="B223" s="62" t="s">
        <v>811</v>
      </c>
      <c r="C223" s="62" t="s">
        <v>812</v>
      </c>
      <c r="D223" s="72">
        <v>19</v>
      </c>
      <c r="E223" s="73" t="s">
        <v>392</v>
      </c>
      <c r="F223" s="74"/>
      <c r="G223" s="72"/>
      <c r="H223" s="75"/>
      <c r="I223" s="69" t="s">
        <v>44</v>
      </c>
      <c r="J223" s="69" t="s">
        <v>45</v>
      </c>
      <c r="K223" s="76"/>
      <c r="L223" s="76"/>
      <c r="M223" s="62">
        <v>499</v>
      </c>
      <c r="N223" s="62">
        <v>499</v>
      </c>
      <c r="O223" s="77">
        <f t="shared" si="18"/>
        <v>0</v>
      </c>
      <c r="P223" s="77">
        <v>201937</v>
      </c>
      <c r="Q223" s="78">
        <f t="shared" si="19"/>
        <v>0</v>
      </c>
      <c r="R223" s="79" t="str">
        <f t="shared" si="20"/>
        <v/>
      </c>
      <c r="S223" s="66"/>
      <c r="T223" s="80">
        <v>1</v>
      </c>
      <c r="U223" s="81" t="str">
        <f t="shared" si="21"/>
        <v>OK</v>
      </c>
      <c r="V223" s="82">
        <f t="shared" si="22"/>
        <v>0</v>
      </c>
      <c r="W223" s="83">
        <v>0.4</v>
      </c>
      <c r="X223" s="84">
        <f t="shared" si="23"/>
        <v>0</v>
      </c>
      <c r="Y223" s="18"/>
    </row>
    <row r="224" spans="1:25" s="19" customFormat="1" ht="14.45" customHeight="1" x14ac:dyDescent="0.25">
      <c r="A224" s="71">
        <v>7045951767780</v>
      </c>
      <c r="B224" s="62" t="s">
        <v>813</v>
      </c>
      <c r="C224" s="62" t="s">
        <v>814</v>
      </c>
      <c r="D224" s="72">
        <v>19</v>
      </c>
      <c r="E224" s="73" t="s">
        <v>375</v>
      </c>
      <c r="F224" s="74"/>
      <c r="G224" s="72"/>
      <c r="H224" s="75"/>
      <c r="I224" s="69" t="s">
        <v>44</v>
      </c>
      <c r="J224" s="69" t="s">
        <v>48</v>
      </c>
      <c r="K224" s="76"/>
      <c r="L224" s="76"/>
      <c r="M224" s="62">
        <v>399</v>
      </c>
      <c r="N224" s="62">
        <v>399</v>
      </c>
      <c r="O224" s="77">
        <f t="shared" si="18"/>
        <v>0</v>
      </c>
      <c r="P224" s="77">
        <v>201937</v>
      </c>
      <c r="Q224" s="78">
        <f t="shared" si="19"/>
        <v>0</v>
      </c>
      <c r="R224" s="79" t="str">
        <f t="shared" si="20"/>
        <v/>
      </c>
      <c r="S224" s="66"/>
      <c r="T224" s="80">
        <v>1</v>
      </c>
      <c r="U224" s="81" t="str">
        <f t="shared" si="21"/>
        <v>OK</v>
      </c>
      <c r="V224" s="82">
        <f t="shared" si="22"/>
        <v>0</v>
      </c>
      <c r="W224" s="83">
        <v>0.4</v>
      </c>
      <c r="X224" s="84">
        <f t="shared" si="23"/>
        <v>0</v>
      </c>
      <c r="Y224" s="18"/>
    </row>
    <row r="225" spans="1:25" s="19" customFormat="1" ht="14.45" customHeight="1" x14ac:dyDescent="0.25">
      <c r="A225" s="71">
        <v>7045951924206</v>
      </c>
      <c r="B225" s="62" t="s">
        <v>815</v>
      </c>
      <c r="C225" s="62" t="s">
        <v>816</v>
      </c>
      <c r="D225" s="72">
        <v>20</v>
      </c>
      <c r="E225" s="73" t="s">
        <v>817</v>
      </c>
      <c r="F225" s="74"/>
      <c r="G225" s="72"/>
      <c r="H225" s="75"/>
      <c r="I225" s="69" t="s">
        <v>44</v>
      </c>
      <c r="J225" s="69" t="s">
        <v>45</v>
      </c>
      <c r="K225" s="76"/>
      <c r="L225" s="76"/>
      <c r="M225" s="62">
        <v>499</v>
      </c>
      <c r="N225" s="62">
        <v>499</v>
      </c>
      <c r="O225" s="77">
        <f t="shared" si="18"/>
        <v>0</v>
      </c>
      <c r="P225" s="77">
        <v>201937</v>
      </c>
      <c r="Q225" s="78">
        <f t="shared" si="19"/>
        <v>0</v>
      </c>
      <c r="R225" s="79" t="str">
        <f t="shared" si="20"/>
        <v/>
      </c>
      <c r="S225" s="66"/>
      <c r="T225" s="80">
        <v>1</v>
      </c>
      <c r="U225" s="81" t="str">
        <f t="shared" si="21"/>
        <v>OK</v>
      </c>
      <c r="V225" s="82">
        <f t="shared" si="22"/>
        <v>0</v>
      </c>
      <c r="W225" s="83">
        <v>0.4</v>
      </c>
      <c r="X225" s="84">
        <f t="shared" si="23"/>
        <v>0</v>
      </c>
      <c r="Y225" s="18"/>
    </row>
    <row r="226" spans="1:25" s="19" customFormat="1" ht="14.45" customHeight="1" x14ac:dyDescent="0.25">
      <c r="A226" s="71">
        <v>7045950697934</v>
      </c>
      <c r="B226" s="62" t="s">
        <v>818</v>
      </c>
      <c r="C226" s="62" t="s">
        <v>819</v>
      </c>
      <c r="D226" s="72">
        <v>20</v>
      </c>
      <c r="E226" s="73" t="s">
        <v>375</v>
      </c>
      <c r="F226" s="74"/>
      <c r="G226" s="72"/>
      <c r="H226" s="75"/>
      <c r="I226" s="69" t="s">
        <v>44</v>
      </c>
      <c r="J226" s="69" t="s">
        <v>45</v>
      </c>
      <c r="K226" s="76"/>
      <c r="L226" s="76"/>
      <c r="M226" s="62">
        <v>69</v>
      </c>
      <c r="N226" s="62">
        <v>69</v>
      </c>
      <c r="O226" s="77">
        <f t="shared" si="18"/>
        <v>0</v>
      </c>
      <c r="P226" s="77">
        <v>201937</v>
      </c>
      <c r="Q226" s="78">
        <f t="shared" si="19"/>
        <v>0</v>
      </c>
      <c r="R226" s="79" t="str">
        <f t="shared" si="20"/>
        <v/>
      </c>
      <c r="S226" s="66"/>
      <c r="T226" s="80">
        <v>10</v>
      </c>
      <c r="U226" s="81" t="str">
        <f t="shared" si="21"/>
        <v>OK</v>
      </c>
      <c r="V226" s="82">
        <f t="shared" si="22"/>
        <v>0</v>
      </c>
      <c r="W226" s="83">
        <v>0.4</v>
      </c>
      <c r="X226" s="84">
        <f t="shared" si="23"/>
        <v>0</v>
      </c>
      <c r="Y226" s="18"/>
    </row>
    <row r="227" spans="1:25" s="19" customFormat="1" ht="14.45" customHeight="1" x14ac:dyDescent="0.25">
      <c r="A227" s="71">
        <v>7045950697941</v>
      </c>
      <c r="B227" s="62" t="s">
        <v>820</v>
      </c>
      <c r="C227" s="62" t="s">
        <v>821</v>
      </c>
      <c r="D227" s="72">
        <v>20</v>
      </c>
      <c r="E227" s="73" t="s">
        <v>822</v>
      </c>
      <c r="F227" s="74"/>
      <c r="G227" s="72"/>
      <c r="H227" s="75"/>
      <c r="I227" s="69" t="s">
        <v>44</v>
      </c>
      <c r="J227" s="69" t="s">
        <v>45</v>
      </c>
      <c r="K227" s="76"/>
      <c r="L227" s="76"/>
      <c r="M227" s="62">
        <v>39</v>
      </c>
      <c r="N227" s="62">
        <v>39</v>
      </c>
      <c r="O227" s="77">
        <f t="shared" si="18"/>
        <v>0</v>
      </c>
      <c r="P227" s="77">
        <v>201937</v>
      </c>
      <c r="Q227" s="78">
        <f t="shared" si="19"/>
        <v>0</v>
      </c>
      <c r="R227" s="79" t="str">
        <f t="shared" si="20"/>
        <v/>
      </c>
      <c r="S227" s="66"/>
      <c r="T227" s="80">
        <v>10</v>
      </c>
      <c r="U227" s="81" t="str">
        <f t="shared" si="21"/>
        <v>OK</v>
      </c>
      <c r="V227" s="82">
        <f t="shared" si="22"/>
        <v>0</v>
      </c>
      <c r="W227" s="83">
        <v>0.4</v>
      </c>
      <c r="X227" s="84">
        <f t="shared" si="23"/>
        <v>0</v>
      </c>
      <c r="Y227" s="18"/>
    </row>
    <row r="228" spans="1:25" s="19" customFormat="1" ht="14.45" customHeight="1" x14ac:dyDescent="0.25">
      <c r="A228" s="71">
        <v>7045950553032</v>
      </c>
      <c r="B228" s="62" t="s">
        <v>823</v>
      </c>
      <c r="C228" s="62" t="s">
        <v>824</v>
      </c>
      <c r="D228" s="72">
        <v>20</v>
      </c>
      <c r="E228" s="73" t="s">
        <v>825</v>
      </c>
      <c r="F228" s="74"/>
      <c r="G228" s="72"/>
      <c r="H228" s="75"/>
      <c r="I228" s="69" t="s">
        <v>44</v>
      </c>
      <c r="J228" s="69" t="s">
        <v>45</v>
      </c>
      <c r="K228" s="76"/>
      <c r="L228" s="76"/>
      <c r="M228" s="62">
        <v>79</v>
      </c>
      <c r="N228" s="62">
        <v>79</v>
      </c>
      <c r="O228" s="77">
        <f t="shared" si="18"/>
        <v>0</v>
      </c>
      <c r="P228" s="77">
        <v>201937</v>
      </c>
      <c r="Q228" s="78">
        <f t="shared" si="19"/>
        <v>0</v>
      </c>
      <c r="R228" s="79" t="str">
        <f t="shared" si="20"/>
        <v/>
      </c>
      <c r="S228" s="66"/>
      <c r="T228" s="80">
        <v>10</v>
      </c>
      <c r="U228" s="81" t="str">
        <f t="shared" si="21"/>
        <v>OK</v>
      </c>
      <c r="V228" s="82">
        <f t="shared" si="22"/>
        <v>0</v>
      </c>
      <c r="W228" s="83">
        <v>0.4</v>
      </c>
      <c r="X228" s="84">
        <f t="shared" si="23"/>
        <v>0</v>
      </c>
      <c r="Y228" s="18"/>
    </row>
    <row r="229" spans="1:25" s="19" customFormat="1" ht="14.45" customHeight="1" x14ac:dyDescent="0.25">
      <c r="A229" s="71">
        <v>7045950000413</v>
      </c>
      <c r="B229" s="62" t="s">
        <v>826</v>
      </c>
      <c r="C229" s="62" t="s">
        <v>827</v>
      </c>
      <c r="D229" s="72">
        <v>20</v>
      </c>
      <c r="E229" s="73" t="s">
        <v>828</v>
      </c>
      <c r="F229" s="74"/>
      <c r="G229" s="72"/>
      <c r="H229" s="75"/>
      <c r="I229" s="69" t="s">
        <v>44</v>
      </c>
      <c r="J229" s="69" t="s">
        <v>45</v>
      </c>
      <c r="K229" s="76"/>
      <c r="L229" s="76"/>
      <c r="M229" s="62">
        <v>59</v>
      </c>
      <c r="N229" s="62">
        <v>59</v>
      </c>
      <c r="O229" s="77">
        <f t="shared" si="18"/>
        <v>0</v>
      </c>
      <c r="P229" s="77">
        <v>201937</v>
      </c>
      <c r="Q229" s="78">
        <f t="shared" si="19"/>
        <v>0</v>
      </c>
      <c r="R229" s="79" t="str">
        <f t="shared" si="20"/>
        <v/>
      </c>
      <c r="S229" s="66"/>
      <c r="T229" s="80">
        <v>10</v>
      </c>
      <c r="U229" s="81" t="str">
        <f t="shared" si="21"/>
        <v>OK</v>
      </c>
      <c r="V229" s="82">
        <f t="shared" si="22"/>
        <v>0</v>
      </c>
      <c r="W229" s="83">
        <v>0.4</v>
      </c>
      <c r="X229" s="84">
        <f t="shared" si="23"/>
        <v>0</v>
      </c>
      <c r="Y229" s="18"/>
    </row>
    <row r="230" spans="1:25" s="19" customFormat="1" ht="14.45" customHeight="1" x14ac:dyDescent="0.25">
      <c r="A230" s="71">
        <v>7045950755498</v>
      </c>
      <c r="B230" s="62" t="s">
        <v>829</v>
      </c>
      <c r="C230" s="62" t="s">
        <v>830</v>
      </c>
      <c r="D230" s="72">
        <v>20</v>
      </c>
      <c r="E230" s="73" t="s">
        <v>828</v>
      </c>
      <c r="F230" s="74"/>
      <c r="G230" s="72"/>
      <c r="H230" s="75"/>
      <c r="I230" s="69" t="s">
        <v>44</v>
      </c>
      <c r="J230" s="69" t="s">
        <v>45</v>
      </c>
      <c r="K230" s="76"/>
      <c r="L230" s="76"/>
      <c r="M230" s="62">
        <v>89</v>
      </c>
      <c r="N230" s="62">
        <v>89</v>
      </c>
      <c r="O230" s="77">
        <f t="shared" si="18"/>
        <v>0</v>
      </c>
      <c r="P230" s="77">
        <v>201937</v>
      </c>
      <c r="Q230" s="78">
        <f t="shared" si="19"/>
        <v>0</v>
      </c>
      <c r="R230" s="79" t="str">
        <f t="shared" si="20"/>
        <v/>
      </c>
      <c r="S230" s="66"/>
      <c r="T230" s="80">
        <v>1</v>
      </c>
      <c r="U230" s="81" t="str">
        <f t="shared" si="21"/>
        <v>OK</v>
      </c>
      <c r="V230" s="82">
        <f t="shared" si="22"/>
        <v>0</v>
      </c>
      <c r="W230" s="83">
        <v>0.4</v>
      </c>
      <c r="X230" s="84">
        <f t="shared" si="23"/>
        <v>0</v>
      </c>
      <c r="Y230" s="18"/>
    </row>
    <row r="231" spans="1:25" s="19" customFormat="1" ht="14.45" customHeight="1" x14ac:dyDescent="0.25">
      <c r="A231" s="71">
        <v>7045950541367</v>
      </c>
      <c r="B231" s="62" t="s">
        <v>831</v>
      </c>
      <c r="C231" s="62" t="s">
        <v>832</v>
      </c>
      <c r="D231" s="72">
        <v>20</v>
      </c>
      <c r="E231" s="73" t="s">
        <v>828</v>
      </c>
      <c r="F231" s="74"/>
      <c r="G231" s="72"/>
      <c r="H231" s="75"/>
      <c r="I231" s="69" t="s">
        <v>44</v>
      </c>
      <c r="J231" s="69" t="s">
        <v>45</v>
      </c>
      <c r="K231" s="76"/>
      <c r="L231" s="76"/>
      <c r="M231" s="62">
        <v>99</v>
      </c>
      <c r="N231" s="62">
        <v>99</v>
      </c>
      <c r="O231" s="77">
        <f t="shared" si="18"/>
        <v>0</v>
      </c>
      <c r="P231" s="77">
        <v>201937</v>
      </c>
      <c r="Q231" s="78">
        <f t="shared" si="19"/>
        <v>0</v>
      </c>
      <c r="R231" s="79" t="str">
        <f t="shared" si="20"/>
        <v/>
      </c>
      <c r="S231" s="66"/>
      <c r="T231" s="80">
        <v>10</v>
      </c>
      <c r="U231" s="81" t="str">
        <f t="shared" si="21"/>
        <v>OK</v>
      </c>
      <c r="V231" s="82">
        <f t="shared" si="22"/>
        <v>0</v>
      </c>
      <c r="W231" s="83">
        <v>0.4</v>
      </c>
      <c r="X231" s="84">
        <f t="shared" si="23"/>
        <v>0</v>
      </c>
      <c r="Y231" s="18"/>
    </row>
    <row r="232" spans="1:25" s="19" customFormat="1" ht="14.45" customHeight="1" x14ac:dyDescent="0.25">
      <c r="A232" s="71">
        <v>7045950755504</v>
      </c>
      <c r="B232" s="62" t="s">
        <v>833</v>
      </c>
      <c r="C232" s="62" t="s">
        <v>834</v>
      </c>
      <c r="D232" s="72">
        <v>20</v>
      </c>
      <c r="E232" s="73" t="s">
        <v>828</v>
      </c>
      <c r="F232" s="74"/>
      <c r="G232" s="72"/>
      <c r="H232" s="75"/>
      <c r="I232" s="69" t="s">
        <v>44</v>
      </c>
      <c r="J232" s="69" t="s">
        <v>45</v>
      </c>
      <c r="K232" s="76"/>
      <c r="L232" s="76"/>
      <c r="M232" s="62">
        <v>79</v>
      </c>
      <c r="N232" s="62">
        <v>79</v>
      </c>
      <c r="O232" s="77">
        <f t="shared" si="18"/>
        <v>0</v>
      </c>
      <c r="P232" s="77">
        <v>201937</v>
      </c>
      <c r="Q232" s="78">
        <f t="shared" si="19"/>
        <v>0</v>
      </c>
      <c r="R232" s="79" t="str">
        <f t="shared" si="20"/>
        <v/>
      </c>
      <c r="S232" s="66"/>
      <c r="T232" s="80">
        <v>1</v>
      </c>
      <c r="U232" s="81" t="str">
        <f t="shared" si="21"/>
        <v>OK</v>
      </c>
      <c r="V232" s="82">
        <f t="shared" si="22"/>
        <v>0</v>
      </c>
      <c r="W232" s="83">
        <v>0.4</v>
      </c>
      <c r="X232" s="84">
        <f t="shared" si="23"/>
        <v>0</v>
      </c>
      <c r="Y232" s="18"/>
    </row>
    <row r="233" spans="1:25" s="19" customFormat="1" ht="14.45" customHeight="1" x14ac:dyDescent="0.25">
      <c r="A233" s="71">
        <v>7045951426991</v>
      </c>
      <c r="B233" s="62" t="s">
        <v>835</v>
      </c>
      <c r="C233" s="62" t="s">
        <v>836</v>
      </c>
      <c r="D233" s="72">
        <v>20</v>
      </c>
      <c r="E233" s="73" t="s">
        <v>822</v>
      </c>
      <c r="F233" s="74"/>
      <c r="G233" s="72"/>
      <c r="H233" s="75"/>
      <c r="I233" s="69" t="s">
        <v>44</v>
      </c>
      <c r="J233" s="69" t="s">
        <v>45</v>
      </c>
      <c r="K233" s="76"/>
      <c r="L233" s="76"/>
      <c r="M233" s="62">
        <v>39</v>
      </c>
      <c r="N233" s="62">
        <v>39</v>
      </c>
      <c r="O233" s="77">
        <f t="shared" si="18"/>
        <v>0</v>
      </c>
      <c r="P233" s="77">
        <v>201937</v>
      </c>
      <c r="Q233" s="78">
        <f t="shared" si="19"/>
        <v>0</v>
      </c>
      <c r="R233" s="79" t="str">
        <f t="shared" si="20"/>
        <v/>
      </c>
      <c r="S233" s="66"/>
      <c r="T233" s="80">
        <v>1</v>
      </c>
      <c r="U233" s="81" t="str">
        <f t="shared" si="21"/>
        <v>OK</v>
      </c>
      <c r="V233" s="82">
        <f t="shared" si="22"/>
        <v>0</v>
      </c>
      <c r="W233" s="83">
        <v>0.4</v>
      </c>
      <c r="X233" s="84">
        <f t="shared" si="23"/>
        <v>0</v>
      </c>
      <c r="Y233" s="18"/>
    </row>
    <row r="234" spans="1:25" s="19" customFormat="1" ht="14.45" customHeight="1" x14ac:dyDescent="0.25">
      <c r="A234" s="71">
        <v>7045951427004</v>
      </c>
      <c r="B234" s="62" t="s">
        <v>837</v>
      </c>
      <c r="C234" s="62" t="s">
        <v>838</v>
      </c>
      <c r="D234" s="72">
        <v>20</v>
      </c>
      <c r="E234" s="73" t="s">
        <v>822</v>
      </c>
      <c r="F234" s="74"/>
      <c r="G234" s="72"/>
      <c r="H234" s="75"/>
      <c r="I234" s="69" t="s">
        <v>44</v>
      </c>
      <c r="J234" s="69" t="s">
        <v>45</v>
      </c>
      <c r="K234" s="76"/>
      <c r="L234" s="76"/>
      <c r="M234" s="62">
        <v>39</v>
      </c>
      <c r="N234" s="62">
        <v>39</v>
      </c>
      <c r="O234" s="77">
        <f t="shared" si="18"/>
        <v>0</v>
      </c>
      <c r="P234" s="77">
        <v>201937</v>
      </c>
      <c r="Q234" s="78">
        <f t="shared" si="19"/>
        <v>0</v>
      </c>
      <c r="R234" s="79" t="str">
        <f t="shared" si="20"/>
        <v/>
      </c>
      <c r="S234" s="66"/>
      <c r="T234" s="80">
        <v>1</v>
      </c>
      <c r="U234" s="81" t="str">
        <f t="shared" si="21"/>
        <v>OK</v>
      </c>
      <c r="V234" s="82">
        <f t="shared" si="22"/>
        <v>0</v>
      </c>
      <c r="W234" s="83">
        <v>0.4</v>
      </c>
      <c r="X234" s="84">
        <f t="shared" si="23"/>
        <v>0</v>
      </c>
      <c r="Y234" s="18"/>
    </row>
    <row r="235" spans="1:25" s="19" customFormat="1" ht="14.45" customHeight="1" x14ac:dyDescent="0.25">
      <c r="A235" s="71">
        <v>7045950009096</v>
      </c>
      <c r="B235" s="62" t="s">
        <v>839</v>
      </c>
      <c r="C235" s="62" t="s">
        <v>840</v>
      </c>
      <c r="D235" s="72">
        <v>20</v>
      </c>
      <c r="E235" s="73" t="s">
        <v>822</v>
      </c>
      <c r="F235" s="74"/>
      <c r="G235" s="72"/>
      <c r="H235" s="75"/>
      <c r="I235" s="69" t="s">
        <v>44</v>
      </c>
      <c r="J235" s="69" t="s">
        <v>45</v>
      </c>
      <c r="K235" s="76"/>
      <c r="L235" s="76"/>
      <c r="M235" s="62">
        <v>69</v>
      </c>
      <c r="N235" s="62">
        <v>69</v>
      </c>
      <c r="O235" s="77">
        <f t="shared" si="18"/>
        <v>0</v>
      </c>
      <c r="P235" s="77">
        <v>201937</v>
      </c>
      <c r="Q235" s="78">
        <f t="shared" si="19"/>
        <v>0</v>
      </c>
      <c r="R235" s="79" t="str">
        <f t="shared" si="20"/>
        <v/>
      </c>
      <c r="S235" s="66"/>
      <c r="T235" s="80">
        <v>1</v>
      </c>
      <c r="U235" s="81" t="str">
        <f t="shared" si="21"/>
        <v>OK</v>
      </c>
      <c r="V235" s="82">
        <f t="shared" si="22"/>
        <v>0</v>
      </c>
      <c r="W235" s="83">
        <v>0.4</v>
      </c>
      <c r="X235" s="84">
        <f t="shared" si="23"/>
        <v>0</v>
      </c>
      <c r="Y235" s="18"/>
    </row>
    <row r="236" spans="1:25" s="19" customFormat="1" ht="14.45" customHeight="1" x14ac:dyDescent="0.25">
      <c r="A236" s="71">
        <v>7045950007047</v>
      </c>
      <c r="B236" s="62" t="s">
        <v>841</v>
      </c>
      <c r="C236" s="62" t="s">
        <v>842</v>
      </c>
      <c r="D236" s="72">
        <v>20</v>
      </c>
      <c r="E236" s="73" t="s">
        <v>822</v>
      </c>
      <c r="F236" s="74"/>
      <c r="G236" s="72"/>
      <c r="H236" s="75"/>
      <c r="I236" s="69" t="s">
        <v>44</v>
      </c>
      <c r="J236" s="69" t="s">
        <v>45</v>
      </c>
      <c r="K236" s="76"/>
      <c r="L236" s="76"/>
      <c r="M236" s="62">
        <v>69</v>
      </c>
      <c r="N236" s="62">
        <v>69</v>
      </c>
      <c r="O236" s="77">
        <f t="shared" si="18"/>
        <v>0</v>
      </c>
      <c r="P236" s="77">
        <v>201937</v>
      </c>
      <c r="Q236" s="78">
        <f t="shared" si="19"/>
        <v>0</v>
      </c>
      <c r="R236" s="79" t="str">
        <f t="shared" si="20"/>
        <v/>
      </c>
      <c r="S236" s="66"/>
      <c r="T236" s="80">
        <v>10</v>
      </c>
      <c r="U236" s="81" t="str">
        <f t="shared" si="21"/>
        <v>OK</v>
      </c>
      <c r="V236" s="82">
        <f t="shared" si="22"/>
        <v>0</v>
      </c>
      <c r="W236" s="83">
        <v>0.4</v>
      </c>
      <c r="X236" s="84">
        <f t="shared" si="23"/>
        <v>0</v>
      </c>
      <c r="Y236" s="18"/>
    </row>
    <row r="237" spans="1:25" s="19" customFormat="1" ht="14.45" customHeight="1" x14ac:dyDescent="0.25">
      <c r="A237" s="71">
        <v>7045950419178</v>
      </c>
      <c r="B237" s="62" t="s">
        <v>843</v>
      </c>
      <c r="C237" s="62" t="s">
        <v>844</v>
      </c>
      <c r="D237" s="72">
        <v>21</v>
      </c>
      <c r="E237" s="73" t="s">
        <v>845</v>
      </c>
      <c r="F237" s="74"/>
      <c r="G237" s="72"/>
      <c r="H237" s="75"/>
      <c r="I237" s="69" t="s">
        <v>44</v>
      </c>
      <c r="J237" s="69" t="s">
        <v>45</v>
      </c>
      <c r="K237" s="76"/>
      <c r="L237" s="76"/>
      <c r="M237" s="62">
        <v>89</v>
      </c>
      <c r="N237" s="62">
        <v>89</v>
      </c>
      <c r="O237" s="77">
        <f t="shared" si="18"/>
        <v>0</v>
      </c>
      <c r="P237" s="77">
        <v>201937</v>
      </c>
      <c r="Q237" s="78">
        <f t="shared" si="19"/>
        <v>0</v>
      </c>
      <c r="R237" s="79" t="str">
        <f t="shared" si="20"/>
        <v/>
      </c>
      <c r="S237" s="66"/>
      <c r="T237" s="80">
        <v>10</v>
      </c>
      <c r="U237" s="81" t="str">
        <f t="shared" si="21"/>
        <v>OK</v>
      </c>
      <c r="V237" s="82">
        <f t="shared" si="22"/>
        <v>0</v>
      </c>
      <c r="W237" s="83">
        <v>0.4</v>
      </c>
      <c r="X237" s="84">
        <f t="shared" si="23"/>
        <v>0</v>
      </c>
      <c r="Y237" s="18"/>
    </row>
    <row r="238" spans="1:25" s="19" customFormat="1" ht="14.45" customHeight="1" x14ac:dyDescent="0.25">
      <c r="A238" s="71">
        <v>7045950000406</v>
      </c>
      <c r="B238" s="62" t="s">
        <v>846</v>
      </c>
      <c r="C238" s="62" t="s">
        <v>847</v>
      </c>
      <c r="D238" s="72">
        <v>21</v>
      </c>
      <c r="E238" s="73" t="s">
        <v>848</v>
      </c>
      <c r="F238" s="74"/>
      <c r="G238" s="72"/>
      <c r="H238" s="75"/>
      <c r="I238" s="69" t="s">
        <v>44</v>
      </c>
      <c r="J238" s="69" t="s">
        <v>45</v>
      </c>
      <c r="K238" s="76"/>
      <c r="L238" s="76"/>
      <c r="M238" s="62">
        <v>89</v>
      </c>
      <c r="N238" s="62">
        <v>89</v>
      </c>
      <c r="O238" s="77">
        <f t="shared" si="18"/>
        <v>0</v>
      </c>
      <c r="P238" s="77">
        <v>201937</v>
      </c>
      <c r="Q238" s="78">
        <f t="shared" si="19"/>
        <v>0</v>
      </c>
      <c r="R238" s="79" t="str">
        <f t="shared" si="20"/>
        <v/>
      </c>
      <c r="S238" s="66"/>
      <c r="T238" s="80">
        <v>10</v>
      </c>
      <c r="U238" s="81" t="str">
        <f t="shared" si="21"/>
        <v>OK</v>
      </c>
      <c r="V238" s="82">
        <f t="shared" si="22"/>
        <v>0</v>
      </c>
      <c r="W238" s="83">
        <v>0.4</v>
      </c>
      <c r="X238" s="84">
        <f t="shared" si="23"/>
        <v>0</v>
      </c>
      <c r="Y238" s="18"/>
    </row>
    <row r="239" spans="1:25" s="19" customFormat="1" ht="14.45" customHeight="1" x14ac:dyDescent="0.25">
      <c r="A239" s="71">
        <v>7045950000963</v>
      </c>
      <c r="B239" s="62" t="s">
        <v>849</v>
      </c>
      <c r="C239" s="62" t="s">
        <v>850</v>
      </c>
      <c r="D239" s="72">
        <v>21</v>
      </c>
      <c r="E239" s="73" t="s">
        <v>375</v>
      </c>
      <c r="F239" s="74"/>
      <c r="G239" s="72"/>
      <c r="H239" s="75"/>
      <c r="I239" s="69" t="s">
        <v>44</v>
      </c>
      <c r="J239" s="69" t="s">
        <v>45</v>
      </c>
      <c r="K239" s="76"/>
      <c r="L239" s="76"/>
      <c r="M239" s="62">
        <v>49</v>
      </c>
      <c r="N239" s="62">
        <v>49</v>
      </c>
      <c r="O239" s="77">
        <f t="shared" si="18"/>
        <v>0</v>
      </c>
      <c r="P239" s="77">
        <v>201937</v>
      </c>
      <c r="Q239" s="78">
        <f t="shared" si="19"/>
        <v>0</v>
      </c>
      <c r="R239" s="79" t="str">
        <f t="shared" si="20"/>
        <v/>
      </c>
      <c r="S239" s="66"/>
      <c r="T239" s="80">
        <v>10</v>
      </c>
      <c r="U239" s="81" t="str">
        <f t="shared" si="21"/>
        <v>OK</v>
      </c>
      <c r="V239" s="82">
        <f t="shared" si="22"/>
        <v>0</v>
      </c>
      <c r="W239" s="83">
        <v>0.4</v>
      </c>
      <c r="X239" s="84">
        <f t="shared" si="23"/>
        <v>0</v>
      </c>
      <c r="Y239" s="18"/>
    </row>
    <row r="240" spans="1:25" s="19" customFormat="1" ht="14.45" customHeight="1" x14ac:dyDescent="0.25">
      <c r="A240" s="71">
        <v>7045950000437</v>
      </c>
      <c r="B240" s="62" t="s">
        <v>851</v>
      </c>
      <c r="C240" s="62" t="s">
        <v>852</v>
      </c>
      <c r="D240" s="72">
        <v>21</v>
      </c>
      <c r="E240" s="73" t="s">
        <v>853</v>
      </c>
      <c r="F240" s="74"/>
      <c r="G240" s="72"/>
      <c r="H240" s="75"/>
      <c r="I240" s="69" t="s">
        <v>44</v>
      </c>
      <c r="J240" s="69" t="s">
        <v>45</v>
      </c>
      <c r="K240" s="76"/>
      <c r="L240" s="76"/>
      <c r="M240" s="62">
        <v>99</v>
      </c>
      <c r="N240" s="62">
        <v>99</v>
      </c>
      <c r="O240" s="77">
        <f t="shared" si="18"/>
        <v>0</v>
      </c>
      <c r="P240" s="77">
        <v>201937</v>
      </c>
      <c r="Q240" s="78">
        <f t="shared" si="19"/>
        <v>0</v>
      </c>
      <c r="R240" s="79" t="str">
        <f t="shared" si="20"/>
        <v/>
      </c>
      <c r="S240" s="66"/>
      <c r="T240" s="80">
        <v>10</v>
      </c>
      <c r="U240" s="81" t="str">
        <f t="shared" si="21"/>
        <v>OK</v>
      </c>
      <c r="V240" s="82">
        <f t="shared" si="22"/>
        <v>0</v>
      </c>
      <c r="W240" s="83">
        <v>0.4</v>
      </c>
      <c r="X240" s="84">
        <f t="shared" si="23"/>
        <v>0</v>
      </c>
      <c r="Y240" s="18"/>
    </row>
    <row r="241" spans="1:25" s="19" customFormat="1" ht="14.45" customHeight="1" x14ac:dyDescent="0.25">
      <c r="A241" s="71">
        <v>7045951524383</v>
      </c>
      <c r="B241" s="62" t="s">
        <v>854</v>
      </c>
      <c r="C241" s="62" t="s">
        <v>855</v>
      </c>
      <c r="D241" s="72">
        <v>21</v>
      </c>
      <c r="E241" s="73" t="s">
        <v>375</v>
      </c>
      <c r="F241" s="74"/>
      <c r="G241" s="72"/>
      <c r="H241" s="75"/>
      <c r="I241" s="69" t="s">
        <v>44</v>
      </c>
      <c r="J241" s="69" t="s">
        <v>45</v>
      </c>
      <c r="K241" s="76"/>
      <c r="L241" s="76"/>
      <c r="M241" s="62">
        <v>49</v>
      </c>
      <c r="N241" s="62">
        <v>49</v>
      </c>
      <c r="O241" s="77">
        <f t="shared" si="18"/>
        <v>0</v>
      </c>
      <c r="P241" s="77">
        <v>201937</v>
      </c>
      <c r="Q241" s="78">
        <f t="shared" si="19"/>
        <v>0</v>
      </c>
      <c r="R241" s="79" t="str">
        <f t="shared" si="20"/>
        <v/>
      </c>
      <c r="S241" s="66"/>
      <c r="T241" s="80">
        <v>10</v>
      </c>
      <c r="U241" s="81" t="str">
        <f t="shared" si="21"/>
        <v>OK</v>
      </c>
      <c r="V241" s="82">
        <f t="shared" si="22"/>
        <v>0</v>
      </c>
      <c r="W241" s="83">
        <v>0.4</v>
      </c>
      <c r="X241" s="84">
        <f t="shared" si="23"/>
        <v>0</v>
      </c>
      <c r="Y241" s="18"/>
    </row>
    <row r="242" spans="1:25" s="19" customFormat="1" ht="14.45" customHeight="1" x14ac:dyDescent="0.25">
      <c r="A242" s="71">
        <v>7045950013680</v>
      </c>
      <c r="B242" s="62" t="s">
        <v>856</v>
      </c>
      <c r="C242" s="62" t="s">
        <v>857</v>
      </c>
      <c r="D242" s="72">
        <v>21</v>
      </c>
      <c r="E242" s="73" t="s">
        <v>375</v>
      </c>
      <c r="F242" s="74"/>
      <c r="G242" s="72"/>
      <c r="H242" s="75"/>
      <c r="I242" s="69" t="s">
        <v>44</v>
      </c>
      <c r="J242" s="69" t="s">
        <v>45</v>
      </c>
      <c r="K242" s="76"/>
      <c r="L242" s="76"/>
      <c r="M242" s="62">
        <v>19</v>
      </c>
      <c r="N242" s="62">
        <v>19</v>
      </c>
      <c r="O242" s="77">
        <f t="shared" si="18"/>
        <v>0</v>
      </c>
      <c r="P242" s="77">
        <v>201937</v>
      </c>
      <c r="Q242" s="78">
        <f t="shared" si="19"/>
        <v>0</v>
      </c>
      <c r="R242" s="79" t="str">
        <f t="shared" si="20"/>
        <v/>
      </c>
      <c r="S242" s="66"/>
      <c r="T242" s="80">
        <v>10</v>
      </c>
      <c r="U242" s="81" t="str">
        <f t="shared" si="21"/>
        <v>OK</v>
      </c>
      <c r="V242" s="82">
        <f t="shared" si="22"/>
        <v>0</v>
      </c>
      <c r="W242" s="83">
        <v>0.4</v>
      </c>
      <c r="X242" s="84">
        <f t="shared" si="23"/>
        <v>0</v>
      </c>
      <c r="Y242" s="18"/>
    </row>
    <row r="243" spans="1:25" s="19" customFormat="1" ht="14.45" customHeight="1" x14ac:dyDescent="0.25">
      <c r="A243" s="71">
        <v>7045950523806</v>
      </c>
      <c r="B243" s="62" t="s">
        <v>858</v>
      </c>
      <c r="C243" s="62" t="s">
        <v>859</v>
      </c>
      <c r="D243" s="72">
        <v>21</v>
      </c>
      <c r="E243" s="73" t="s">
        <v>375</v>
      </c>
      <c r="F243" s="74"/>
      <c r="G243" s="72"/>
      <c r="H243" s="75"/>
      <c r="I243" s="69" t="s">
        <v>44</v>
      </c>
      <c r="J243" s="69" t="s">
        <v>45</v>
      </c>
      <c r="K243" s="76"/>
      <c r="L243" s="76"/>
      <c r="M243" s="62">
        <v>29</v>
      </c>
      <c r="N243" s="62">
        <v>29</v>
      </c>
      <c r="O243" s="77">
        <f t="shared" ref="O243:O306" si="24">IF(Q243&gt;0,Q243-2,0)</f>
        <v>0</v>
      </c>
      <c r="P243" s="77">
        <v>201937</v>
      </c>
      <c r="Q243" s="78">
        <f t="shared" ref="Q243:Q306" si="25">$H$3</f>
        <v>0</v>
      </c>
      <c r="R243" s="79" t="str">
        <f t="shared" ref="R243:R306" si="26">IF(AND(Q243&gt;=P243,V243&gt;0),"OK",IF(V243=0,"","NOT OK"))</f>
        <v/>
      </c>
      <c r="S243" s="66"/>
      <c r="T243" s="80">
        <v>10</v>
      </c>
      <c r="U243" s="81" t="str">
        <f t="shared" ref="U243:U306" si="27">IF(V243=S243,"OK","NOT")</f>
        <v>OK</v>
      </c>
      <c r="V243" s="82">
        <f t="shared" ref="V243:V306" si="28">IF(MOD(S243,T243)=0,S243,S243+(T243-MOD(S243,T243)))</f>
        <v>0</v>
      </c>
      <c r="W243" s="83">
        <v>0.4</v>
      </c>
      <c r="X243" s="84">
        <f t="shared" ref="X243:X306" si="29">+V243*((M243-(M243*W243)))</f>
        <v>0</v>
      </c>
      <c r="Y243" s="18"/>
    </row>
    <row r="244" spans="1:25" s="19" customFormat="1" ht="14.45" customHeight="1" x14ac:dyDescent="0.25">
      <c r="A244" s="71">
        <v>7045950607063</v>
      </c>
      <c r="B244" s="62" t="s">
        <v>860</v>
      </c>
      <c r="C244" s="62" t="s">
        <v>861</v>
      </c>
      <c r="D244" s="72">
        <v>21</v>
      </c>
      <c r="E244" s="73" t="s">
        <v>375</v>
      </c>
      <c r="F244" s="74"/>
      <c r="G244" s="72"/>
      <c r="H244" s="75"/>
      <c r="I244" s="69" t="s">
        <v>44</v>
      </c>
      <c r="J244" s="69" t="s">
        <v>45</v>
      </c>
      <c r="K244" s="76"/>
      <c r="L244" s="76"/>
      <c r="M244" s="62">
        <v>299</v>
      </c>
      <c r="N244" s="62">
        <v>299</v>
      </c>
      <c r="O244" s="77">
        <f t="shared" si="24"/>
        <v>0</v>
      </c>
      <c r="P244" s="77">
        <v>201937</v>
      </c>
      <c r="Q244" s="78">
        <f t="shared" si="25"/>
        <v>0</v>
      </c>
      <c r="R244" s="79" t="str">
        <f t="shared" si="26"/>
        <v/>
      </c>
      <c r="S244" s="66"/>
      <c r="T244" s="80">
        <v>1</v>
      </c>
      <c r="U244" s="81" t="str">
        <f t="shared" si="27"/>
        <v>OK</v>
      </c>
      <c r="V244" s="82">
        <f t="shared" si="28"/>
        <v>0</v>
      </c>
      <c r="W244" s="83">
        <v>0.4</v>
      </c>
      <c r="X244" s="84">
        <f t="shared" si="29"/>
        <v>0</v>
      </c>
      <c r="Y244" s="18"/>
    </row>
    <row r="245" spans="1:25" s="19" customFormat="1" ht="14.45" customHeight="1" x14ac:dyDescent="0.25">
      <c r="A245" s="71">
        <v>7045950419147</v>
      </c>
      <c r="B245" s="62" t="s">
        <v>862</v>
      </c>
      <c r="C245" s="62" t="s">
        <v>863</v>
      </c>
      <c r="D245" s="72">
        <v>21</v>
      </c>
      <c r="E245" s="73" t="s">
        <v>845</v>
      </c>
      <c r="F245" s="74"/>
      <c r="G245" s="72"/>
      <c r="H245" s="75"/>
      <c r="I245" s="69" t="s">
        <v>44</v>
      </c>
      <c r="J245" s="69" t="s">
        <v>45</v>
      </c>
      <c r="K245" s="76"/>
      <c r="L245" s="76"/>
      <c r="M245" s="62">
        <v>59</v>
      </c>
      <c r="N245" s="62">
        <v>59</v>
      </c>
      <c r="O245" s="77">
        <f t="shared" si="24"/>
        <v>0</v>
      </c>
      <c r="P245" s="77">
        <v>201937</v>
      </c>
      <c r="Q245" s="78">
        <f t="shared" si="25"/>
        <v>0</v>
      </c>
      <c r="R245" s="79" t="str">
        <f t="shared" si="26"/>
        <v/>
      </c>
      <c r="S245" s="66"/>
      <c r="T245" s="80">
        <v>10</v>
      </c>
      <c r="U245" s="81" t="str">
        <f t="shared" si="27"/>
        <v>OK</v>
      </c>
      <c r="V245" s="82">
        <f t="shared" si="28"/>
        <v>0</v>
      </c>
      <c r="W245" s="83">
        <v>0.4</v>
      </c>
      <c r="X245" s="84">
        <f t="shared" si="29"/>
        <v>0</v>
      </c>
      <c r="Y245" s="18"/>
    </row>
    <row r="246" spans="1:25" s="19" customFormat="1" ht="14.45" customHeight="1" x14ac:dyDescent="0.25">
      <c r="A246" s="71">
        <v>7045950550291</v>
      </c>
      <c r="B246" s="62" t="s">
        <v>864</v>
      </c>
      <c r="C246" s="62" t="s">
        <v>865</v>
      </c>
      <c r="D246" s="72">
        <v>21</v>
      </c>
      <c r="E246" s="73" t="s">
        <v>845</v>
      </c>
      <c r="F246" s="74"/>
      <c r="G246" s="72"/>
      <c r="H246" s="75"/>
      <c r="I246" s="69" t="s">
        <v>44</v>
      </c>
      <c r="J246" s="69" t="s">
        <v>45</v>
      </c>
      <c r="K246" s="76"/>
      <c r="L246" s="76"/>
      <c r="M246" s="62">
        <v>69</v>
      </c>
      <c r="N246" s="62">
        <v>69</v>
      </c>
      <c r="O246" s="77">
        <f t="shared" si="24"/>
        <v>0</v>
      </c>
      <c r="P246" s="77">
        <v>201937</v>
      </c>
      <c r="Q246" s="78">
        <f t="shared" si="25"/>
        <v>0</v>
      </c>
      <c r="R246" s="79" t="str">
        <f t="shared" si="26"/>
        <v/>
      </c>
      <c r="S246" s="66"/>
      <c r="T246" s="80">
        <v>10</v>
      </c>
      <c r="U246" s="81" t="str">
        <f t="shared" si="27"/>
        <v>OK</v>
      </c>
      <c r="V246" s="82">
        <f t="shared" si="28"/>
        <v>0</v>
      </c>
      <c r="W246" s="83">
        <v>0.4</v>
      </c>
      <c r="X246" s="84">
        <f t="shared" si="29"/>
        <v>0</v>
      </c>
      <c r="Y246" s="18"/>
    </row>
    <row r="247" spans="1:25" s="19" customFormat="1" ht="14.45" customHeight="1" x14ac:dyDescent="0.25">
      <c r="A247" s="71">
        <v>7045950419222</v>
      </c>
      <c r="B247" s="62" t="s">
        <v>866</v>
      </c>
      <c r="C247" s="62" t="s">
        <v>867</v>
      </c>
      <c r="D247" s="72">
        <v>21</v>
      </c>
      <c r="E247" s="73" t="s">
        <v>845</v>
      </c>
      <c r="F247" s="74"/>
      <c r="G247" s="72"/>
      <c r="H247" s="75"/>
      <c r="I247" s="69" t="s">
        <v>44</v>
      </c>
      <c r="J247" s="69" t="s">
        <v>45</v>
      </c>
      <c r="K247" s="76"/>
      <c r="L247" s="76"/>
      <c r="M247" s="62">
        <v>79</v>
      </c>
      <c r="N247" s="62">
        <v>79</v>
      </c>
      <c r="O247" s="77">
        <f t="shared" si="24"/>
        <v>0</v>
      </c>
      <c r="P247" s="77">
        <v>201937</v>
      </c>
      <c r="Q247" s="78">
        <f t="shared" si="25"/>
        <v>0</v>
      </c>
      <c r="R247" s="79" t="str">
        <f t="shared" si="26"/>
        <v/>
      </c>
      <c r="S247" s="66"/>
      <c r="T247" s="80">
        <v>10</v>
      </c>
      <c r="U247" s="81" t="str">
        <f t="shared" si="27"/>
        <v>OK</v>
      </c>
      <c r="V247" s="82">
        <f t="shared" si="28"/>
        <v>0</v>
      </c>
      <c r="W247" s="83">
        <v>0.4</v>
      </c>
      <c r="X247" s="84">
        <f t="shared" si="29"/>
        <v>0</v>
      </c>
      <c r="Y247" s="18"/>
    </row>
    <row r="248" spans="1:25" s="19" customFormat="1" ht="14.45" customHeight="1" x14ac:dyDescent="0.25">
      <c r="A248" s="71">
        <v>7045951758191</v>
      </c>
      <c r="B248" s="62" t="s">
        <v>868</v>
      </c>
      <c r="C248" s="62" t="s">
        <v>869</v>
      </c>
      <c r="D248" s="72">
        <v>21</v>
      </c>
      <c r="E248" s="73" t="s">
        <v>49</v>
      </c>
      <c r="F248" s="74"/>
      <c r="G248" s="72"/>
      <c r="H248" s="75"/>
      <c r="I248" s="69" t="s">
        <v>44</v>
      </c>
      <c r="J248" s="69" t="s">
        <v>45</v>
      </c>
      <c r="K248" s="76"/>
      <c r="L248" s="76"/>
      <c r="M248" s="62">
        <v>599</v>
      </c>
      <c r="N248" s="62">
        <v>599</v>
      </c>
      <c r="O248" s="77">
        <f t="shared" si="24"/>
        <v>0</v>
      </c>
      <c r="P248" s="77">
        <v>201937</v>
      </c>
      <c r="Q248" s="78">
        <f t="shared" si="25"/>
        <v>0</v>
      </c>
      <c r="R248" s="79" t="str">
        <f t="shared" si="26"/>
        <v/>
      </c>
      <c r="S248" s="66"/>
      <c r="T248" s="80">
        <v>1</v>
      </c>
      <c r="U248" s="81" t="str">
        <f t="shared" si="27"/>
        <v>OK</v>
      </c>
      <c r="V248" s="82">
        <f t="shared" si="28"/>
        <v>0</v>
      </c>
      <c r="W248" s="83">
        <v>0.4</v>
      </c>
      <c r="X248" s="84">
        <f t="shared" si="29"/>
        <v>0</v>
      </c>
      <c r="Y248" s="18"/>
    </row>
    <row r="249" spans="1:25" s="19" customFormat="1" ht="14.45" customHeight="1" x14ac:dyDescent="0.25">
      <c r="A249" s="71">
        <v>7045950680721</v>
      </c>
      <c r="B249" s="62" t="s">
        <v>870</v>
      </c>
      <c r="C249" s="62" t="s">
        <v>871</v>
      </c>
      <c r="D249" s="72">
        <v>22</v>
      </c>
      <c r="E249" s="73" t="s">
        <v>872</v>
      </c>
      <c r="F249" s="74"/>
      <c r="G249" s="72"/>
      <c r="H249" s="75"/>
      <c r="I249" s="69" t="s">
        <v>44</v>
      </c>
      <c r="J249" s="69" t="s">
        <v>45</v>
      </c>
      <c r="K249" s="76"/>
      <c r="L249" s="76"/>
      <c r="M249" s="62">
        <v>119</v>
      </c>
      <c r="N249" s="62">
        <v>119</v>
      </c>
      <c r="O249" s="77">
        <f t="shared" si="24"/>
        <v>0</v>
      </c>
      <c r="P249" s="77">
        <v>201937</v>
      </c>
      <c r="Q249" s="78">
        <f t="shared" si="25"/>
        <v>0</v>
      </c>
      <c r="R249" s="79" t="str">
        <f t="shared" si="26"/>
        <v/>
      </c>
      <c r="S249" s="66"/>
      <c r="T249" s="80">
        <v>1</v>
      </c>
      <c r="U249" s="81" t="str">
        <f t="shared" si="27"/>
        <v>OK</v>
      </c>
      <c r="V249" s="82">
        <f t="shared" si="28"/>
        <v>0</v>
      </c>
      <c r="W249" s="83">
        <v>0.4</v>
      </c>
      <c r="X249" s="84">
        <f t="shared" si="29"/>
        <v>0</v>
      </c>
      <c r="Y249" s="18"/>
    </row>
    <row r="250" spans="1:25" s="19" customFormat="1" ht="14.45" customHeight="1" x14ac:dyDescent="0.25">
      <c r="A250" s="71">
        <v>7045950680738</v>
      </c>
      <c r="B250" s="62" t="s">
        <v>873</v>
      </c>
      <c r="C250" s="62" t="s">
        <v>874</v>
      </c>
      <c r="D250" s="72">
        <v>22</v>
      </c>
      <c r="E250" s="73" t="s">
        <v>872</v>
      </c>
      <c r="F250" s="74"/>
      <c r="G250" s="72"/>
      <c r="H250" s="75"/>
      <c r="I250" s="69" t="s">
        <v>44</v>
      </c>
      <c r="J250" s="69" t="s">
        <v>45</v>
      </c>
      <c r="K250" s="76"/>
      <c r="L250" s="76"/>
      <c r="M250" s="62">
        <v>499</v>
      </c>
      <c r="N250" s="62">
        <v>499</v>
      </c>
      <c r="O250" s="77">
        <f t="shared" si="24"/>
        <v>0</v>
      </c>
      <c r="P250" s="77">
        <v>201937</v>
      </c>
      <c r="Q250" s="78">
        <f t="shared" si="25"/>
        <v>0</v>
      </c>
      <c r="R250" s="79" t="str">
        <f t="shared" si="26"/>
        <v/>
      </c>
      <c r="S250" s="66"/>
      <c r="T250" s="80">
        <v>1</v>
      </c>
      <c r="U250" s="81" t="str">
        <f t="shared" si="27"/>
        <v>OK</v>
      </c>
      <c r="V250" s="82">
        <f t="shared" si="28"/>
        <v>0</v>
      </c>
      <c r="W250" s="83">
        <v>0.4</v>
      </c>
      <c r="X250" s="84">
        <f t="shared" si="29"/>
        <v>0</v>
      </c>
      <c r="Y250" s="18"/>
    </row>
    <row r="251" spans="1:25" s="19" customFormat="1" ht="14.45" customHeight="1" x14ac:dyDescent="0.25">
      <c r="A251" s="71">
        <v>7045952249612</v>
      </c>
      <c r="B251" s="62" t="s">
        <v>875</v>
      </c>
      <c r="C251" s="62" t="s">
        <v>876</v>
      </c>
      <c r="D251" s="72">
        <v>22</v>
      </c>
      <c r="E251" s="73" t="s">
        <v>872</v>
      </c>
      <c r="F251" s="74"/>
      <c r="G251" s="72"/>
      <c r="H251" s="75"/>
      <c r="I251" s="69" t="s">
        <v>44</v>
      </c>
      <c r="J251" s="69" t="s">
        <v>45</v>
      </c>
      <c r="K251" s="76"/>
      <c r="L251" s="76"/>
      <c r="M251" s="62">
        <v>699</v>
      </c>
      <c r="N251" s="62">
        <v>699</v>
      </c>
      <c r="O251" s="77">
        <f t="shared" si="24"/>
        <v>0</v>
      </c>
      <c r="P251" s="77">
        <v>201937</v>
      </c>
      <c r="Q251" s="78">
        <f t="shared" si="25"/>
        <v>0</v>
      </c>
      <c r="R251" s="79" t="str">
        <f t="shared" si="26"/>
        <v/>
      </c>
      <c r="S251" s="66"/>
      <c r="T251" s="80">
        <v>1</v>
      </c>
      <c r="U251" s="81" t="str">
        <f t="shared" si="27"/>
        <v>OK</v>
      </c>
      <c r="V251" s="82">
        <f t="shared" si="28"/>
        <v>0</v>
      </c>
      <c r="W251" s="83">
        <v>0.4</v>
      </c>
      <c r="X251" s="84">
        <f t="shared" si="29"/>
        <v>0</v>
      </c>
      <c r="Y251" s="18"/>
    </row>
    <row r="252" spans="1:25" s="19" customFormat="1" ht="14.45" customHeight="1" x14ac:dyDescent="0.25">
      <c r="A252" s="71">
        <v>7045950680684</v>
      </c>
      <c r="B252" s="62" t="s">
        <v>877</v>
      </c>
      <c r="C252" s="62" t="s">
        <v>878</v>
      </c>
      <c r="D252" s="72">
        <v>22</v>
      </c>
      <c r="E252" s="73" t="s">
        <v>872</v>
      </c>
      <c r="F252" s="74"/>
      <c r="G252" s="72"/>
      <c r="H252" s="75"/>
      <c r="I252" s="69" t="s">
        <v>44</v>
      </c>
      <c r="J252" s="69" t="s">
        <v>45</v>
      </c>
      <c r="K252" s="76"/>
      <c r="L252" s="76"/>
      <c r="M252" s="62">
        <v>239</v>
      </c>
      <c r="N252" s="62">
        <v>239</v>
      </c>
      <c r="O252" s="77">
        <f t="shared" si="24"/>
        <v>0</v>
      </c>
      <c r="P252" s="77">
        <v>201937</v>
      </c>
      <c r="Q252" s="78">
        <f t="shared" si="25"/>
        <v>0</v>
      </c>
      <c r="R252" s="79" t="str">
        <f t="shared" si="26"/>
        <v/>
      </c>
      <c r="S252" s="66"/>
      <c r="T252" s="80">
        <v>1</v>
      </c>
      <c r="U252" s="81" t="str">
        <f t="shared" si="27"/>
        <v>OK</v>
      </c>
      <c r="V252" s="82">
        <f t="shared" si="28"/>
        <v>0</v>
      </c>
      <c r="W252" s="83">
        <v>0.4</v>
      </c>
      <c r="X252" s="84">
        <f t="shared" si="29"/>
        <v>0</v>
      </c>
      <c r="Y252" s="18"/>
    </row>
    <row r="253" spans="1:25" s="19" customFormat="1" ht="14.45" customHeight="1" x14ac:dyDescent="0.25">
      <c r="A253" s="71">
        <v>7045950680691</v>
      </c>
      <c r="B253" s="62" t="s">
        <v>879</v>
      </c>
      <c r="C253" s="62" t="s">
        <v>880</v>
      </c>
      <c r="D253" s="72">
        <v>22</v>
      </c>
      <c r="E253" s="73" t="s">
        <v>872</v>
      </c>
      <c r="F253" s="74"/>
      <c r="G253" s="72"/>
      <c r="H253" s="75"/>
      <c r="I253" s="69" t="s">
        <v>44</v>
      </c>
      <c r="J253" s="69" t="s">
        <v>45</v>
      </c>
      <c r="K253" s="76"/>
      <c r="L253" s="76"/>
      <c r="M253" s="62">
        <v>199</v>
      </c>
      <c r="N253" s="62">
        <v>199</v>
      </c>
      <c r="O253" s="77">
        <f t="shared" si="24"/>
        <v>0</v>
      </c>
      <c r="P253" s="77">
        <v>201937</v>
      </c>
      <c r="Q253" s="78">
        <f t="shared" si="25"/>
        <v>0</v>
      </c>
      <c r="R253" s="79" t="str">
        <f t="shared" si="26"/>
        <v/>
      </c>
      <c r="S253" s="66"/>
      <c r="T253" s="80">
        <v>1</v>
      </c>
      <c r="U253" s="81" t="str">
        <f t="shared" si="27"/>
        <v>OK</v>
      </c>
      <c r="V253" s="82">
        <f t="shared" si="28"/>
        <v>0</v>
      </c>
      <c r="W253" s="83">
        <v>0.4</v>
      </c>
      <c r="X253" s="84">
        <f t="shared" si="29"/>
        <v>0</v>
      </c>
      <c r="Y253" s="18"/>
    </row>
    <row r="254" spans="1:25" s="19" customFormat="1" ht="14.45" customHeight="1" x14ac:dyDescent="0.25">
      <c r="A254" s="71">
        <v>7045950680714</v>
      </c>
      <c r="B254" s="62" t="s">
        <v>881</v>
      </c>
      <c r="C254" s="62" t="s">
        <v>882</v>
      </c>
      <c r="D254" s="72">
        <v>22</v>
      </c>
      <c r="E254" s="73" t="s">
        <v>872</v>
      </c>
      <c r="F254" s="74"/>
      <c r="G254" s="72"/>
      <c r="H254" s="75"/>
      <c r="I254" s="69" t="s">
        <v>44</v>
      </c>
      <c r="J254" s="69" t="s">
        <v>45</v>
      </c>
      <c r="K254" s="76"/>
      <c r="L254" s="76"/>
      <c r="M254" s="62">
        <v>179</v>
      </c>
      <c r="N254" s="62">
        <v>179</v>
      </c>
      <c r="O254" s="77">
        <f t="shared" si="24"/>
        <v>0</v>
      </c>
      <c r="P254" s="77">
        <v>201937</v>
      </c>
      <c r="Q254" s="78">
        <f t="shared" si="25"/>
        <v>0</v>
      </c>
      <c r="R254" s="79" t="str">
        <f t="shared" si="26"/>
        <v/>
      </c>
      <c r="S254" s="66"/>
      <c r="T254" s="80">
        <v>1</v>
      </c>
      <c r="U254" s="81" t="str">
        <f t="shared" si="27"/>
        <v>OK</v>
      </c>
      <c r="V254" s="82">
        <f t="shared" si="28"/>
        <v>0</v>
      </c>
      <c r="W254" s="83">
        <v>0.4</v>
      </c>
      <c r="X254" s="84">
        <f t="shared" si="29"/>
        <v>0</v>
      </c>
      <c r="Y254" s="18"/>
    </row>
    <row r="255" spans="1:25" s="19" customFormat="1" ht="14.45" customHeight="1" x14ac:dyDescent="0.25">
      <c r="A255" s="71">
        <v>7045952141947</v>
      </c>
      <c r="B255" s="62" t="s">
        <v>883</v>
      </c>
      <c r="C255" s="62" t="s">
        <v>884</v>
      </c>
      <c r="D255" s="72">
        <v>22</v>
      </c>
      <c r="E255" s="73" t="s">
        <v>872</v>
      </c>
      <c r="F255" s="74"/>
      <c r="G255" s="72"/>
      <c r="H255" s="75"/>
      <c r="I255" s="69" t="s">
        <v>44</v>
      </c>
      <c r="J255" s="69" t="s">
        <v>45</v>
      </c>
      <c r="K255" s="76"/>
      <c r="L255" s="76"/>
      <c r="M255" s="62">
        <v>749</v>
      </c>
      <c r="N255" s="62">
        <v>749</v>
      </c>
      <c r="O255" s="77">
        <f t="shared" si="24"/>
        <v>0</v>
      </c>
      <c r="P255" s="77">
        <v>201937</v>
      </c>
      <c r="Q255" s="78">
        <f t="shared" si="25"/>
        <v>0</v>
      </c>
      <c r="R255" s="79" t="str">
        <f t="shared" si="26"/>
        <v/>
      </c>
      <c r="S255" s="66"/>
      <c r="T255" s="80">
        <v>1</v>
      </c>
      <c r="U255" s="81" t="str">
        <f t="shared" si="27"/>
        <v>OK</v>
      </c>
      <c r="V255" s="82">
        <f t="shared" si="28"/>
        <v>0</v>
      </c>
      <c r="W255" s="83">
        <v>0.4</v>
      </c>
      <c r="X255" s="84">
        <f t="shared" si="29"/>
        <v>0</v>
      </c>
      <c r="Y255" s="18"/>
    </row>
    <row r="256" spans="1:25" s="19" customFormat="1" ht="14.45" customHeight="1" x14ac:dyDescent="0.25">
      <c r="A256" s="71">
        <v>7045951433357</v>
      </c>
      <c r="B256" s="62" t="s">
        <v>885</v>
      </c>
      <c r="C256" s="62" t="s">
        <v>886</v>
      </c>
      <c r="D256" s="72">
        <v>22</v>
      </c>
      <c r="E256" s="73" t="s">
        <v>887</v>
      </c>
      <c r="F256" s="74"/>
      <c r="G256" s="72"/>
      <c r="H256" s="75"/>
      <c r="I256" s="69" t="s">
        <v>44</v>
      </c>
      <c r="J256" s="69" t="s">
        <v>45</v>
      </c>
      <c r="K256" s="76"/>
      <c r="L256" s="76"/>
      <c r="M256" s="62">
        <v>399</v>
      </c>
      <c r="N256" s="62">
        <v>399</v>
      </c>
      <c r="O256" s="77">
        <f t="shared" si="24"/>
        <v>0</v>
      </c>
      <c r="P256" s="77">
        <v>201937</v>
      </c>
      <c r="Q256" s="78">
        <f t="shared" si="25"/>
        <v>0</v>
      </c>
      <c r="R256" s="79" t="str">
        <f t="shared" si="26"/>
        <v/>
      </c>
      <c r="S256" s="66"/>
      <c r="T256" s="80">
        <v>1</v>
      </c>
      <c r="U256" s="81" t="str">
        <f t="shared" si="27"/>
        <v>OK</v>
      </c>
      <c r="V256" s="82">
        <f t="shared" si="28"/>
        <v>0</v>
      </c>
      <c r="W256" s="83">
        <v>0.4</v>
      </c>
      <c r="X256" s="84">
        <f t="shared" si="29"/>
        <v>0</v>
      </c>
      <c r="Y256" s="18"/>
    </row>
    <row r="257" spans="1:25" s="19" customFormat="1" ht="14.45" customHeight="1" x14ac:dyDescent="0.25">
      <c r="A257" s="71">
        <v>7045950006019</v>
      </c>
      <c r="B257" s="62" t="s">
        <v>888</v>
      </c>
      <c r="C257" s="62" t="s">
        <v>889</v>
      </c>
      <c r="D257" s="72">
        <v>22</v>
      </c>
      <c r="E257" s="73" t="s">
        <v>890</v>
      </c>
      <c r="F257" s="74"/>
      <c r="G257" s="72"/>
      <c r="H257" s="75"/>
      <c r="I257" s="69" t="s">
        <v>44</v>
      </c>
      <c r="J257" s="69" t="s">
        <v>45</v>
      </c>
      <c r="K257" s="76"/>
      <c r="L257" s="76"/>
      <c r="M257" s="62">
        <v>149</v>
      </c>
      <c r="N257" s="62">
        <v>149</v>
      </c>
      <c r="O257" s="77">
        <f t="shared" si="24"/>
        <v>0</v>
      </c>
      <c r="P257" s="77">
        <v>201937</v>
      </c>
      <c r="Q257" s="78">
        <f t="shared" si="25"/>
        <v>0</v>
      </c>
      <c r="R257" s="79" t="str">
        <f t="shared" si="26"/>
        <v/>
      </c>
      <c r="S257" s="66"/>
      <c r="T257" s="80">
        <v>1</v>
      </c>
      <c r="U257" s="81" t="str">
        <f t="shared" si="27"/>
        <v>OK</v>
      </c>
      <c r="V257" s="82">
        <f t="shared" si="28"/>
        <v>0</v>
      </c>
      <c r="W257" s="83">
        <v>0.4</v>
      </c>
      <c r="X257" s="84">
        <f t="shared" si="29"/>
        <v>0</v>
      </c>
      <c r="Y257" s="18"/>
    </row>
    <row r="258" spans="1:25" s="19" customFormat="1" ht="14.45" customHeight="1" x14ac:dyDescent="0.25">
      <c r="A258" s="71">
        <v>7045951377736</v>
      </c>
      <c r="B258" s="62" t="s">
        <v>891</v>
      </c>
      <c r="C258" s="62" t="s">
        <v>892</v>
      </c>
      <c r="D258" s="72">
        <v>22</v>
      </c>
      <c r="E258" s="73" t="s">
        <v>822</v>
      </c>
      <c r="F258" s="74"/>
      <c r="G258" s="72"/>
      <c r="H258" s="75"/>
      <c r="I258" s="69" t="s">
        <v>44</v>
      </c>
      <c r="J258" s="69" t="s">
        <v>45</v>
      </c>
      <c r="K258" s="76"/>
      <c r="L258" s="76"/>
      <c r="M258" s="62">
        <v>99</v>
      </c>
      <c r="N258" s="62">
        <v>99</v>
      </c>
      <c r="O258" s="77">
        <f t="shared" si="24"/>
        <v>0</v>
      </c>
      <c r="P258" s="77">
        <v>201937</v>
      </c>
      <c r="Q258" s="78">
        <f t="shared" si="25"/>
        <v>0</v>
      </c>
      <c r="R258" s="79" t="str">
        <f t="shared" si="26"/>
        <v/>
      </c>
      <c r="S258" s="66"/>
      <c r="T258" s="80">
        <v>10</v>
      </c>
      <c r="U258" s="81" t="str">
        <f t="shared" si="27"/>
        <v>OK</v>
      </c>
      <c r="V258" s="82">
        <f t="shared" si="28"/>
        <v>0</v>
      </c>
      <c r="W258" s="83">
        <v>0.4</v>
      </c>
      <c r="X258" s="84">
        <f t="shared" si="29"/>
        <v>0</v>
      </c>
      <c r="Y258" s="18"/>
    </row>
    <row r="259" spans="1:25" s="19" customFormat="1" ht="14.45" customHeight="1" x14ac:dyDescent="0.25">
      <c r="A259" s="71">
        <v>7045950214315</v>
      </c>
      <c r="B259" s="62" t="s">
        <v>893</v>
      </c>
      <c r="C259" s="62" t="s">
        <v>894</v>
      </c>
      <c r="D259" s="72">
        <v>22</v>
      </c>
      <c r="E259" s="73" t="s">
        <v>822</v>
      </c>
      <c r="F259" s="74"/>
      <c r="G259" s="72"/>
      <c r="H259" s="75"/>
      <c r="I259" s="69" t="s">
        <v>44</v>
      </c>
      <c r="J259" s="69" t="s">
        <v>45</v>
      </c>
      <c r="K259" s="76"/>
      <c r="L259" s="76"/>
      <c r="M259" s="62">
        <v>99</v>
      </c>
      <c r="N259" s="62">
        <v>99</v>
      </c>
      <c r="O259" s="77">
        <f t="shared" si="24"/>
        <v>0</v>
      </c>
      <c r="P259" s="77">
        <v>201937</v>
      </c>
      <c r="Q259" s="78">
        <f t="shared" si="25"/>
        <v>0</v>
      </c>
      <c r="R259" s="79" t="str">
        <f t="shared" si="26"/>
        <v/>
      </c>
      <c r="S259" s="66"/>
      <c r="T259" s="80">
        <v>10</v>
      </c>
      <c r="U259" s="81" t="str">
        <f t="shared" si="27"/>
        <v>OK</v>
      </c>
      <c r="V259" s="82">
        <f t="shared" si="28"/>
        <v>0</v>
      </c>
      <c r="W259" s="83">
        <v>0.4</v>
      </c>
      <c r="X259" s="84">
        <f t="shared" si="29"/>
        <v>0</v>
      </c>
      <c r="Y259" s="18"/>
    </row>
    <row r="260" spans="1:25" s="19" customFormat="1" ht="14.45" customHeight="1" x14ac:dyDescent="0.25">
      <c r="A260" s="71">
        <v>7045950778794</v>
      </c>
      <c r="B260" s="62" t="s">
        <v>895</v>
      </c>
      <c r="C260" s="62" t="s">
        <v>896</v>
      </c>
      <c r="D260" s="72">
        <v>22</v>
      </c>
      <c r="E260" s="73" t="s">
        <v>822</v>
      </c>
      <c r="F260" s="74"/>
      <c r="G260" s="72"/>
      <c r="H260" s="75"/>
      <c r="I260" s="69" t="s">
        <v>44</v>
      </c>
      <c r="J260" s="69" t="s">
        <v>45</v>
      </c>
      <c r="K260" s="76"/>
      <c r="L260" s="76"/>
      <c r="M260" s="62">
        <v>99</v>
      </c>
      <c r="N260" s="62">
        <v>99</v>
      </c>
      <c r="O260" s="77">
        <f t="shared" si="24"/>
        <v>0</v>
      </c>
      <c r="P260" s="77">
        <v>201937</v>
      </c>
      <c r="Q260" s="78">
        <f t="shared" si="25"/>
        <v>0</v>
      </c>
      <c r="R260" s="79" t="str">
        <f t="shared" si="26"/>
        <v/>
      </c>
      <c r="S260" s="66"/>
      <c r="T260" s="80">
        <v>10</v>
      </c>
      <c r="U260" s="81" t="str">
        <f t="shared" si="27"/>
        <v>OK</v>
      </c>
      <c r="V260" s="82">
        <f t="shared" si="28"/>
        <v>0</v>
      </c>
      <c r="W260" s="83">
        <v>0.4</v>
      </c>
      <c r="X260" s="84">
        <f t="shared" si="29"/>
        <v>0</v>
      </c>
      <c r="Y260" s="18"/>
    </row>
    <row r="261" spans="1:25" s="19" customFormat="1" ht="14.45" customHeight="1" x14ac:dyDescent="0.25">
      <c r="A261" s="71">
        <v>7045951839838</v>
      </c>
      <c r="B261" s="62" t="s">
        <v>897</v>
      </c>
      <c r="C261" s="62" t="s">
        <v>898</v>
      </c>
      <c r="D261" s="72">
        <v>22</v>
      </c>
      <c r="E261" s="73" t="s">
        <v>822</v>
      </c>
      <c r="F261" s="74"/>
      <c r="G261" s="72"/>
      <c r="H261" s="75"/>
      <c r="I261" s="69" t="s">
        <v>44</v>
      </c>
      <c r="J261" s="69" t="s">
        <v>45</v>
      </c>
      <c r="K261" s="76"/>
      <c r="L261" s="76"/>
      <c r="M261" s="62">
        <v>99</v>
      </c>
      <c r="N261" s="62">
        <v>99</v>
      </c>
      <c r="O261" s="77">
        <f t="shared" si="24"/>
        <v>0</v>
      </c>
      <c r="P261" s="77">
        <v>201937</v>
      </c>
      <c r="Q261" s="78">
        <f t="shared" si="25"/>
        <v>0</v>
      </c>
      <c r="R261" s="79" t="str">
        <f t="shared" si="26"/>
        <v/>
      </c>
      <c r="S261" s="66"/>
      <c r="T261" s="80">
        <v>10</v>
      </c>
      <c r="U261" s="81" t="str">
        <f t="shared" si="27"/>
        <v>OK</v>
      </c>
      <c r="V261" s="82">
        <f t="shared" si="28"/>
        <v>0</v>
      </c>
      <c r="W261" s="83">
        <v>0.4</v>
      </c>
      <c r="X261" s="84">
        <f t="shared" si="29"/>
        <v>0</v>
      </c>
      <c r="Y261" s="18"/>
    </row>
    <row r="262" spans="1:25" s="19" customFormat="1" ht="14.45" customHeight="1" x14ac:dyDescent="0.25">
      <c r="A262" s="71">
        <v>7045951776584</v>
      </c>
      <c r="B262" s="62" t="s">
        <v>899</v>
      </c>
      <c r="C262" s="62" t="s">
        <v>900</v>
      </c>
      <c r="D262" s="72">
        <v>22</v>
      </c>
      <c r="E262" s="73" t="s">
        <v>375</v>
      </c>
      <c r="F262" s="74"/>
      <c r="G262" s="72"/>
      <c r="H262" s="75"/>
      <c r="I262" s="69" t="s">
        <v>44</v>
      </c>
      <c r="J262" s="69" t="s">
        <v>45</v>
      </c>
      <c r="K262" s="76"/>
      <c r="L262" s="76"/>
      <c r="M262" s="62">
        <v>99</v>
      </c>
      <c r="N262" s="62">
        <v>99</v>
      </c>
      <c r="O262" s="77">
        <f t="shared" si="24"/>
        <v>0</v>
      </c>
      <c r="P262" s="77">
        <v>201937</v>
      </c>
      <c r="Q262" s="78">
        <f t="shared" si="25"/>
        <v>0</v>
      </c>
      <c r="R262" s="79" t="str">
        <f t="shared" si="26"/>
        <v/>
      </c>
      <c r="S262" s="66"/>
      <c r="T262" s="80">
        <v>1</v>
      </c>
      <c r="U262" s="81" t="str">
        <f t="shared" si="27"/>
        <v>OK</v>
      </c>
      <c r="V262" s="82">
        <f t="shared" si="28"/>
        <v>0</v>
      </c>
      <c r="W262" s="83">
        <v>0.4</v>
      </c>
      <c r="X262" s="84">
        <f t="shared" si="29"/>
        <v>0</v>
      </c>
      <c r="Y262" s="18"/>
    </row>
    <row r="263" spans="1:25" s="19" customFormat="1" ht="14.45" customHeight="1" x14ac:dyDescent="0.25">
      <c r="A263" s="71">
        <v>7045951776607</v>
      </c>
      <c r="B263" s="62" t="s">
        <v>901</v>
      </c>
      <c r="C263" s="62" t="s">
        <v>902</v>
      </c>
      <c r="D263" s="72">
        <v>22</v>
      </c>
      <c r="E263" s="73" t="s">
        <v>375</v>
      </c>
      <c r="F263" s="74"/>
      <c r="G263" s="72"/>
      <c r="H263" s="75"/>
      <c r="I263" s="69" t="s">
        <v>44</v>
      </c>
      <c r="J263" s="69" t="s">
        <v>45</v>
      </c>
      <c r="K263" s="76"/>
      <c r="L263" s="76"/>
      <c r="M263" s="62">
        <v>199</v>
      </c>
      <c r="N263" s="62">
        <v>199</v>
      </c>
      <c r="O263" s="77">
        <f t="shared" si="24"/>
        <v>0</v>
      </c>
      <c r="P263" s="77">
        <v>201937</v>
      </c>
      <c r="Q263" s="78">
        <f t="shared" si="25"/>
        <v>0</v>
      </c>
      <c r="R263" s="79" t="str">
        <f t="shared" si="26"/>
        <v/>
      </c>
      <c r="S263" s="66"/>
      <c r="T263" s="80">
        <v>1</v>
      </c>
      <c r="U263" s="81" t="str">
        <f t="shared" si="27"/>
        <v>OK</v>
      </c>
      <c r="V263" s="82">
        <f t="shared" si="28"/>
        <v>0</v>
      </c>
      <c r="W263" s="83">
        <v>0.4</v>
      </c>
      <c r="X263" s="84">
        <f t="shared" si="29"/>
        <v>0</v>
      </c>
      <c r="Y263" s="18"/>
    </row>
    <row r="264" spans="1:25" s="19" customFormat="1" ht="14.45" customHeight="1" x14ac:dyDescent="0.25">
      <c r="A264" s="71">
        <v>7045951776591</v>
      </c>
      <c r="B264" s="62" t="s">
        <v>903</v>
      </c>
      <c r="C264" s="62" t="s">
        <v>904</v>
      </c>
      <c r="D264" s="72">
        <v>22</v>
      </c>
      <c r="E264" s="73" t="s">
        <v>375</v>
      </c>
      <c r="F264" s="74"/>
      <c r="G264" s="72"/>
      <c r="H264" s="75"/>
      <c r="I264" s="69" t="s">
        <v>44</v>
      </c>
      <c r="J264" s="69" t="s">
        <v>45</v>
      </c>
      <c r="K264" s="76"/>
      <c r="L264" s="76"/>
      <c r="M264" s="62">
        <v>99</v>
      </c>
      <c r="N264" s="62">
        <v>99</v>
      </c>
      <c r="O264" s="77">
        <f t="shared" si="24"/>
        <v>0</v>
      </c>
      <c r="P264" s="77">
        <v>201937</v>
      </c>
      <c r="Q264" s="78">
        <f t="shared" si="25"/>
        <v>0</v>
      </c>
      <c r="R264" s="79" t="str">
        <f t="shared" si="26"/>
        <v/>
      </c>
      <c r="S264" s="66"/>
      <c r="T264" s="80">
        <v>1</v>
      </c>
      <c r="U264" s="81" t="str">
        <f t="shared" si="27"/>
        <v>OK</v>
      </c>
      <c r="V264" s="82">
        <f t="shared" si="28"/>
        <v>0</v>
      </c>
      <c r="W264" s="83">
        <v>0.4</v>
      </c>
      <c r="X264" s="84">
        <f t="shared" si="29"/>
        <v>0</v>
      </c>
      <c r="Y264" s="18"/>
    </row>
    <row r="265" spans="1:25" s="19" customFormat="1" ht="14.45" customHeight="1" x14ac:dyDescent="0.25">
      <c r="A265" s="71">
        <v>7045951776614</v>
      </c>
      <c r="B265" s="62" t="s">
        <v>905</v>
      </c>
      <c r="C265" s="62" t="s">
        <v>906</v>
      </c>
      <c r="D265" s="72">
        <v>22</v>
      </c>
      <c r="E265" s="73" t="s">
        <v>375</v>
      </c>
      <c r="F265" s="74"/>
      <c r="G265" s="72"/>
      <c r="H265" s="75"/>
      <c r="I265" s="69" t="s">
        <v>44</v>
      </c>
      <c r="J265" s="69" t="s">
        <v>45</v>
      </c>
      <c r="K265" s="76"/>
      <c r="L265" s="76"/>
      <c r="M265" s="62">
        <v>199</v>
      </c>
      <c r="N265" s="62">
        <v>199</v>
      </c>
      <c r="O265" s="77">
        <f t="shared" si="24"/>
        <v>0</v>
      </c>
      <c r="P265" s="77">
        <v>201937</v>
      </c>
      <c r="Q265" s="78">
        <f t="shared" si="25"/>
        <v>0</v>
      </c>
      <c r="R265" s="79" t="str">
        <f t="shared" si="26"/>
        <v/>
      </c>
      <c r="S265" s="66"/>
      <c r="T265" s="80">
        <v>1</v>
      </c>
      <c r="U265" s="81" t="str">
        <f t="shared" si="27"/>
        <v>OK</v>
      </c>
      <c r="V265" s="82">
        <f t="shared" si="28"/>
        <v>0</v>
      </c>
      <c r="W265" s="83">
        <v>0.4</v>
      </c>
      <c r="X265" s="84">
        <f t="shared" si="29"/>
        <v>0</v>
      </c>
      <c r="Y265" s="18"/>
    </row>
    <row r="266" spans="1:25" s="19" customFormat="1" ht="14.45" customHeight="1" x14ac:dyDescent="0.25">
      <c r="A266" s="71">
        <v>7045951770643</v>
      </c>
      <c r="B266" s="62" t="s">
        <v>907</v>
      </c>
      <c r="C266" s="62" t="s">
        <v>908</v>
      </c>
      <c r="D266" s="72">
        <v>22</v>
      </c>
      <c r="E266" s="73" t="s">
        <v>771</v>
      </c>
      <c r="F266" s="74"/>
      <c r="G266" s="72"/>
      <c r="H266" s="75"/>
      <c r="I266" s="69" t="s">
        <v>44</v>
      </c>
      <c r="J266" s="69" t="s">
        <v>45</v>
      </c>
      <c r="K266" s="76"/>
      <c r="L266" s="76"/>
      <c r="M266" s="62">
        <v>249</v>
      </c>
      <c r="N266" s="62">
        <v>249</v>
      </c>
      <c r="O266" s="77">
        <f t="shared" si="24"/>
        <v>0</v>
      </c>
      <c r="P266" s="77">
        <v>201937</v>
      </c>
      <c r="Q266" s="78">
        <f t="shared" si="25"/>
        <v>0</v>
      </c>
      <c r="R266" s="79" t="str">
        <f t="shared" si="26"/>
        <v/>
      </c>
      <c r="S266" s="66"/>
      <c r="T266" s="80">
        <v>1</v>
      </c>
      <c r="U266" s="81" t="str">
        <f t="shared" si="27"/>
        <v>OK</v>
      </c>
      <c r="V266" s="82">
        <f t="shared" si="28"/>
        <v>0</v>
      </c>
      <c r="W266" s="83">
        <v>0.4</v>
      </c>
      <c r="X266" s="84">
        <f t="shared" si="29"/>
        <v>0</v>
      </c>
      <c r="Y266" s="18"/>
    </row>
    <row r="267" spans="1:25" s="19" customFormat="1" ht="14.45" customHeight="1" x14ac:dyDescent="0.25">
      <c r="A267" s="71">
        <v>7045951770698</v>
      </c>
      <c r="B267" s="62" t="s">
        <v>909</v>
      </c>
      <c r="C267" s="62" t="s">
        <v>910</v>
      </c>
      <c r="D267" s="72">
        <v>22</v>
      </c>
      <c r="E267" s="73" t="s">
        <v>375</v>
      </c>
      <c r="F267" s="74"/>
      <c r="G267" s="72"/>
      <c r="H267" s="75"/>
      <c r="I267" s="69" t="s">
        <v>44</v>
      </c>
      <c r="J267" s="69" t="s">
        <v>45</v>
      </c>
      <c r="K267" s="76"/>
      <c r="L267" s="76"/>
      <c r="M267" s="62">
        <v>2249</v>
      </c>
      <c r="N267" s="62">
        <v>2249</v>
      </c>
      <c r="O267" s="77">
        <f t="shared" si="24"/>
        <v>0</v>
      </c>
      <c r="P267" s="77">
        <v>201937</v>
      </c>
      <c r="Q267" s="78">
        <f t="shared" si="25"/>
        <v>0</v>
      </c>
      <c r="R267" s="79" t="str">
        <f t="shared" si="26"/>
        <v/>
      </c>
      <c r="S267" s="66"/>
      <c r="T267" s="80">
        <v>1</v>
      </c>
      <c r="U267" s="81" t="str">
        <f t="shared" si="27"/>
        <v>OK</v>
      </c>
      <c r="V267" s="82">
        <f t="shared" si="28"/>
        <v>0</v>
      </c>
      <c r="W267" s="83">
        <v>0.4</v>
      </c>
      <c r="X267" s="84">
        <f t="shared" si="29"/>
        <v>0</v>
      </c>
      <c r="Y267" s="18"/>
    </row>
    <row r="268" spans="1:25" s="19" customFormat="1" ht="14.45" customHeight="1" x14ac:dyDescent="0.25">
      <c r="A268" s="71">
        <v>7045951770674</v>
      </c>
      <c r="B268" s="62" t="s">
        <v>911</v>
      </c>
      <c r="C268" s="62" t="s">
        <v>912</v>
      </c>
      <c r="D268" s="72">
        <v>22</v>
      </c>
      <c r="E268" s="73" t="s">
        <v>375</v>
      </c>
      <c r="F268" s="74"/>
      <c r="G268" s="72"/>
      <c r="H268" s="75"/>
      <c r="I268" s="69" t="s">
        <v>44</v>
      </c>
      <c r="J268" s="69" t="s">
        <v>45</v>
      </c>
      <c r="K268" s="76"/>
      <c r="L268" s="76"/>
      <c r="M268" s="62">
        <v>3799</v>
      </c>
      <c r="N268" s="62">
        <v>3799</v>
      </c>
      <c r="O268" s="77">
        <f t="shared" si="24"/>
        <v>0</v>
      </c>
      <c r="P268" s="77">
        <v>201937</v>
      </c>
      <c r="Q268" s="78">
        <f t="shared" si="25"/>
        <v>0</v>
      </c>
      <c r="R268" s="79" t="str">
        <f t="shared" si="26"/>
        <v/>
      </c>
      <c r="S268" s="66"/>
      <c r="T268" s="80">
        <v>1</v>
      </c>
      <c r="U268" s="81" t="str">
        <f t="shared" si="27"/>
        <v>OK</v>
      </c>
      <c r="V268" s="82">
        <f t="shared" si="28"/>
        <v>0</v>
      </c>
      <c r="W268" s="83">
        <v>0.4</v>
      </c>
      <c r="X268" s="84">
        <f t="shared" si="29"/>
        <v>0</v>
      </c>
      <c r="Y268" s="18"/>
    </row>
    <row r="269" spans="1:25" s="19" customFormat="1" ht="14.45" customHeight="1" x14ac:dyDescent="0.25">
      <c r="A269" s="71">
        <v>7045950680134</v>
      </c>
      <c r="B269" s="62" t="s">
        <v>913</v>
      </c>
      <c r="C269" s="62" t="s">
        <v>914</v>
      </c>
      <c r="D269" s="72">
        <v>23</v>
      </c>
      <c r="E269" s="73" t="s">
        <v>872</v>
      </c>
      <c r="F269" s="74"/>
      <c r="G269" s="72"/>
      <c r="H269" s="75"/>
      <c r="I269" s="69" t="s">
        <v>44</v>
      </c>
      <c r="J269" s="69" t="s">
        <v>45</v>
      </c>
      <c r="K269" s="76"/>
      <c r="L269" s="76"/>
      <c r="M269" s="62">
        <v>899</v>
      </c>
      <c r="N269" s="62">
        <v>899</v>
      </c>
      <c r="O269" s="77">
        <f t="shared" si="24"/>
        <v>0</v>
      </c>
      <c r="P269" s="77">
        <v>201937</v>
      </c>
      <c r="Q269" s="78">
        <f t="shared" si="25"/>
        <v>0</v>
      </c>
      <c r="R269" s="79" t="str">
        <f t="shared" si="26"/>
        <v/>
      </c>
      <c r="S269" s="66"/>
      <c r="T269" s="80">
        <v>1</v>
      </c>
      <c r="U269" s="81" t="str">
        <f t="shared" si="27"/>
        <v>OK</v>
      </c>
      <c r="V269" s="82">
        <f t="shared" si="28"/>
        <v>0</v>
      </c>
      <c r="W269" s="83">
        <v>0.4</v>
      </c>
      <c r="X269" s="84">
        <f t="shared" si="29"/>
        <v>0</v>
      </c>
      <c r="Y269" s="18"/>
    </row>
    <row r="270" spans="1:25" s="19" customFormat="1" ht="14.45" customHeight="1" x14ac:dyDescent="0.25">
      <c r="A270" s="71">
        <v>7045951083002</v>
      </c>
      <c r="B270" s="62" t="s">
        <v>915</v>
      </c>
      <c r="C270" s="62" t="s">
        <v>916</v>
      </c>
      <c r="D270" s="72">
        <v>23</v>
      </c>
      <c r="E270" s="73" t="s">
        <v>872</v>
      </c>
      <c r="F270" s="74"/>
      <c r="G270" s="72"/>
      <c r="H270" s="75"/>
      <c r="I270" s="69" t="s">
        <v>44</v>
      </c>
      <c r="J270" s="69" t="s">
        <v>45</v>
      </c>
      <c r="K270" s="76"/>
      <c r="L270" s="76"/>
      <c r="M270" s="62">
        <v>1399</v>
      </c>
      <c r="N270" s="62">
        <v>1399</v>
      </c>
      <c r="O270" s="77">
        <f t="shared" si="24"/>
        <v>0</v>
      </c>
      <c r="P270" s="77">
        <v>201937</v>
      </c>
      <c r="Q270" s="78">
        <f t="shared" si="25"/>
        <v>0</v>
      </c>
      <c r="R270" s="79" t="str">
        <f t="shared" si="26"/>
        <v/>
      </c>
      <c r="S270" s="66"/>
      <c r="T270" s="80">
        <v>1</v>
      </c>
      <c r="U270" s="81" t="str">
        <f t="shared" si="27"/>
        <v>OK</v>
      </c>
      <c r="V270" s="82">
        <f t="shared" si="28"/>
        <v>0</v>
      </c>
      <c r="W270" s="83">
        <v>0.4</v>
      </c>
      <c r="X270" s="84">
        <f t="shared" si="29"/>
        <v>0</v>
      </c>
      <c r="Y270" s="18"/>
    </row>
    <row r="271" spans="1:25" s="19" customFormat="1" ht="14.45" customHeight="1" x14ac:dyDescent="0.25">
      <c r="A271" s="71">
        <v>7045950680110</v>
      </c>
      <c r="B271" s="62" t="s">
        <v>917</v>
      </c>
      <c r="C271" s="62" t="s">
        <v>918</v>
      </c>
      <c r="D271" s="72">
        <v>23</v>
      </c>
      <c r="E271" s="73" t="s">
        <v>872</v>
      </c>
      <c r="F271" s="74"/>
      <c r="G271" s="72"/>
      <c r="H271" s="75"/>
      <c r="I271" s="69" t="s">
        <v>44</v>
      </c>
      <c r="J271" s="69" t="s">
        <v>45</v>
      </c>
      <c r="K271" s="76"/>
      <c r="L271" s="76"/>
      <c r="M271" s="62">
        <v>499</v>
      </c>
      <c r="N271" s="62">
        <v>499</v>
      </c>
      <c r="O271" s="77">
        <f t="shared" si="24"/>
        <v>0</v>
      </c>
      <c r="P271" s="77">
        <v>201937</v>
      </c>
      <c r="Q271" s="78">
        <f t="shared" si="25"/>
        <v>0</v>
      </c>
      <c r="R271" s="79" t="str">
        <f t="shared" si="26"/>
        <v/>
      </c>
      <c r="S271" s="66"/>
      <c r="T271" s="80">
        <v>1</v>
      </c>
      <c r="U271" s="81" t="str">
        <f t="shared" si="27"/>
        <v>OK</v>
      </c>
      <c r="V271" s="82">
        <f t="shared" si="28"/>
        <v>0</v>
      </c>
      <c r="W271" s="83">
        <v>0.4</v>
      </c>
      <c r="X271" s="84">
        <f t="shared" si="29"/>
        <v>0</v>
      </c>
      <c r="Y271" s="18"/>
    </row>
    <row r="272" spans="1:25" s="19" customFormat="1" ht="14.45" customHeight="1" x14ac:dyDescent="0.25">
      <c r="A272" s="71">
        <v>7045951524901</v>
      </c>
      <c r="B272" s="62" t="s">
        <v>919</v>
      </c>
      <c r="C272" s="62" t="s">
        <v>920</v>
      </c>
      <c r="D272" s="72">
        <v>23</v>
      </c>
      <c r="E272" s="73" t="s">
        <v>872</v>
      </c>
      <c r="F272" s="74"/>
      <c r="G272" s="72"/>
      <c r="H272" s="75"/>
      <c r="I272" s="69" t="s">
        <v>44</v>
      </c>
      <c r="J272" s="69" t="s">
        <v>45</v>
      </c>
      <c r="K272" s="76"/>
      <c r="L272" s="76"/>
      <c r="M272" s="62">
        <v>599</v>
      </c>
      <c r="N272" s="62">
        <v>599</v>
      </c>
      <c r="O272" s="77">
        <f t="shared" si="24"/>
        <v>0</v>
      </c>
      <c r="P272" s="77">
        <v>201937</v>
      </c>
      <c r="Q272" s="78">
        <f t="shared" si="25"/>
        <v>0</v>
      </c>
      <c r="R272" s="79" t="str">
        <f t="shared" si="26"/>
        <v/>
      </c>
      <c r="S272" s="66"/>
      <c r="T272" s="80">
        <v>1</v>
      </c>
      <c r="U272" s="81" t="str">
        <f t="shared" si="27"/>
        <v>OK</v>
      </c>
      <c r="V272" s="82">
        <f t="shared" si="28"/>
        <v>0</v>
      </c>
      <c r="W272" s="83">
        <v>0.4</v>
      </c>
      <c r="X272" s="84">
        <f t="shared" si="29"/>
        <v>0</v>
      </c>
      <c r="Y272" s="18"/>
    </row>
    <row r="273" spans="1:25" s="19" customFormat="1" ht="14.45" customHeight="1" x14ac:dyDescent="0.25">
      <c r="A273" s="71">
        <v>7045950680127</v>
      </c>
      <c r="B273" s="62" t="s">
        <v>921</v>
      </c>
      <c r="C273" s="62" t="s">
        <v>922</v>
      </c>
      <c r="D273" s="72">
        <v>23</v>
      </c>
      <c r="E273" s="73" t="s">
        <v>872</v>
      </c>
      <c r="F273" s="74"/>
      <c r="G273" s="72"/>
      <c r="H273" s="75"/>
      <c r="I273" s="69" t="s">
        <v>44</v>
      </c>
      <c r="J273" s="69" t="s">
        <v>45</v>
      </c>
      <c r="K273" s="76"/>
      <c r="L273" s="76"/>
      <c r="M273" s="62">
        <v>499</v>
      </c>
      <c r="N273" s="62">
        <v>499</v>
      </c>
      <c r="O273" s="77">
        <f t="shared" si="24"/>
        <v>0</v>
      </c>
      <c r="P273" s="77">
        <v>201937</v>
      </c>
      <c r="Q273" s="78">
        <f t="shared" si="25"/>
        <v>0</v>
      </c>
      <c r="R273" s="79" t="str">
        <f t="shared" si="26"/>
        <v/>
      </c>
      <c r="S273" s="66"/>
      <c r="T273" s="80">
        <v>1</v>
      </c>
      <c r="U273" s="81" t="str">
        <f t="shared" si="27"/>
        <v>OK</v>
      </c>
      <c r="V273" s="82">
        <f t="shared" si="28"/>
        <v>0</v>
      </c>
      <c r="W273" s="83">
        <v>0.4</v>
      </c>
      <c r="X273" s="84">
        <f t="shared" si="29"/>
        <v>0</v>
      </c>
      <c r="Y273" s="18"/>
    </row>
    <row r="274" spans="1:25" s="19" customFormat="1" ht="14.45" customHeight="1" x14ac:dyDescent="0.25">
      <c r="A274" s="71">
        <v>7045950392938</v>
      </c>
      <c r="B274" s="62" t="s">
        <v>923</v>
      </c>
      <c r="C274" s="62" t="s">
        <v>924</v>
      </c>
      <c r="D274" s="72">
        <v>23</v>
      </c>
      <c r="E274" s="73" t="s">
        <v>872</v>
      </c>
      <c r="F274" s="74"/>
      <c r="G274" s="72"/>
      <c r="H274" s="75"/>
      <c r="I274" s="69" t="s">
        <v>44</v>
      </c>
      <c r="J274" s="69" t="s">
        <v>45</v>
      </c>
      <c r="K274" s="76"/>
      <c r="L274" s="76"/>
      <c r="M274" s="62">
        <v>499</v>
      </c>
      <c r="N274" s="62">
        <v>499</v>
      </c>
      <c r="O274" s="77">
        <f t="shared" si="24"/>
        <v>0</v>
      </c>
      <c r="P274" s="77">
        <v>201937</v>
      </c>
      <c r="Q274" s="78">
        <f t="shared" si="25"/>
        <v>0</v>
      </c>
      <c r="R274" s="79" t="str">
        <f t="shared" si="26"/>
        <v/>
      </c>
      <c r="S274" s="66"/>
      <c r="T274" s="80">
        <v>1</v>
      </c>
      <c r="U274" s="81" t="str">
        <f t="shared" si="27"/>
        <v>OK</v>
      </c>
      <c r="V274" s="82">
        <f t="shared" si="28"/>
        <v>0</v>
      </c>
      <c r="W274" s="83">
        <v>0.4</v>
      </c>
      <c r="X274" s="84">
        <f t="shared" si="29"/>
        <v>0</v>
      </c>
      <c r="Y274" s="18"/>
    </row>
    <row r="275" spans="1:25" s="19" customFormat="1" ht="14.45" customHeight="1" x14ac:dyDescent="0.25">
      <c r="A275" s="71">
        <v>7045951843774</v>
      </c>
      <c r="B275" s="62" t="s">
        <v>925</v>
      </c>
      <c r="C275" s="62" t="s">
        <v>926</v>
      </c>
      <c r="D275" s="72">
        <v>23</v>
      </c>
      <c r="E275" s="73" t="s">
        <v>872</v>
      </c>
      <c r="F275" s="74"/>
      <c r="G275" s="72"/>
      <c r="H275" s="75"/>
      <c r="I275" s="69" t="s">
        <v>44</v>
      </c>
      <c r="J275" s="69" t="s">
        <v>45</v>
      </c>
      <c r="K275" s="76"/>
      <c r="L275" s="76"/>
      <c r="M275" s="62">
        <v>699</v>
      </c>
      <c r="N275" s="62">
        <v>699</v>
      </c>
      <c r="O275" s="77">
        <f t="shared" si="24"/>
        <v>0</v>
      </c>
      <c r="P275" s="77">
        <v>201937</v>
      </c>
      <c r="Q275" s="78">
        <f t="shared" si="25"/>
        <v>0</v>
      </c>
      <c r="R275" s="79" t="str">
        <f t="shared" si="26"/>
        <v/>
      </c>
      <c r="S275" s="66"/>
      <c r="T275" s="80">
        <v>1</v>
      </c>
      <c r="U275" s="81" t="str">
        <f t="shared" si="27"/>
        <v>OK</v>
      </c>
      <c r="V275" s="82">
        <f t="shared" si="28"/>
        <v>0</v>
      </c>
      <c r="W275" s="83">
        <v>0.4</v>
      </c>
      <c r="X275" s="84">
        <f t="shared" si="29"/>
        <v>0</v>
      </c>
      <c r="Y275" s="18"/>
    </row>
    <row r="276" spans="1:25" s="19" customFormat="1" ht="14.45" customHeight="1" x14ac:dyDescent="0.25">
      <c r="A276" s="71">
        <v>7045951083019</v>
      </c>
      <c r="B276" s="62" t="s">
        <v>927</v>
      </c>
      <c r="C276" s="62" t="s">
        <v>928</v>
      </c>
      <c r="D276" s="72">
        <v>23</v>
      </c>
      <c r="E276" s="73" t="s">
        <v>872</v>
      </c>
      <c r="F276" s="74"/>
      <c r="G276" s="72"/>
      <c r="H276" s="75"/>
      <c r="I276" s="69" t="s">
        <v>44</v>
      </c>
      <c r="J276" s="69" t="s">
        <v>45</v>
      </c>
      <c r="K276" s="76"/>
      <c r="L276" s="76"/>
      <c r="M276" s="62">
        <v>1399</v>
      </c>
      <c r="N276" s="62">
        <v>1399</v>
      </c>
      <c r="O276" s="77">
        <f t="shared" si="24"/>
        <v>0</v>
      </c>
      <c r="P276" s="77">
        <v>201937</v>
      </c>
      <c r="Q276" s="78">
        <f t="shared" si="25"/>
        <v>0</v>
      </c>
      <c r="R276" s="79" t="str">
        <f t="shared" si="26"/>
        <v/>
      </c>
      <c r="S276" s="66"/>
      <c r="T276" s="80">
        <v>1</v>
      </c>
      <c r="U276" s="81" t="str">
        <f t="shared" si="27"/>
        <v>OK</v>
      </c>
      <c r="V276" s="82">
        <f t="shared" si="28"/>
        <v>0</v>
      </c>
      <c r="W276" s="83">
        <v>0.4</v>
      </c>
      <c r="X276" s="84">
        <f t="shared" si="29"/>
        <v>0</v>
      </c>
      <c r="Y276" s="18"/>
    </row>
    <row r="277" spans="1:25" s="19" customFormat="1" ht="14.45" customHeight="1" x14ac:dyDescent="0.25">
      <c r="A277" s="71">
        <v>7045950036030</v>
      </c>
      <c r="B277" s="62" t="s">
        <v>929</v>
      </c>
      <c r="C277" s="62" t="s">
        <v>930</v>
      </c>
      <c r="D277" s="72">
        <v>24</v>
      </c>
      <c r="E277" s="73" t="s">
        <v>931</v>
      </c>
      <c r="F277" s="74"/>
      <c r="G277" s="72"/>
      <c r="H277" s="75"/>
      <c r="I277" s="69" t="s">
        <v>44</v>
      </c>
      <c r="J277" s="69" t="s">
        <v>45</v>
      </c>
      <c r="K277" s="76"/>
      <c r="L277" s="76"/>
      <c r="M277" s="62">
        <v>349</v>
      </c>
      <c r="N277" s="62">
        <v>349</v>
      </c>
      <c r="O277" s="77">
        <f t="shared" si="24"/>
        <v>0</v>
      </c>
      <c r="P277" s="77">
        <v>201937</v>
      </c>
      <c r="Q277" s="78">
        <f t="shared" si="25"/>
        <v>0</v>
      </c>
      <c r="R277" s="79" t="str">
        <f t="shared" si="26"/>
        <v/>
      </c>
      <c r="S277" s="66"/>
      <c r="T277" s="80">
        <v>1</v>
      </c>
      <c r="U277" s="81" t="str">
        <f t="shared" si="27"/>
        <v>OK</v>
      </c>
      <c r="V277" s="82">
        <f t="shared" si="28"/>
        <v>0</v>
      </c>
      <c r="W277" s="83">
        <v>0.4</v>
      </c>
      <c r="X277" s="84">
        <f t="shared" si="29"/>
        <v>0</v>
      </c>
      <c r="Y277" s="18"/>
    </row>
    <row r="278" spans="1:25" s="19" customFormat="1" ht="14.45" customHeight="1" x14ac:dyDescent="0.25">
      <c r="A278" s="71">
        <v>7045951415094</v>
      </c>
      <c r="B278" s="62" t="s">
        <v>932</v>
      </c>
      <c r="C278" s="62" t="s">
        <v>933</v>
      </c>
      <c r="D278" s="72">
        <v>24</v>
      </c>
      <c r="E278" s="73" t="s">
        <v>931</v>
      </c>
      <c r="F278" s="74"/>
      <c r="G278" s="72"/>
      <c r="H278" s="75"/>
      <c r="I278" s="69" t="s">
        <v>44</v>
      </c>
      <c r="J278" s="69" t="s">
        <v>45</v>
      </c>
      <c r="K278" s="76"/>
      <c r="L278" s="76"/>
      <c r="M278" s="62">
        <v>499</v>
      </c>
      <c r="N278" s="62">
        <v>499</v>
      </c>
      <c r="O278" s="77">
        <f t="shared" si="24"/>
        <v>0</v>
      </c>
      <c r="P278" s="77">
        <v>201937</v>
      </c>
      <c r="Q278" s="78">
        <f t="shared" si="25"/>
        <v>0</v>
      </c>
      <c r="R278" s="79" t="str">
        <f t="shared" si="26"/>
        <v/>
      </c>
      <c r="S278" s="66"/>
      <c r="T278" s="80">
        <v>1</v>
      </c>
      <c r="U278" s="81" t="str">
        <f t="shared" si="27"/>
        <v>OK</v>
      </c>
      <c r="V278" s="82">
        <f t="shared" si="28"/>
        <v>0</v>
      </c>
      <c r="W278" s="83">
        <v>0.4</v>
      </c>
      <c r="X278" s="84">
        <f t="shared" si="29"/>
        <v>0</v>
      </c>
      <c r="Y278" s="18"/>
    </row>
    <row r="279" spans="1:25" s="19" customFormat="1" ht="14.45" customHeight="1" x14ac:dyDescent="0.25">
      <c r="A279" s="71">
        <v>7045950313193</v>
      </c>
      <c r="B279" s="62" t="s">
        <v>934</v>
      </c>
      <c r="C279" s="62" t="s">
        <v>935</v>
      </c>
      <c r="D279" s="72">
        <v>24</v>
      </c>
      <c r="E279" s="73" t="s">
        <v>931</v>
      </c>
      <c r="F279" s="74"/>
      <c r="G279" s="72"/>
      <c r="H279" s="75"/>
      <c r="I279" s="69" t="s">
        <v>44</v>
      </c>
      <c r="J279" s="69" t="s">
        <v>45</v>
      </c>
      <c r="K279" s="76"/>
      <c r="L279" s="76"/>
      <c r="M279" s="62">
        <v>299</v>
      </c>
      <c r="N279" s="62">
        <v>299</v>
      </c>
      <c r="O279" s="77">
        <f t="shared" si="24"/>
        <v>0</v>
      </c>
      <c r="P279" s="77">
        <v>201937</v>
      </c>
      <c r="Q279" s="78">
        <f t="shared" si="25"/>
        <v>0</v>
      </c>
      <c r="R279" s="79" t="str">
        <f t="shared" si="26"/>
        <v/>
      </c>
      <c r="S279" s="66"/>
      <c r="T279" s="80">
        <v>1</v>
      </c>
      <c r="U279" s="81" t="str">
        <f t="shared" si="27"/>
        <v>OK</v>
      </c>
      <c r="V279" s="82">
        <f t="shared" si="28"/>
        <v>0</v>
      </c>
      <c r="W279" s="83">
        <v>0.4</v>
      </c>
      <c r="X279" s="84">
        <f t="shared" si="29"/>
        <v>0</v>
      </c>
      <c r="Y279" s="18"/>
    </row>
    <row r="280" spans="1:25" s="19" customFormat="1" ht="14.45" customHeight="1" x14ac:dyDescent="0.25">
      <c r="A280" s="71">
        <v>7045951415148</v>
      </c>
      <c r="B280" s="62" t="s">
        <v>936</v>
      </c>
      <c r="C280" s="62" t="s">
        <v>937</v>
      </c>
      <c r="D280" s="72">
        <v>24</v>
      </c>
      <c r="E280" s="73" t="s">
        <v>931</v>
      </c>
      <c r="F280" s="74"/>
      <c r="G280" s="72"/>
      <c r="H280" s="75"/>
      <c r="I280" s="69" t="s">
        <v>44</v>
      </c>
      <c r="J280" s="69" t="s">
        <v>45</v>
      </c>
      <c r="K280" s="76"/>
      <c r="L280" s="76"/>
      <c r="M280" s="62">
        <v>399</v>
      </c>
      <c r="N280" s="62">
        <v>399</v>
      </c>
      <c r="O280" s="77">
        <f t="shared" si="24"/>
        <v>0</v>
      </c>
      <c r="P280" s="77">
        <v>201937</v>
      </c>
      <c r="Q280" s="78">
        <f t="shared" si="25"/>
        <v>0</v>
      </c>
      <c r="R280" s="79" t="str">
        <f t="shared" si="26"/>
        <v/>
      </c>
      <c r="S280" s="66"/>
      <c r="T280" s="80">
        <v>1</v>
      </c>
      <c r="U280" s="81" t="str">
        <f t="shared" si="27"/>
        <v>OK</v>
      </c>
      <c r="V280" s="82">
        <f t="shared" si="28"/>
        <v>0</v>
      </c>
      <c r="W280" s="83">
        <v>0.4</v>
      </c>
      <c r="X280" s="84">
        <f t="shared" si="29"/>
        <v>0</v>
      </c>
      <c r="Y280" s="18"/>
    </row>
    <row r="281" spans="1:25" s="19" customFormat="1" ht="14.45" customHeight="1" x14ac:dyDescent="0.25">
      <c r="A281" s="71">
        <v>7045950414166</v>
      </c>
      <c r="B281" s="62" t="s">
        <v>938</v>
      </c>
      <c r="C281" s="62" t="s">
        <v>939</v>
      </c>
      <c r="D281" s="72">
        <v>24</v>
      </c>
      <c r="E281" s="73" t="s">
        <v>931</v>
      </c>
      <c r="F281" s="74"/>
      <c r="G281" s="72"/>
      <c r="H281" s="75"/>
      <c r="I281" s="69" t="s">
        <v>44</v>
      </c>
      <c r="J281" s="69" t="s">
        <v>45</v>
      </c>
      <c r="K281" s="76"/>
      <c r="L281" s="76"/>
      <c r="M281" s="62">
        <v>349</v>
      </c>
      <c r="N281" s="62">
        <v>349</v>
      </c>
      <c r="O281" s="77">
        <f t="shared" si="24"/>
        <v>0</v>
      </c>
      <c r="P281" s="77">
        <v>201937</v>
      </c>
      <c r="Q281" s="78">
        <f t="shared" si="25"/>
        <v>0</v>
      </c>
      <c r="R281" s="79" t="str">
        <f t="shared" si="26"/>
        <v/>
      </c>
      <c r="S281" s="66"/>
      <c r="T281" s="80">
        <v>1</v>
      </c>
      <c r="U281" s="81" t="str">
        <f t="shared" si="27"/>
        <v>OK</v>
      </c>
      <c r="V281" s="82">
        <f t="shared" si="28"/>
        <v>0</v>
      </c>
      <c r="W281" s="83">
        <v>0.4</v>
      </c>
      <c r="X281" s="84">
        <f t="shared" si="29"/>
        <v>0</v>
      </c>
      <c r="Y281" s="18"/>
    </row>
    <row r="282" spans="1:25" s="19" customFormat="1" ht="14.45" customHeight="1" x14ac:dyDescent="0.25">
      <c r="A282" s="71">
        <v>7045951415155</v>
      </c>
      <c r="B282" s="62" t="s">
        <v>940</v>
      </c>
      <c r="C282" s="62" t="s">
        <v>941</v>
      </c>
      <c r="D282" s="72">
        <v>24</v>
      </c>
      <c r="E282" s="73" t="s">
        <v>931</v>
      </c>
      <c r="F282" s="74"/>
      <c r="G282" s="72"/>
      <c r="H282" s="75"/>
      <c r="I282" s="69" t="s">
        <v>44</v>
      </c>
      <c r="J282" s="69" t="s">
        <v>45</v>
      </c>
      <c r="K282" s="76"/>
      <c r="L282" s="76"/>
      <c r="M282" s="62">
        <v>599</v>
      </c>
      <c r="N282" s="62">
        <v>599</v>
      </c>
      <c r="O282" s="77">
        <f t="shared" si="24"/>
        <v>0</v>
      </c>
      <c r="P282" s="77">
        <v>201937</v>
      </c>
      <c r="Q282" s="78">
        <f t="shared" si="25"/>
        <v>0</v>
      </c>
      <c r="R282" s="79" t="str">
        <f t="shared" si="26"/>
        <v/>
      </c>
      <c r="S282" s="66"/>
      <c r="T282" s="80">
        <v>1</v>
      </c>
      <c r="U282" s="81" t="str">
        <f t="shared" si="27"/>
        <v>OK</v>
      </c>
      <c r="V282" s="82">
        <f t="shared" si="28"/>
        <v>0</v>
      </c>
      <c r="W282" s="83">
        <v>0.4</v>
      </c>
      <c r="X282" s="84">
        <f t="shared" si="29"/>
        <v>0</v>
      </c>
      <c r="Y282" s="18"/>
    </row>
    <row r="283" spans="1:25" s="19" customFormat="1" ht="14.45" customHeight="1" x14ac:dyDescent="0.25">
      <c r="A283" s="71">
        <v>7045950755030</v>
      </c>
      <c r="B283" s="62" t="s">
        <v>942</v>
      </c>
      <c r="C283" s="62" t="s">
        <v>943</v>
      </c>
      <c r="D283" s="72">
        <v>24</v>
      </c>
      <c r="E283" s="73" t="s">
        <v>931</v>
      </c>
      <c r="F283" s="74"/>
      <c r="G283" s="72"/>
      <c r="H283" s="75"/>
      <c r="I283" s="69" t="s">
        <v>44</v>
      </c>
      <c r="J283" s="69" t="s">
        <v>45</v>
      </c>
      <c r="K283" s="76"/>
      <c r="L283" s="76"/>
      <c r="M283" s="62">
        <v>499</v>
      </c>
      <c r="N283" s="62">
        <v>499</v>
      </c>
      <c r="O283" s="77">
        <f t="shared" si="24"/>
        <v>0</v>
      </c>
      <c r="P283" s="77">
        <v>201937</v>
      </c>
      <c r="Q283" s="78">
        <f t="shared" si="25"/>
        <v>0</v>
      </c>
      <c r="R283" s="79" t="str">
        <f t="shared" si="26"/>
        <v/>
      </c>
      <c r="S283" s="66"/>
      <c r="T283" s="80">
        <v>1</v>
      </c>
      <c r="U283" s="81" t="str">
        <f t="shared" si="27"/>
        <v>OK</v>
      </c>
      <c r="V283" s="82">
        <f t="shared" si="28"/>
        <v>0</v>
      </c>
      <c r="W283" s="83">
        <v>0.4</v>
      </c>
      <c r="X283" s="84">
        <f t="shared" si="29"/>
        <v>0</v>
      </c>
      <c r="Y283" s="18"/>
    </row>
    <row r="284" spans="1:25" s="19" customFormat="1" ht="14.45" customHeight="1" x14ac:dyDescent="0.25">
      <c r="A284" s="71">
        <v>7045951463705</v>
      </c>
      <c r="B284" s="62" t="s">
        <v>944</v>
      </c>
      <c r="C284" s="62" t="s">
        <v>945</v>
      </c>
      <c r="D284" s="72">
        <v>24</v>
      </c>
      <c r="E284" s="73" t="s">
        <v>931</v>
      </c>
      <c r="F284" s="74"/>
      <c r="G284" s="72"/>
      <c r="H284" s="75"/>
      <c r="I284" s="69" t="s">
        <v>44</v>
      </c>
      <c r="J284" s="69" t="s">
        <v>45</v>
      </c>
      <c r="K284" s="76"/>
      <c r="L284" s="76"/>
      <c r="M284" s="62">
        <v>749</v>
      </c>
      <c r="N284" s="62">
        <v>749</v>
      </c>
      <c r="O284" s="77">
        <f t="shared" si="24"/>
        <v>0</v>
      </c>
      <c r="P284" s="77">
        <v>201937</v>
      </c>
      <c r="Q284" s="78">
        <f t="shared" si="25"/>
        <v>0</v>
      </c>
      <c r="R284" s="79" t="str">
        <f t="shared" si="26"/>
        <v/>
      </c>
      <c r="S284" s="66"/>
      <c r="T284" s="80">
        <v>1</v>
      </c>
      <c r="U284" s="81" t="str">
        <f t="shared" si="27"/>
        <v>OK</v>
      </c>
      <c r="V284" s="82">
        <f t="shared" si="28"/>
        <v>0</v>
      </c>
      <c r="W284" s="83">
        <v>0.4</v>
      </c>
      <c r="X284" s="84">
        <f t="shared" si="29"/>
        <v>0</v>
      </c>
      <c r="Y284" s="18"/>
    </row>
    <row r="285" spans="1:25" s="19" customFormat="1" ht="14.45" customHeight="1" x14ac:dyDescent="0.25">
      <c r="A285" s="71">
        <v>7045951482300</v>
      </c>
      <c r="B285" s="62" t="s">
        <v>946</v>
      </c>
      <c r="C285" s="62" t="s">
        <v>947</v>
      </c>
      <c r="D285" s="72">
        <v>24</v>
      </c>
      <c r="E285" s="73" t="s">
        <v>931</v>
      </c>
      <c r="F285" s="74"/>
      <c r="G285" s="72"/>
      <c r="H285" s="75"/>
      <c r="I285" s="69" t="s">
        <v>44</v>
      </c>
      <c r="J285" s="69" t="s">
        <v>45</v>
      </c>
      <c r="K285" s="76"/>
      <c r="L285" s="76"/>
      <c r="M285" s="62">
        <v>749</v>
      </c>
      <c r="N285" s="62">
        <v>749</v>
      </c>
      <c r="O285" s="77">
        <f t="shared" si="24"/>
        <v>0</v>
      </c>
      <c r="P285" s="77">
        <v>201937</v>
      </c>
      <c r="Q285" s="78">
        <f t="shared" si="25"/>
        <v>0</v>
      </c>
      <c r="R285" s="79" t="str">
        <f t="shared" si="26"/>
        <v/>
      </c>
      <c r="S285" s="66"/>
      <c r="T285" s="80">
        <v>1</v>
      </c>
      <c r="U285" s="81" t="str">
        <f t="shared" si="27"/>
        <v>OK</v>
      </c>
      <c r="V285" s="82">
        <f t="shared" si="28"/>
        <v>0</v>
      </c>
      <c r="W285" s="83">
        <v>0.4</v>
      </c>
      <c r="X285" s="84">
        <f t="shared" si="29"/>
        <v>0</v>
      </c>
      <c r="Y285" s="18"/>
    </row>
    <row r="286" spans="1:25" s="19" customFormat="1" ht="14.45" customHeight="1" x14ac:dyDescent="0.25">
      <c r="A286" s="71">
        <v>7045950076920</v>
      </c>
      <c r="B286" s="62" t="s">
        <v>948</v>
      </c>
      <c r="C286" s="62" t="s">
        <v>949</v>
      </c>
      <c r="D286" s="72">
        <v>25</v>
      </c>
      <c r="E286" s="73" t="s">
        <v>931</v>
      </c>
      <c r="F286" s="74"/>
      <c r="G286" s="72"/>
      <c r="H286" s="75"/>
      <c r="I286" s="69" t="s">
        <v>44</v>
      </c>
      <c r="J286" s="69" t="s">
        <v>45</v>
      </c>
      <c r="K286" s="76"/>
      <c r="L286" s="76"/>
      <c r="M286" s="62">
        <v>299</v>
      </c>
      <c r="N286" s="62">
        <v>299</v>
      </c>
      <c r="O286" s="77">
        <f t="shared" si="24"/>
        <v>0</v>
      </c>
      <c r="P286" s="77">
        <v>201937</v>
      </c>
      <c r="Q286" s="78">
        <f t="shared" si="25"/>
        <v>0</v>
      </c>
      <c r="R286" s="79" t="str">
        <f t="shared" si="26"/>
        <v/>
      </c>
      <c r="S286" s="66"/>
      <c r="T286" s="80">
        <v>1</v>
      </c>
      <c r="U286" s="81" t="str">
        <f t="shared" si="27"/>
        <v>OK</v>
      </c>
      <c r="V286" s="82">
        <f t="shared" si="28"/>
        <v>0</v>
      </c>
      <c r="W286" s="83">
        <v>0.4</v>
      </c>
      <c r="X286" s="84">
        <f t="shared" si="29"/>
        <v>0</v>
      </c>
      <c r="Y286" s="18"/>
    </row>
    <row r="287" spans="1:25" s="19" customFormat="1" ht="14.45" customHeight="1" x14ac:dyDescent="0.25">
      <c r="A287" s="71">
        <v>7045951415124</v>
      </c>
      <c r="B287" s="62" t="s">
        <v>950</v>
      </c>
      <c r="C287" s="62" t="s">
        <v>951</v>
      </c>
      <c r="D287" s="72">
        <v>25</v>
      </c>
      <c r="E287" s="73" t="s">
        <v>931</v>
      </c>
      <c r="F287" s="74"/>
      <c r="G287" s="72"/>
      <c r="H287" s="75"/>
      <c r="I287" s="69" t="s">
        <v>44</v>
      </c>
      <c r="J287" s="69" t="s">
        <v>45</v>
      </c>
      <c r="K287" s="76"/>
      <c r="L287" s="76"/>
      <c r="M287" s="62">
        <v>399</v>
      </c>
      <c r="N287" s="62">
        <v>399</v>
      </c>
      <c r="O287" s="77">
        <f t="shared" si="24"/>
        <v>0</v>
      </c>
      <c r="P287" s="77">
        <v>201937</v>
      </c>
      <c r="Q287" s="78">
        <f t="shared" si="25"/>
        <v>0</v>
      </c>
      <c r="R287" s="79" t="str">
        <f t="shared" si="26"/>
        <v/>
      </c>
      <c r="S287" s="66"/>
      <c r="T287" s="80">
        <v>1</v>
      </c>
      <c r="U287" s="81" t="str">
        <f t="shared" si="27"/>
        <v>OK</v>
      </c>
      <c r="V287" s="82">
        <f t="shared" si="28"/>
        <v>0</v>
      </c>
      <c r="W287" s="83">
        <v>0.4</v>
      </c>
      <c r="X287" s="84">
        <f t="shared" si="29"/>
        <v>0</v>
      </c>
      <c r="Y287" s="18"/>
    </row>
    <row r="288" spans="1:25" s="19" customFormat="1" ht="14.45" customHeight="1" x14ac:dyDescent="0.25">
      <c r="A288" s="71">
        <v>7045950036023</v>
      </c>
      <c r="B288" s="62" t="s">
        <v>952</v>
      </c>
      <c r="C288" s="62" t="s">
        <v>953</v>
      </c>
      <c r="D288" s="72">
        <v>25</v>
      </c>
      <c r="E288" s="73" t="s">
        <v>931</v>
      </c>
      <c r="F288" s="74"/>
      <c r="G288" s="72"/>
      <c r="H288" s="75"/>
      <c r="I288" s="69" t="s">
        <v>44</v>
      </c>
      <c r="J288" s="69" t="s">
        <v>45</v>
      </c>
      <c r="K288" s="76"/>
      <c r="L288" s="76"/>
      <c r="M288" s="62">
        <v>299</v>
      </c>
      <c r="N288" s="62">
        <v>299</v>
      </c>
      <c r="O288" s="77">
        <f t="shared" si="24"/>
        <v>0</v>
      </c>
      <c r="P288" s="77">
        <v>201937</v>
      </c>
      <c r="Q288" s="78">
        <f t="shared" si="25"/>
        <v>0</v>
      </c>
      <c r="R288" s="79" t="str">
        <f t="shared" si="26"/>
        <v/>
      </c>
      <c r="S288" s="66"/>
      <c r="T288" s="80">
        <v>1</v>
      </c>
      <c r="U288" s="81" t="str">
        <f t="shared" si="27"/>
        <v>OK</v>
      </c>
      <c r="V288" s="82">
        <f t="shared" si="28"/>
        <v>0</v>
      </c>
      <c r="W288" s="83">
        <v>0.4</v>
      </c>
      <c r="X288" s="84">
        <f t="shared" si="29"/>
        <v>0</v>
      </c>
      <c r="Y288" s="18"/>
    </row>
    <row r="289" spans="1:25" s="19" customFormat="1" ht="14.45" customHeight="1" x14ac:dyDescent="0.25">
      <c r="A289" s="71">
        <v>7045950013093</v>
      </c>
      <c r="B289" s="62" t="s">
        <v>954</v>
      </c>
      <c r="C289" s="62" t="s">
        <v>955</v>
      </c>
      <c r="D289" s="72">
        <v>25</v>
      </c>
      <c r="E289" s="73" t="s">
        <v>931</v>
      </c>
      <c r="F289" s="74"/>
      <c r="G289" s="72"/>
      <c r="H289" s="75"/>
      <c r="I289" s="69" t="s">
        <v>44</v>
      </c>
      <c r="J289" s="69" t="s">
        <v>45</v>
      </c>
      <c r="K289" s="76"/>
      <c r="L289" s="76"/>
      <c r="M289" s="62">
        <v>249</v>
      </c>
      <c r="N289" s="62">
        <v>249</v>
      </c>
      <c r="O289" s="77">
        <f t="shared" si="24"/>
        <v>0</v>
      </c>
      <c r="P289" s="77">
        <v>201937</v>
      </c>
      <c r="Q289" s="78">
        <f t="shared" si="25"/>
        <v>0</v>
      </c>
      <c r="R289" s="79" t="str">
        <f t="shared" si="26"/>
        <v/>
      </c>
      <c r="S289" s="66"/>
      <c r="T289" s="80">
        <v>1</v>
      </c>
      <c r="U289" s="81" t="str">
        <f t="shared" si="27"/>
        <v>OK</v>
      </c>
      <c r="V289" s="82">
        <f t="shared" si="28"/>
        <v>0</v>
      </c>
      <c r="W289" s="83">
        <v>0.4</v>
      </c>
      <c r="X289" s="84">
        <f t="shared" si="29"/>
        <v>0</v>
      </c>
      <c r="Y289" s="18"/>
    </row>
    <row r="290" spans="1:25" s="19" customFormat="1" ht="14.45" customHeight="1" x14ac:dyDescent="0.25">
      <c r="A290" s="71">
        <v>7045951415131</v>
      </c>
      <c r="B290" s="62" t="s">
        <v>956</v>
      </c>
      <c r="C290" s="62" t="s">
        <v>957</v>
      </c>
      <c r="D290" s="72">
        <v>25</v>
      </c>
      <c r="E290" s="73" t="s">
        <v>931</v>
      </c>
      <c r="F290" s="74"/>
      <c r="G290" s="72"/>
      <c r="H290" s="75"/>
      <c r="I290" s="69" t="s">
        <v>44</v>
      </c>
      <c r="J290" s="69" t="s">
        <v>45</v>
      </c>
      <c r="K290" s="76"/>
      <c r="L290" s="76"/>
      <c r="M290" s="62">
        <v>349</v>
      </c>
      <c r="N290" s="62">
        <v>349</v>
      </c>
      <c r="O290" s="77">
        <f t="shared" si="24"/>
        <v>0</v>
      </c>
      <c r="P290" s="77">
        <v>201937</v>
      </c>
      <c r="Q290" s="78">
        <f t="shared" si="25"/>
        <v>0</v>
      </c>
      <c r="R290" s="79" t="str">
        <f t="shared" si="26"/>
        <v/>
      </c>
      <c r="S290" s="66"/>
      <c r="T290" s="80">
        <v>1</v>
      </c>
      <c r="U290" s="81" t="str">
        <f t="shared" si="27"/>
        <v>OK</v>
      </c>
      <c r="V290" s="82">
        <f t="shared" si="28"/>
        <v>0</v>
      </c>
      <c r="W290" s="83">
        <v>0.4</v>
      </c>
      <c r="X290" s="84">
        <f t="shared" si="29"/>
        <v>0</v>
      </c>
      <c r="Y290" s="18"/>
    </row>
    <row r="291" spans="1:25" s="19" customFormat="1" ht="14.45" customHeight="1" x14ac:dyDescent="0.25">
      <c r="A291" s="71">
        <v>7045950754989</v>
      </c>
      <c r="B291" s="62" t="s">
        <v>958</v>
      </c>
      <c r="C291" s="62" t="s">
        <v>959</v>
      </c>
      <c r="D291" s="72">
        <v>25</v>
      </c>
      <c r="E291" s="73" t="s">
        <v>931</v>
      </c>
      <c r="F291" s="74"/>
      <c r="G291" s="72"/>
      <c r="H291" s="75"/>
      <c r="I291" s="69" t="s">
        <v>44</v>
      </c>
      <c r="J291" s="69" t="s">
        <v>45</v>
      </c>
      <c r="K291" s="76"/>
      <c r="L291" s="76"/>
      <c r="M291" s="62">
        <v>179</v>
      </c>
      <c r="N291" s="62">
        <v>179</v>
      </c>
      <c r="O291" s="77">
        <f t="shared" si="24"/>
        <v>0</v>
      </c>
      <c r="P291" s="77">
        <v>201937</v>
      </c>
      <c r="Q291" s="78">
        <f t="shared" si="25"/>
        <v>0</v>
      </c>
      <c r="R291" s="79" t="str">
        <f t="shared" si="26"/>
        <v/>
      </c>
      <c r="S291" s="66"/>
      <c r="T291" s="80">
        <v>1</v>
      </c>
      <c r="U291" s="81" t="str">
        <f t="shared" si="27"/>
        <v>OK</v>
      </c>
      <c r="V291" s="82">
        <f t="shared" si="28"/>
        <v>0</v>
      </c>
      <c r="W291" s="83">
        <v>0.4</v>
      </c>
      <c r="X291" s="84">
        <f t="shared" si="29"/>
        <v>0</v>
      </c>
      <c r="Y291" s="18"/>
    </row>
    <row r="292" spans="1:25" s="19" customFormat="1" ht="14.45" customHeight="1" x14ac:dyDescent="0.25">
      <c r="A292" s="71">
        <v>7045950754996</v>
      </c>
      <c r="B292" s="62" t="s">
        <v>960</v>
      </c>
      <c r="C292" s="62" t="s">
        <v>961</v>
      </c>
      <c r="D292" s="72">
        <v>25</v>
      </c>
      <c r="E292" s="73" t="s">
        <v>931</v>
      </c>
      <c r="F292" s="74"/>
      <c r="G292" s="72"/>
      <c r="H292" s="75"/>
      <c r="I292" s="69" t="s">
        <v>44</v>
      </c>
      <c r="J292" s="69" t="s">
        <v>45</v>
      </c>
      <c r="K292" s="76"/>
      <c r="L292" s="76"/>
      <c r="M292" s="62">
        <v>239</v>
      </c>
      <c r="N292" s="62">
        <v>239</v>
      </c>
      <c r="O292" s="77">
        <f t="shared" si="24"/>
        <v>0</v>
      </c>
      <c r="P292" s="77">
        <v>201937</v>
      </c>
      <c r="Q292" s="78">
        <f t="shared" si="25"/>
        <v>0</v>
      </c>
      <c r="R292" s="79" t="str">
        <f t="shared" si="26"/>
        <v/>
      </c>
      <c r="S292" s="66"/>
      <c r="T292" s="80">
        <v>1</v>
      </c>
      <c r="U292" s="81" t="str">
        <f t="shared" si="27"/>
        <v>OK</v>
      </c>
      <c r="V292" s="82">
        <f t="shared" si="28"/>
        <v>0</v>
      </c>
      <c r="W292" s="83">
        <v>0.4</v>
      </c>
      <c r="X292" s="84">
        <f t="shared" si="29"/>
        <v>0</v>
      </c>
      <c r="Y292" s="18"/>
    </row>
    <row r="293" spans="1:25" s="19" customFormat="1" ht="14.45" customHeight="1" x14ac:dyDescent="0.25">
      <c r="A293" s="71">
        <v>7045950746618</v>
      </c>
      <c r="B293" s="62" t="s">
        <v>962</v>
      </c>
      <c r="C293" s="62" t="s">
        <v>963</v>
      </c>
      <c r="D293" s="72">
        <v>25</v>
      </c>
      <c r="E293" s="73" t="s">
        <v>931</v>
      </c>
      <c r="F293" s="74"/>
      <c r="G293" s="72"/>
      <c r="H293" s="75"/>
      <c r="I293" s="69" t="s">
        <v>44</v>
      </c>
      <c r="J293" s="69" t="s">
        <v>45</v>
      </c>
      <c r="K293" s="76"/>
      <c r="L293" s="76"/>
      <c r="M293" s="62">
        <v>349</v>
      </c>
      <c r="N293" s="62">
        <v>349</v>
      </c>
      <c r="O293" s="77">
        <f t="shared" si="24"/>
        <v>0</v>
      </c>
      <c r="P293" s="77">
        <v>201937</v>
      </c>
      <c r="Q293" s="78">
        <f t="shared" si="25"/>
        <v>0</v>
      </c>
      <c r="R293" s="79" t="str">
        <f t="shared" si="26"/>
        <v/>
      </c>
      <c r="S293" s="66"/>
      <c r="T293" s="80">
        <v>1</v>
      </c>
      <c r="U293" s="81" t="str">
        <f t="shared" si="27"/>
        <v>OK</v>
      </c>
      <c r="V293" s="82">
        <f t="shared" si="28"/>
        <v>0</v>
      </c>
      <c r="W293" s="83">
        <v>0.4</v>
      </c>
      <c r="X293" s="84">
        <f t="shared" si="29"/>
        <v>0</v>
      </c>
      <c r="Y293" s="18"/>
    </row>
    <row r="294" spans="1:25" s="19" customFormat="1" ht="14.45" customHeight="1" x14ac:dyDescent="0.25">
      <c r="A294" s="71">
        <v>7045951415117</v>
      </c>
      <c r="B294" s="62" t="s">
        <v>964</v>
      </c>
      <c r="C294" s="62" t="s">
        <v>965</v>
      </c>
      <c r="D294" s="72">
        <v>25</v>
      </c>
      <c r="E294" s="73" t="s">
        <v>931</v>
      </c>
      <c r="F294" s="74"/>
      <c r="G294" s="72"/>
      <c r="H294" s="75"/>
      <c r="I294" s="69" t="s">
        <v>44</v>
      </c>
      <c r="J294" s="69" t="s">
        <v>45</v>
      </c>
      <c r="K294" s="76"/>
      <c r="L294" s="76"/>
      <c r="M294" s="62">
        <v>599</v>
      </c>
      <c r="N294" s="62">
        <v>599</v>
      </c>
      <c r="O294" s="77">
        <f t="shared" si="24"/>
        <v>0</v>
      </c>
      <c r="P294" s="77">
        <v>201937</v>
      </c>
      <c r="Q294" s="78">
        <f t="shared" si="25"/>
        <v>0</v>
      </c>
      <c r="R294" s="79" t="str">
        <f t="shared" si="26"/>
        <v/>
      </c>
      <c r="S294" s="66"/>
      <c r="T294" s="80">
        <v>1</v>
      </c>
      <c r="U294" s="81" t="str">
        <f t="shared" si="27"/>
        <v>OK</v>
      </c>
      <c r="V294" s="82">
        <f t="shared" si="28"/>
        <v>0</v>
      </c>
      <c r="W294" s="83">
        <v>0.4</v>
      </c>
      <c r="X294" s="84">
        <f t="shared" si="29"/>
        <v>0</v>
      </c>
      <c r="Y294" s="18"/>
    </row>
    <row r="295" spans="1:25" s="19" customFormat="1" ht="14.45" customHeight="1" x14ac:dyDescent="0.25">
      <c r="A295" s="71">
        <v>7045951213584</v>
      </c>
      <c r="B295" s="62" t="s">
        <v>966</v>
      </c>
      <c r="C295" s="62" t="s">
        <v>967</v>
      </c>
      <c r="D295" s="72">
        <v>25</v>
      </c>
      <c r="E295" s="73" t="s">
        <v>931</v>
      </c>
      <c r="F295" s="74"/>
      <c r="G295" s="72"/>
      <c r="H295" s="75"/>
      <c r="I295" s="69" t="s">
        <v>44</v>
      </c>
      <c r="J295" s="69" t="s">
        <v>45</v>
      </c>
      <c r="K295" s="76"/>
      <c r="L295" s="76"/>
      <c r="M295" s="62">
        <v>199</v>
      </c>
      <c r="N295" s="62">
        <v>199</v>
      </c>
      <c r="O295" s="77">
        <f t="shared" si="24"/>
        <v>0</v>
      </c>
      <c r="P295" s="77">
        <v>201937</v>
      </c>
      <c r="Q295" s="78">
        <f t="shared" si="25"/>
        <v>0</v>
      </c>
      <c r="R295" s="79" t="str">
        <f t="shared" si="26"/>
        <v/>
      </c>
      <c r="S295" s="66"/>
      <c r="T295" s="80">
        <v>1</v>
      </c>
      <c r="U295" s="81" t="str">
        <f t="shared" si="27"/>
        <v>OK</v>
      </c>
      <c r="V295" s="82">
        <f t="shared" si="28"/>
        <v>0</v>
      </c>
      <c r="W295" s="83">
        <v>0.4</v>
      </c>
      <c r="X295" s="84">
        <f t="shared" si="29"/>
        <v>0</v>
      </c>
      <c r="Y295" s="18"/>
    </row>
    <row r="296" spans="1:25" s="19" customFormat="1" ht="14.45" customHeight="1" x14ac:dyDescent="0.25">
      <c r="A296" s="71">
        <v>7045950421980</v>
      </c>
      <c r="B296" s="62" t="s">
        <v>968</v>
      </c>
      <c r="C296" s="62" t="s">
        <v>969</v>
      </c>
      <c r="D296" s="72">
        <v>25</v>
      </c>
      <c r="E296" s="73" t="s">
        <v>931</v>
      </c>
      <c r="F296" s="74"/>
      <c r="G296" s="72"/>
      <c r="H296" s="75"/>
      <c r="I296" s="69" t="s">
        <v>44</v>
      </c>
      <c r="J296" s="69" t="s">
        <v>45</v>
      </c>
      <c r="K296" s="76"/>
      <c r="L296" s="76"/>
      <c r="M296" s="62">
        <v>299</v>
      </c>
      <c r="N296" s="62">
        <v>299</v>
      </c>
      <c r="O296" s="77">
        <f t="shared" si="24"/>
        <v>0</v>
      </c>
      <c r="P296" s="77">
        <v>201937</v>
      </c>
      <c r="Q296" s="78">
        <f t="shared" si="25"/>
        <v>0</v>
      </c>
      <c r="R296" s="79" t="str">
        <f t="shared" si="26"/>
        <v/>
      </c>
      <c r="S296" s="66"/>
      <c r="T296" s="80">
        <v>1</v>
      </c>
      <c r="U296" s="81" t="str">
        <f t="shared" si="27"/>
        <v>OK</v>
      </c>
      <c r="V296" s="82">
        <f t="shared" si="28"/>
        <v>0</v>
      </c>
      <c r="W296" s="83">
        <v>0.4</v>
      </c>
      <c r="X296" s="84">
        <f t="shared" si="29"/>
        <v>0</v>
      </c>
      <c r="Y296" s="18"/>
    </row>
    <row r="297" spans="1:25" s="19" customFormat="1" ht="14.45" customHeight="1" x14ac:dyDescent="0.25">
      <c r="A297" s="71">
        <v>7045951415100</v>
      </c>
      <c r="B297" s="62" t="s">
        <v>970</v>
      </c>
      <c r="C297" s="62" t="s">
        <v>971</v>
      </c>
      <c r="D297" s="72">
        <v>25</v>
      </c>
      <c r="E297" s="73" t="s">
        <v>931</v>
      </c>
      <c r="F297" s="74"/>
      <c r="G297" s="72"/>
      <c r="H297" s="75"/>
      <c r="I297" s="69" t="s">
        <v>44</v>
      </c>
      <c r="J297" s="69" t="s">
        <v>45</v>
      </c>
      <c r="K297" s="76"/>
      <c r="L297" s="76"/>
      <c r="M297" s="62">
        <v>399</v>
      </c>
      <c r="N297" s="62">
        <v>399</v>
      </c>
      <c r="O297" s="77">
        <f t="shared" si="24"/>
        <v>0</v>
      </c>
      <c r="P297" s="77">
        <v>201937</v>
      </c>
      <c r="Q297" s="78">
        <f t="shared" si="25"/>
        <v>0</v>
      </c>
      <c r="R297" s="79" t="str">
        <f t="shared" si="26"/>
        <v/>
      </c>
      <c r="S297" s="66"/>
      <c r="T297" s="80">
        <v>1</v>
      </c>
      <c r="U297" s="81" t="str">
        <f t="shared" si="27"/>
        <v>OK</v>
      </c>
      <c r="V297" s="82">
        <f t="shared" si="28"/>
        <v>0</v>
      </c>
      <c r="W297" s="83">
        <v>0.4</v>
      </c>
      <c r="X297" s="84">
        <f t="shared" si="29"/>
        <v>0</v>
      </c>
      <c r="Y297" s="18"/>
    </row>
    <row r="298" spans="1:25" s="19" customFormat="1" ht="14.45" customHeight="1" x14ac:dyDescent="0.25">
      <c r="A298" s="71">
        <v>7045950755054</v>
      </c>
      <c r="B298" s="62" t="s">
        <v>972</v>
      </c>
      <c r="C298" s="62" t="s">
        <v>973</v>
      </c>
      <c r="D298" s="72">
        <v>25</v>
      </c>
      <c r="E298" s="73" t="s">
        <v>931</v>
      </c>
      <c r="F298" s="74"/>
      <c r="G298" s="72"/>
      <c r="H298" s="75"/>
      <c r="I298" s="69" t="s">
        <v>44</v>
      </c>
      <c r="J298" s="69" t="s">
        <v>45</v>
      </c>
      <c r="K298" s="76"/>
      <c r="L298" s="76"/>
      <c r="M298" s="62">
        <v>349</v>
      </c>
      <c r="N298" s="62">
        <v>349</v>
      </c>
      <c r="O298" s="77">
        <f t="shared" si="24"/>
        <v>0</v>
      </c>
      <c r="P298" s="77">
        <v>201937</v>
      </c>
      <c r="Q298" s="78">
        <f t="shared" si="25"/>
        <v>0</v>
      </c>
      <c r="R298" s="79" t="str">
        <f t="shared" si="26"/>
        <v/>
      </c>
      <c r="S298" s="66"/>
      <c r="T298" s="80">
        <v>1</v>
      </c>
      <c r="U298" s="81" t="str">
        <f t="shared" si="27"/>
        <v>OK</v>
      </c>
      <c r="V298" s="82">
        <f t="shared" si="28"/>
        <v>0</v>
      </c>
      <c r="W298" s="83">
        <v>0.4</v>
      </c>
      <c r="X298" s="84">
        <f t="shared" si="29"/>
        <v>0</v>
      </c>
      <c r="Y298" s="18"/>
    </row>
    <row r="299" spans="1:25" s="19" customFormat="1" ht="14.45" customHeight="1" x14ac:dyDescent="0.25">
      <c r="A299" s="71">
        <v>7045952081304</v>
      </c>
      <c r="B299" s="62" t="s">
        <v>974</v>
      </c>
      <c r="C299" s="62" t="s">
        <v>975</v>
      </c>
      <c r="D299" s="72">
        <v>26</v>
      </c>
      <c r="E299" s="73" t="s">
        <v>375</v>
      </c>
      <c r="F299" s="74"/>
      <c r="G299" s="72"/>
      <c r="H299" s="75"/>
      <c r="I299" s="69" t="s">
        <v>44</v>
      </c>
      <c r="J299" s="69" t="s">
        <v>45</v>
      </c>
      <c r="K299" s="76"/>
      <c r="L299" s="76"/>
      <c r="M299" s="62">
        <v>299</v>
      </c>
      <c r="N299" s="62">
        <v>299</v>
      </c>
      <c r="O299" s="77">
        <f t="shared" si="24"/>
        <v>0</v>
      </c>
      <c r="P299" s="77">
        <v>201937</v>
      </c>
      <c r="Q299" s="78">
        <f t="shared" si="25"/>
        <v>0</v>
      </c>
      <c r="R299" s="79" t="str">
        <f t="shared" si="26"/>
        <v/>
      </c>
      <c r="S299" s="66"/>
      <c r="T299" s="80">
        <v>1</v>
      </c>
      <c r="U299" s="81" t="str">
        <f t="shared" si="27"/>
        <v>OK</v>
      </c>
      <c r="V299" s="82">
        <f t="shared" si="28"/>
        <v>0</v>
      </c>
      <c r="W299" s="83">
        <v>0.4</v>
      </c>
      <c r="X299" s="84">
        <f t="shared" si="29"/>
        <v>0</v>
      </c>
      <c r="Y299" s="18"/>
    </row>
    <row r="300" spans="1:25" s="19" customFormat="1" ht="14.45" customHeight="1" x14ac:dyDescent="0.25">
      <c r="A300" s="71">
        <v>7045952081311</v>
      </c>
      <c r="B300" s="62" t="s">
        <v>976</v>
      </c>
      <c r="C300" s="62" t="s">
        <v>977</v>
      </c>
      <c r="D300" s="72">
        <v>26</v>
      </c>
      <c r="E300" s="73" t="s">
        <v>375</v>
      </c>
      <c r="F300" s="74"/>
      <c r="G300" s="72"/>
      <c r="H300" s="75"/>
      <c r="I300" s="69" t="s">
        <v>44</v>
      </c>
      <c r="J300" s="69" t="s">
        <v>45</v>
      </c>
      <c r="K300" s="76"/>
      <c r="L300" s="76"/>
      <c r="M300" s="62">
        <v>299</v>
      </c>
      <c r="N300" s="62">
        <v>299</v>
      </c>
      <c r="O300" s="77">
        <f t="shared" si="24"/>
        <v>0</v>
      </c>
      <c r="P300" s="77">
        <v>201937</v>
      </c>
      <c r="Q300" s="78">
        <f t="shared" si="25"/>
        <v>0</v>
      </c>
      <c r="R300" s="79" t="str">
        <f t="shared" si="26"/>
        <v/>
      </c>
      <c r="S300" s="66"/>
      <c r="T300" s="80">
        <v>1</v>
      </c>
      <c r="U300" s="81" t="str">
        <f t="shared" si="27"/>
        <v>OK</v>
      </c>
      <c r="V300" s="82">
        <f t="shared" si="28"/>
        <v>0</v>
      </c>
      <c r="W300" s="83">
        <v>0.4</v>
      </c>
      <c r="X300" s="84">
        <f t="shared" si="29"/>
        <v>0</v>
      </c>
      <c r="Y300" s="18"/>
    </row>
    <row r="301" spans="1:25" s="19" customFormat="1" ht="14.45" customHeight="1" x14ac:dyDescent="0.25">
      <c r="A301" s="71">
        <v>7045950014786</v>
      </c>
      <c r="B301" s="62" t="s">
        <v>978</v>
      </c>
      <c r="C301" s="62" t="s">
        <v>979</v>
      </c>
      <c r="D301" s="72">
        <v>26</v>
      </c>
      <c r="E301" s="73" t="s">
        <v>375</v>
      </c>
      <c r="F301" s="74"/>
      <c r="G301" s="72"/>
      <c r="H301" s="75"/>
      <c r="I301" s="69" t="s">
        <v>44</v>
      </c>
      <c r="J301" s="69" t="s">
        <v>45</v>
      </c>
      <c r="K301" s="76"/>
      <c r="L301" s="76"/>
      <c r="M301" s="62">
        <v>299</v>
      </c>
      <c r="N301" s="62">
        <v>299</v>
      </c>
      <c r="O301" s="77">
        <f t="shared" si="24"/>
        <v>0</v>
      </c>
      <c r="P301" s="77">
        <v>201937</v>
      </c>
      <c r="Q301" s="78">
        <f t="shared" si="25"/>
        <v>0</v>
      </c>
      <c r="R301" s="79" t="str">
        <f t="shared" si="26"/>
        <v/>
      </c>
      <c r="S301" s="66"/>
      <c r="T301" s="80">
        <v>1</v>
      </c>
      <c r="U301" s="81" t="str">
        <f t="shared" si="27"/>
        <v>OK</v>
      </c>
      <c r="V301" s="82">
        <f t="shared" si="28"/>
        <v>0</v>
      </c>
      <c r="W301" s="83">
        <v>0.4</v>
      </c>
      <c r="X301" s="84">
        <f t="shared" si="29"/>
        <v>0</v>
      </c>
      <c r="Y301" s="18"/>
    </row>
    <row r="302" spans="1:25" s="19" customFormat="1" ht="14.45" customHeight="1" x14ac:dyDescent="0.25">
      <c r="A302" s="71">
        <v>7045950048064</v>
      </c>
      <c r="B302" s="62" t="s">
        <v>980</v>
      </c>
      <c r="C302" s="62" t="s">
        <v>981</v>
      </c>
      <c r="D302" s="72">
        <v>26</v>
      </c>
      <c r="E302" s="73" t="s">
        <v>375</v>
      </c>
      <c r="F302" s="74"/>
      <c r="G302" s="72"/>
      <c r="H302" s="75"/>
      <c r="I302" s="69" t="s">
        <v>44</v>
      </c>
      <c r="J302" s="69" t="s">
        <v>45</v>
      </c>
      <c r="K302" s="76"/>
      <c r="L302" s="76"/>
      <c r="M302" s="62">
        <v>299</v>
      </c>
      <c r="N302" s="62">
        <v>299</v>
      </c>
      <c r="O302" s="77">
        <f t="shared" si="24"/>
        <v>0</v>
      </c>
      <c r="P302" s="77">
        <v>201937</v>
      </c>
      <c r="Q302" s="78">
        <f t="shared" si="25"/>
        <v>0</v>
      </c>
      <c r="R302" s="79" t="str">
        <f t="shared" si="26"/>
        <v/>
      </c>
      <c r="S302" s="66"/>
      <c r="T302" s="80">
        <v>1</v>
      </c>
      <c r="U302" s="81" t="str">
        <f t="shared" si="27"/>
        <v>OK</v>
      </c>
      <c r="V302" s="82">
        <f t="shared" si="28"/>
        <v>0</v>
      </c>
      <c r="W302" s="83">
        <v>0.4</v>
      </c>
      <c r="X302" s="84">
        <f t="shared" si="29"/>
        <v>0</v>
      </c>
      <c r="Y302" s="18"/>
    </row>
    <row r="303" spans="1:25" s="19" customFormat="1" ht="14.45" customHeight="1" x14ac:dyDescent="0.25">
      <c r="A303" s="71">
        <v>7045952081328</v>
      </c>
      <c r="B303" s="62" t="s">
        <v>982</v>
      </c>
      <c r="C303" s="62" t="s">
        <v>983</v>
      </c>
      <c r="D303" s="72">
        <v>26</v>
      </c>
      <c r="E303" s="73" t="s">
        <v>375</v>
      </c>
      <c r="F303" s="74"/>
      <c r="G303" s="72"/>
      <c r="H303" s="75"/>
      <c r="I303" s="69" t="s">
        <v>44</v>
      </c>
      <c r="J303" s="69" t="s">
        <v>45</v>
      </c>
      <c r="K303" s="76"/>
      <c r="L303" s="76"/>
      <c r="M303" s="62">
        <v>499</v>
      </c>
      <c r="N303" s="62">
        <v>499</v>
      </c>
      <c r="O303" s="77">
        <f t="shared" si="24"/>
        <v>0</v>
      </c>
      <c r="P303" s="77">
        <v>201937</v>
      </c>
      <c r="Q303" s="78">
        <f t="shared" si="25"/>
        <v>0</v>
      </c>
      <c r="R303" s="79" t="str">
        <f t="shared" si="26"/>
        <v/>
      </c>
      <c r="S303" s="66"/>
      <c r="T303" s="80">
        <v>1</v>
      </c>
      <c r="U303" s="81" t="str">
        <f t="shared" si="27"/>
        <v>OK</v>
      </c>
      <c r="V303" s="82">
        <f t="shared" si="28"/>
        <v>0</v>
      </c>
      <c r="W303" s="83">
        <v>0.4</v>
      </c>
      <c r="X303" s="84">
        <f t="shared" si="29"/>
        <v>0</v>
      </c>
      <c r="Y303" s="18"/>
    </row>
    <row r="304" spans="1:25" s="19" customFormat="1" ht="14.45" customHeight="1" x14ac:dyDescent="0.25">
      <c r="A304" s="71">
        <v>7045950306294</v>
      </c>
      <c r="B304" s="62" t="s">
        <v>984</v>
      </c>
      <c r="C304" s="62" t="s">
        <v>985</v>
      </c>
      <c r="D304" s="72">
        <v>26</v>
      </c>
      <c r="E304" s="73" t="s">
        <v>375</v>
      </c>
      <c r="F304" s="74"/>
      <c r="G304" s="72"/>
      <c r="H304" s="75"/>
      <c r="I304" s="69" t="s">
        <v>44</v>
      </c>
      <c r="J304" s="69" t="s">
        <v>45</v>
      </c>
      <c r="K304" s="76"/>
      <c r="L304" s="76"/>
      <c r="M304" s="62">
        <v>299</v>
      </c>
      <c r="N304" s="62">
        <v>299</v>
      </c>
      <c r="O304" s="77">
        <f t="shared" si="24"/>
        <v>0</v>
      </c>
      <c r="P304" s="77">
        <v>201937</v>
      </c>
      <c r="Q304" s="78">
        <f t="shared" si="25"/>
        <v>0</v>
      </c>
      <c r="R304" s="79" t="str">
        <f t="shared" si="26"/>
        <v/>
      </c>
      <c r="S304" s="66"/>
      <c r="T304" s="80">
        <v>1</v>
      </c>
      <c r="U304" s="81" t="str">
        <f t="shared" si="27"/>
        <v>OK</v>
      </c>
      <c r="V304" s="82">
        <f t="shared" si="28"/>
        <v>0</v>
      </c>
      <c r="W304" s="83">
        <v>0.4</v>
      </c>
      <c r="X304" s="84">
        <f t="shared" si="29"/>
        <v>0</v>
      </c>
      <c r="Y304" s="18"/>
    </row>
    <row r="305" spans="1:25" s="19" customFormat="1" ht="14.45" customHeight="1" x14ac:dyDescent="0.25">
      <c r="A305" s="71">
        <v>7045951562767</v>
      </c>
      <c r="B305" s="62" t="s">
        <v>986</v>
      </c>
      <c r="C305" s="62" t="s">
        <v>987</v>
      </c>
      <c r="D305" s="72">
        <v>26</v>
      </c>
      <c r="E305" s="73" t="s">
        <v>49</v>
      </c>
      <c r="F305" s="74"/>
      <c r="G305" s="72"/>
      <c r="H305" s="75"/>
      <c r="I305" s="69" t="s">
        <v>44</v>
      </c>
      <c r="J305" s="69" t="s">
        <v>45</v>
      </c>
      <c r="K305" s="76"/>
      <c r="L305" s="76"/>
      <c r="M305" s="62">
        <v>899</v>
      </c>
      <c r="N305" s="62">
        <v>899</v>
      </c>
      <c r="O305" s="77">
        <f t="shared" si="24"/>
        <v>0</v>
      </c>
      <c r="P305" s="77">
        <v>201937</v>
      </c>
      <c r="Q305" s="78">
        <f t="shared" si="25"/>
        <v>0</v>
      </c>
      <c r="R305" s="79" t="str">
        <f t="shared" si="26"/>
        <v/>
      </c>
      <c r="S305" s="66"/>
      <c r="T305" s="80">
        <v>1</v>
      </c>
      <c r="U305" s="81" t="str">
        <f t="shared" si="27"/>
        <v>OK</v>
      </c>
      <c r="V305" s="82">
        <f t="shared" si="28"/>
        <v>0</v>
      </c>
      <c r="W305" s="83">
        <v>0.4</v>
      </c>
      <c r="X305" s="84">
        <f t="shared" si="29"/>
        <v>0</v>
      </c>
      <c r="Y305" s="18"/>
    </row>
    <row r="306" spans="1:25" s="19" customFormat="1" ht="14.45" customHeight="1" x14ac:dyDescent="0.25">
      <c r="A306" s="71">
        <v>7045951562781</v>
      </c>
      <c r="B306" s="62" t="s">
        <v>988</v>
      </c>
      <c r="C306" s="62" t="s">
        <v>989</v>
      </c>
      <c r="D306" s="72">
        <v>26</v>
      </c>
      <c r="E306" s="73" t="s">
        <v>49</v>
      </c>
      <c r="F306" s="74"/>
      <c r="G306" s="72"/>
      <c r="H306" s="75"/>
      <c r="I306" s="69" t="s">
        <v>44</v>
      </c>
      <c r="J306" s="69" t="s">
        <v>45</v>
      </c>
      <c r="K306" s="76"/>
      <c r="L306" s="76"/>
      <c r="M306" s="62">
        <v>499</v>
      </c>
      <c r="N306" s="62">
        <v>499</v>
      </c>
      <c r="O306" s="77">
        <f t="shared" si="24"/>
        <v>0</v>
      </c>
      <c r="P306" s="77">
        <v>201937</v>
      </c>
      <c r="Q306" s="78">
        <f t="shared" si="25"/>
        <v>0</v>
      </c>
      <c r="R306" s="79" t="str">
        <f t="shared" si="26"/>
        <v/>
      </c>
      <c r="S306" s="66"/>
      <c r="T306" s="80">
        <v>1</v>
      </c>
      <c r="U306" s="81" t="str">
        <f t="shared" si="27"/>
        <v>OK</v>
      </c>
      <c r="V306" s="82">
        <f t="shared" si="28"/>
        <v>0</v>
      </c>
      <c r="W306" s="83">
        <v>0.4</v>
      </c>
      <c r="X306" s="84">
        <f t="shared" si="29"/>
        <v>0</v>
      </c>
      <c r="Y306" s="18"/>
    </row>
    <row r="307" spans="1:25" s="19" customFormat="1" ht="14.45" customHeight="1" x14ac:dyDescent="0.25">
      <c r="A307" s="71">
        <v>7045951562798</v>
      </c>
      <c r="B307" s="62" t="s">
        <v>990</v>
      </c>
      <c r="C307" s="62" t="s">
        <v>991</v>
      </c>
      <c r="D307" s="72">
        <v>26</v>
      </c>
      <c r="E307" s="73" t="s">
        <v>49</v>
      </c>
      <c r="F307" s="74"/>
      <c r="G307" s="72"/>
      <c r="H307" s="75"/>
      <c r="I307" s="69" t="s">
        <v>44</v>
      </c>
      <c r="J307" s="69" t="s">
        <v>45</v>
      </c>
      <c r="K307" s="76"/>
      <c r="L307" s="76"/>
      <c r="M307" s="62">
        <v>499</v>
      </c>
      <c r="N307" s="62">
        <v>499</v>
      </c>
      <c r="O307" s="77">
        <f t="shared" ref="O307:O370" si="30">IF(Q307&gt;0,Q307-2,0)</f>
        <v>0</v>
      </c>
      <c r="P307" s="77">
        <v>201937</v>
      </c>
      <c r="Q307" s="78">
        <f t="shared" ref="Q307:Q370" si="31">$H$3</f>
        <v>0</v>
      </c>
      <c r="R307" s="79" t="str">
        <f t="shared" ref="R307:R370" si="32">IF(AND(Q307&gt;=P307,V307&gt;0),"OK",IF(V307=0,"","NOT OK"))</f>
        <v/>
      </c>
      <c r="S307" s="66"/>
      <c r="T307" s="80">
        <v>1</v>
      </c>
      <c r="U307" s="81" t="str">
        <f t="shared" ref="U307:U370" si="33">IF(V307=S307,"OK","NOT")</f>
        <v>OK</v>
      </c>
      <c r="V307" s="82">
        <f t="shared" ref="V307:V370" si="34">IF(MOD(S307,T307)=0,S307,S307+(T307-MOD(S307,T307)))</f>
        <v>0</v>
      </c>
      <c r="W307" s="83">
        <v>0.4</v>
      </c>
      <c r="X307" s="84">
        <f t="shared" ref="X307:X370" si="35">+V307*((M307-(M307*W307)))</f>
        <v>0</v>
      </c>
      <c r="Y307" s="18"/>
    </row>
    <row r="308" spans="1:25" s="19" customFormat="1" ht="14.45" customHeight="1" x14ac:dyDescent="0.25">
      <c r="A308" s="71">
        <v>7045951562828</v>
      </c>
      <c r="B308" s="62" t="s">
        <v>992</v>
      </c>
      <c r="C308" s="62" t="s">
        <v>993</v>
      </c>
      <c r="D308" s="72">
        <v>26</v>
      </c>
      <c r="E308" s="73" t="s">
        <v>49</v>
      </c>
      <c r="F308" s="74"/>
      <c r="G308" s="72"/>
      <c r="H308" s="75"/>
      <c r="I308" s="69" t="s">
        <v>44</v>
      </c>
      <c r="J308" s="69" t="s">
        <v>45</v>
      </c>
      <c r="K308" s="76"/>
      <c r="L308" s="76"/>
      <c r="M308" s="62">
        <v>499</v>
      </c>
      <c r="N308" s="62">
        <v>499</v>
      </c>
      <c r="O308" s="77">
        <f t="shared" si="30"/>
        <v>0</v>
      </c>
      <c r="P308" s="77">
        <v>201937</v>
      </c>
      <c r="Q308" s="78">
        <f t="shared" si="31"/>
        <v>0</v>
      </c>
      <c r="R308" s="79" t="str">
        <f t="shared" si="32"/>
        <v/>
      </c>
      <c r="S308" s="66"/>
      <c r="T308" s="80">
        <v>1</v>
      </c>
      <c r="U308" s="81" t="str">
        <f t="shared" si="33"/>
        <v>OK</v>
      </c>
      <c r="V308" s="82">
        <f t="shared" si="34"/>
        <v>0</v>
      </c>
      <c r="W308" s="83">
        <v>0.4</v>
      </c>
      <c r="X308" s="84">
        <f t="shared" si="35"/>
        <v>0</v>
      </c>
      <c r="Y308" s="18"/>
    </row>
    <row r="309" spans="1:25" s="19" customFormat="1" ht="14.45" customHeight="1" x14ac:dyDescent="0.25">
      <c r="A309" s="71">
        <v>7045951562804</v>
      </c>
      <c r="B309" s="62" t="s">
        <v>994</v>
      </c>
      <c r="C309" s="62" t="s">
        <v>995</v>
      </c>
      <c r="D309" s="72">
        <v>26</v>
      </c>
      <c r="E309" s="73" t="s">
        <v>49</v>
      </c>
      <c r="F309" s="74"/>
      <c r="G309" s="72"/>
      <c r="H309" s="75"/>
      <c r="I309" s="69" t="s">
        <v>44</v>
      </c>
      <c r="J309" s="69" t="s">
        <v>45</v>
      </c>
      <c r="K309" s="76"/>
      <c r="L309" s="76"/>
      <c r="M309" s="62">
        <v>499</v>
      </c>
      <c r="N309" s="62">
        <v>499</v>
      </c>
      <c r="O309" s="77">
        <f t="shared" si="30"/>
        <v>0</v>
      </c>
      <c r="P309" s="77">
        <v>201937</v>
      </c>
      <c r="Q309" s="78">
        <f t="shared" si="31"/>
        <v>0</v>
      </c>
      <c r="R309" s="79" t="str">
        <f t="shared" si="32"/>
        <v/>
      </c>
      <c r="S309" s="66"/>
      <c r="T309" s="80">
        <v>1</v>
      </c>
      <c r="U309" s="81" t="str">
        <f t="shared" si="33"/>
        <v>OK</v>
      </c>
      <c r="V309" s="82">
        <f t="shared" si="34"/>
        <v>0</v>
      </c>
      <c r="W309" s="83">
        <v>0.4</v>
      </c>
      <c r="X309" s="84">
        <f t="shared" si="35"/>
        <v>0</v>
      </c>
      <c r="Y309" s="18"/>
    </row>
    <row r="310" spans="1:25" s="19" customFormat="1" ht="14.45" customHeight="1" x14ac:dyDescent="0.25">
      <c r="A310" s="71">
        <v>7045951562835</v>
      </c>
      <c r="B310" s="62" t="s">
        <v>996</v>
      </c>
      <c r="C310" s="62" t="s">
        <v>997</v>
      </c>
      <c r="D310" s="72">
        <v>26</v>
      </c>
      <c r="E310" s="73" t="s">
        <v>49</v>
      </c>
      <c r="F310" s="74"/>
      <c r="G310" s="72"/>
      <c r="H310" s="75"/>
      <c r="I310" s="69" t="s">
        <v>44</v>
      </c>
      <c r="J310" s="69" t="s">
        <v>45</v>
      </c>
      <c r="K310" s="76"/>
      <c r="L310" s="76"/>
      <c r="M310" s="62">
        <v>499</v>
      </c>
      <c r="N310" s="62">
        <v>499</v>
      </c>
      <c r="O310" s="77">
        <f t="shared" si="30"/>
        <v>0</v>
      </c>
      <c r="P310" s="77">
        <v>201937</v>
      </c>
      <c r="Q310" s="78">
        <f t="shared" si="31"/>
        <v>0</v>
      </c>
      <c r="R310" s="79" t="str">
        <f t="shared" si="32"/>
        <v/>
      </c>
      <c r="S310" s="66"/>
      <c r="T310" s="80">
        <v>1</v>
      </c>
      <c r="U310" s="81" t="str">
        <f t="shared" si="33"/>
        <v>OK</v>
      </c>
      <c r="V310" s="82">
        <f t="shared" si="34"/>
        <v>0</v>
      </c>
      <c r="W310" s="83">
        <v>0.4</v>
      </c>
      <c r="X310" s="84">
        <f t="shared" si="35"/>
        <v>0</v>
      </c>
      <c r="Y310" s="18"/>
    </row>
    <row r="311" spans="1:25" s="19" customFormat="1" ht="14.45" customHeight="1" x14ac:dyDescent="0.25">
      <c r="A311" s="71">
        <v>7045951562842</v>
      </c>
      <c r="B311" s="62" t="s">
        <v>998</v>
      </c>
      <c r="C311" s="62" t="s">
        <v>999</v>
      </c>
      <c r="D311" s="72">
        <v>26</v>
      </c>
      <c r="E311" s="73" t="s">
        <v>49</v>
      </c>
      <c r="F311" s="74"/>
      <c r="G311" s="72"/>
      <c r="H311" s="75"/>
      <c r="I311" s="69" t="s">
        <v>44</v>
      </c>
      <c r="J311" s="69" t="s">
        <v>45</v>
      </c>
      <c r="K311" s="76"/>
      <c r="L311" s="76"/>
      <c r="M311" s="62">
        <v>499</v>
      </c>
      <c r="N311" s="62">
        <v>499</v>
      </c>
      <c r="O311" s="77">
        <f t="shared" si="30"/>
        <v>0</v>
      </c>
      <c r="P311" s="77">
        <v>201937</v>
      </c>
      <c r="Q311" s="78">
        <f t="shared" si="31"/>
        <v>0</v>
      </c>
      <c r="R311" s="79" t="str">
        <f t="shared" si="32"/>
        <v/>
      </c>
      <c r="S311" s="66"/>
      <c r="T311" s="80">
        <v>1</v>
      </c>
      <c r="U311" s="81" t="str">
        <f t="shared" si="33"/>
        <v>OK</v>
      </c>
      <c r="V311" s="82">
        <f t="shared" si="34"/>
        <v>0</v>
      </c>
      <c r="W311" s="83">
        <v>0.4</v>
      </c>
      <c r="X311" s="84">
        <f t="shared" si="35"/>
        <v>0</v>
      </c>
      <c r="Y311" s="18"/>
    </row>
    <row r="312" spans="1:25" s="19" customFormat="1" ht="14.45" customHeight="1" x14ac:dyDescent="0.25">
      <c r="A312" s="71">
        <v>7045951562859</v>
      </c>
      <c r="B312" s="62" t="s">
        <v>1000</v>
      </c>
      <c r="C312" s="62" t="s">
        <v>1001</v>
      </c>
      <c r="D312" s="72">
        <v>26</v>
      </c>
      <c r="E312" s="73" t="s">
        <v>49</v>
      </c>
      <c r="F312" s="74"/>
      <c r="G312" s="72"/>
      <c r="H312" s="75"/>
      <c r="I312" s="69" t="s">
        <v>44</v>
      </c>
      <c r="J312" s="69" t="s">
        <v>45</v>
      </c>
      <c r="K312" s="76"/>
      <c r="L312" s="76"/>
      <c r="M312" s="62">
        <v>499</v>
      </c>
      <c r="N312" s="62">
        <v>499</v>
      </c>
      <c r="O312" s="77">
        <f t="shared" si="30"/>
        <v>0</v>
      </c>
      <c r="P312" s="77">
        <v>201937</v>
      </c>
      <c r="Q312" s="78">
        <f t="shared" si="31"/>
        <v>0</v>
      </c>
      <c r="R312" s="79" t="str">
        <f t="shared" si="32"/>
        <v/>
      </c>
      <c r="S312" s="66"/>
      <c r="T312" s="80">
        <v>1</v>
      </c>
      <c r="U312" s="81" t="str">
        <f t="shared" si="33"/>
        <v>OK</v>
      </c>
      <c r="V312" s="82">
        <f t="shared" si="34"/>
        <v>0</v>
      </c>
      <c r="W312" s="83">
        <v>0.4</v>
      </c>
      <c r="X312" s="84">
        <f t="shared" si="35"/>
        <v>0</v>
      </c>
      <c r="Y312" s="18"/>
    </row>
    <row r="313" spans="1:25" s="19" customFormat="1" ht="14.45" customHeight="1" x14ac:dyDescent="0.25">
      <c r="A313" s="71">
        <v>7045951562811</v>
      </c>
      <c r="B313" s="62" t="s">
        <v>1002</v>
      </c>
      <c r="C313" s="62" t="s">
        <v>1003</v>
      </c>
      <c r="D313" s="72">
        <v>26</v>
      </c>
      <c r="E313" s="73" t="s">
        <v>49</v>
      </c>
      <c r="F313" s="74"/>
      <c r="G313" s="72"/>
      <c r="H313" s="75"/>
      <c r="I313" s="69" t="s">
        <v>44</v>
      </c>
      <c r="J313" s="69" t="s">
        <v>45</v>
      </c>
      <c r="K313" s="76"/>
      <c r="L313" s="76"/>
      <c r="M313" s="62">
        <v>499</v>
      </c>
      <c r="N313" s="62">
        <v>499</v>
      </c>
      <c r="O313" s="77">
        <f t="shared" si="30"/>
        <v>0</v>
      </c>
      <c r="P313" s="77">
        <v>201937</v>
      </c>
      <c r="Q313" s="78">
        <f t="shared" si="31"/>
        <v>0</v>
      </c>
      <c r="R313" s="79" t="str">
        <f t="shared" si="32"/>
        <v/>
      </c>
      <c r="S313" s="66"/>
      <c r="T313" s="80">
        <v>1</v>
      </c>
      <c r="U313" s="81" t="str">
        <f t="shared" si="33"/>
        <v>OK</v>
      </c>
      <c r="V313" s="82">
        <f t="shared" si="34"/>
        <v>0</v>
      </c>
      <c r="W313" s="83">
        <v>0.4</v>
      </c>
      <c r="X313" s="84">
        <f t="shared" si="35"/>
        <v>0</v>
      </c>
      <c r="Y313" s="18"/>
    </row>
    <row r="314" spans="1:25" s="19" customFormat="1" ht="14.45" customHeight="1" x14ac:dyDescent="0.25">
      <c r="A314" s="71">
        <v>7045951562866</v>
      </c>
      <c r="B314" s="62" t="s">
        <v>1004</v>
      </c>
      <c r="C314" s="62" t="s">
        <v>1005</v>
      </c>
      <c r="D314" s="72">
        <v>26</v>
      </c>
      <c r="E314" s="73" t="s">
        <v>49</v>
      </c>
      <c r="F314" s="74"/>
      <c r="G314" s="72"/>
      <c r="H314" s="75"/>
      <c r="I314" s="69" t="s">
        <v>44</v>
      </c>
      <c r="J314" s="69" t="s">
        <v>45</v>
      </c>
      <c r="K314" s="76"/>
      <c r="L314" s="76"/>
      <c r="M314" s="62">
        <v>499</v>
      </c>
      <c r="N314" s="62">
        <v>499</v>
      </c>
      <c r="O314" s="77">
        <f t="shared" si="30"/>
        <v>0</v>
      </c>
      <c r="P314" s="77">
        <v>201937</v>
      </c>
      <c r="Q314" s="78">
        <f t="shared" si="31"/>
        <v>0</v>
      </c>
      <c r="R314" s="79" t="str">
        <f t="shared" si="32"/>
        <v/>
      </c>
      <c r="S314" s="66"/>
      <c r="T314" s="80">
        <v>1</v>
      </c>
      <c r="U314" s="81" t="str">
        <f t="shared" si="33"/>
        <v>OK</v>
      </c>
      <c r="V314" s="82">
        <f t="shared" si="34"/>
        <v>0</v>
      </c>
      <c r="W314" s="83">
        <v>0.4</v>
      </c>
      <c r="X314" s="84">
        <f t="shared" si="35"/>
        <v>0</v>
      </c>
      <c r="Y314" s="18"/>
    </row>
    <row r="315" spans="1:25" s="19" customFormat="1" ht="14.45" customHeight="1" x14ac:dyDescent="0.25">
      <c r="A315" s="71">
        <v>7045951562880</v>
      </c>
      <c r="B315" s="62" t="s">
        <v>1006</v>
      </c>
      <c r="C315" s="62" t="s">
        <v>1007</v>
      </c>
      <c r="D315" s="72">
        <v>26</v>
      </c>
      <c r="E315" s="73" t="s">
        <v>49</v>
      </c>
      <c r="F315" s="74"/>
      <c r="G315" s="72"/>
      <c r="H315" s="75"/>
      <c r="I315" s="69" t="s">
        <v>44</v>
      </c>
      <c r="J315" s="69" t="s">
        <v>45</v>
      </c>
      <c r="K315" s="76"/>
      <c r="L315" s="76"/>
      <c r="M315" s="62">
        <v>499</v>
      </c>
      <c r="N315" s="62">
        <v>499</v>
      </c>
      <c r="O315" s="77">
        <f t="shared" si="30"/>
        <v>0</v>
      </c>
      <c r="P315" s="77">
        <v>201937</v>
      </c>
      <c r="Q315" s="78">
        <f t="shared" si="31"/>
        <v>0</v>
      </c>
      <c r="R315" s="79" t="str">
        <f t="shared" si="32"/>
        <v/>
      </c>
      <c r="S315" s="66"/>
      <c r="T315" s="80">
        <v>1</v>
      </c>
      <c r="U315" s="81" t="str">
        <f t="shared" si="33"/>
        <v>OK</v>
      </c>
      <c r="V315" s="82">
        <f t="shared" si="34"/>
        <v>0</v>
      </c>
      <c r="W315" s="83">
        <v>0.4</v>
      </c>
      <c r="X315" s="84">
        <f t="shared" si="35"/>
        <v>0</v>
      </c>
      <c r="Y315" s="18"/>
    </row>
    <row r="316" spans="1:25" s="19" customFormat="1" ht="14.45" customHeight="1" x14ac:dyDescent="0.25">
      <c r="A316" s="71">
        <v>7045951634174</v>
      </c>
      <c r="B316" s="62" t="s">
        <v>1008</v>
      </c>
      <c r="C316" s="62" t="s">
        <v>1009</v>
      </c>
      <c r="D316" s="72">
        <v>26</v>
      </c>
      <c r="E316" s="73" t="s">
        <v>49</v>
      </c>
      <c r="F316" s="74"/>
      <c r="G316" s="72"/>
      <c r="H316" s="75"/>
      <c r="I316" s="69" t="s">
        <v>44</v>
      </c>
      <c r="J316" s="69" t="s">
        <v>45</v>
      </c>
      <c r="K316" s="76"/>
      <c r="L316" s="76"/>
      <c r="M316" s="62">
        <v>399</v>
      </c>
      <c r="N316" s="62">
        <v>399</v>
      </c>
      <c r="O316" s="77">
        <f t="shared" si="30"/>
        <v>0</v>
      </c>
      <c r="P316" s="77">
        <v>201937</v>
      </c>
      <c r="Q316" s="78">
        <f t="shared" si="31"/>
        <v>0</v>
      </c>
      <c r="R316" s="79" t="str">
        <f t="shared" si="32"/>
        <v/>
      </c>
      <c r="S316" s="66"/>
      <c r="T316" s="80">
        <v>1</v>
      </c>
      <c r="U316" s="81" t="str">
        <f t="shared" si="33"/>
        <v>OK</v>
      </c>
      <c r="V316" s="82">
        <f t="shared" si="34"/>
        <v>0</v>
      </c>
      <c r="W316" s="83">
        <v>0.4</v>
      </c>
      <c r="X316" s="84">
        <f t="shared" si="35"/>
        <v>0</v>
      </c>
      <c r="Y316" s="18"/>
    </row>
    <row r="317" spans="1:25" s="19" customFormat="1" ht="14.45" customHeight="1" x14ac:dyDescent="0.25">
      <c r="A317" s="71">
        <v>7045951638073</v>
      </c>
      <c r="B317" s="62" t="s">
        <v>1010</v>
      </c>
      <c r="C317" s="62" t="s">
        <v>1011</v>
      </c>
      <c r="D317" s="72">
        <v>26</v>
      </c>
      <c r="E317" s="73" t="s">
        <v>49</v>
      </c>
      <c r="F317" s="74"/>
      <c r="G317" s="72"/>
      <c r="H317" s="75"/>
      <c r="I317" s="69" t="s">
        <v>44</v>
      </c>
      <c r="J317" s="69" t="s">
        <v>45</v>
      </c>
      <c r="K317" s="76"/>
      <c r="L317" s="76"/>
      <c r="M317" s="62">
        <v>1849</v>
      </c>
      <c r="N317" s="62">
        <v>1849</v>
      </c>
      <c r="O317" s="77">
        <f t="shared" si="30"/>
        <v>0</v>
      </c>
      <c r="P317" s="77">
        <v>201937</v>
      </c>
      <c r="Q317" s="78">
        <f t="shared" si="31"/>
        <v>0</v>
      </c>
      <c r="R317" s="79" t="str">
        <f t="shared" si="32"/>
        <v/>
      </c>
      <c r="S317" s="66"/>
      <c r="T317" s="80">
        <v>1</v>
      </c>
      <c r="U317" s="81" t="str">
        <f t="shared" si="33"/>
        <v>OK</v>
      </c>
      <c r="V317" s="82">
        <f t="shared" si="34"/>
        <v>0</v>
      </c>
      <c r="W317" s="83">
        <v>0.4</v>
      </c>
      <c r="X317" s="84">
        <f t="shared" si="35"/>
        <v>0</v>
      </c>
      <c r="Y317" s="18"/>
    </row>
    <row r="318" spans="1:25" s="19" customFormat="1" ht="14.45" customHeight="1" x14ac:dyDescent="0.25">
      <c r="A318" s="71">
        <v>7045952245003</v>
      </c>
      <c r="B318" s="62" t="s">
        <v>1012</v>
      </c>
      <c r="C318" s="62" t="s">
        <v>1013</v>
      </c>
      <c r="D318" s="72">
        <v>26</v>
      </c>
      <c r="E318" s="73" t="s">
        <v>1014</v>
      </c>
      <c r="F318" s="74"/>
      <c r="G318" s="72"/>
      <c r="H318" s="75"/>
      <c r="I318" s="69" t="s">
        <v>44</v>
      </c>
      <c r="J318" s="69" t="s">
        <v>45</v>
      </c>
      <c r="K318" s="76"/>
      <c r="L318" s="76"/>
      <c r="M318" s="62">
        <v>5999</v>
      </c>
      <c r="N318" s="62">
        <v>5999</v>
      </c>
      <c r="O318" s="77">
        <f t="shared" si="30"/>
        <v>0</v>
      </c>
      <c r="P318" s="77">
        <v>201937</v>
      </c>
      <c r="Q318" s="78">
        <f t="shared" si="31"/>
        <v>0</v>
      </c>
      <c r="R318" s="79" t="str">
        <f t="shared" si="32"/>
        <v/>
      </c>
      <c r="S318" s="66"/>
      <c r="T318" s="80">
        <v>1</v>
      </c>
      <c r="U318" s="81" t="str">
        <f t="shared" si="33"/>
        <v>OK</v>
      </c>
      <c r="V318" s="82">
        <f t="shared" si="34"/>
        <v>0</v>
      </c>
      <c r="W318" s="83">
        <v>0.4</v>
      </c>
      <c r="X318" s="84">
        <f t="shared" si="35"/>
        <v>0</v>
      </c>
      <c r="Y318" s="18"/>
    </row>
    <row r="319" spans="1:25" s="19" customFormat="1" ht="14.45" customHeight="1" x14ac:dyDescent="0.25">
      <c r="A319" s="71">
        <v>7045952295930</v>
      </c>
      <c r="B319" s="62" t="s">
        <v>1015</v>
      </c>
      <c r="C319" s="62" t="s">
        <v>1016</v>
      </c>
      <c r="D319" s="72">
        <v>26</v>
      </c>
      <c r="E319" s="73" t="s">
        <v>1014</v>
      </c>
      <c r="F319" s="74"/>
      <c r="G319" s="72"/>
      <c r="H319" s="75"/>
      <c r="I319" s="69" t="s">
        <v>44</v>
      </c>
      <c r="J319" s="69" t="s">
        <v>45</v>
      </c>
      <c r="K319" s="76"/>
      <c r="L319" s="76"/>
      <c r="M319" s="62">
        <v>999</v>
      </c>
      <c r="N319" s="62">
        <v>999</v>
      </c>
      <c r="O319" s="77">
        <f t="shared" si="30"/>
        <v>0</v>
      </c>
      <c r="P319" s="77">
        <v>201937</v>
      </c>
      <c r="Q319" s="78">
        <f t="shared" si="31"/>
        <v>0</v>
      </c>
      <c r="R319" s="79" t="str">
        <f t="shared" si="32"/>
        <v/>
      </c>
      <c r="S319" s="66"/>
      <c r="T319" s="80">
        <v>1</v>
      </c>
      <c r="U319" s="81" t="str">
        <f t="shared" si="33"/>
        <v>OK</v>
      </c>
      <c r="V319" s="82">
        <f t="shared" si="34"/>
        <v>0</v>
      </c>
      <c r="W319" s="83">
        <v>0.4</v>
      </c>
      <c r="X319" s="84">
        <f t="shared" si="35"/>
        <v>0</v>
      </c>
      <c r="Y319" s="18"/>
    </row>
    <row r="320" spans="1:25" s="19" customFormat="1" ht="14.45" customHeight="1" x14ac:dyDescent="0.25">
      <c r="A320" s="71">
        <v>7045952295992</v>
      </c>
      <c r="B320" s="62" t="s">
        <v>1017</v>
      </c>
      <c r="C320" s="62" t="s">
        <v>1018</v>
      </c>
      <c r="D320" s="72">
        <v>26</v>
      </c>
      <c r="E320" s="73" t="s">
        <v>1014</v>
      </c>
      <c r="F320" s="74"/>
      <c r="G320" s="72"/>
      <c r="H320" s="75"/>
      <c r="I320" s="69" t="s">
        <v>44</v>
      </c>
      <c r="J320" s="69" t="s">
        <v>45</v>
      </c>
      <c r="K320" s="76"/>
      <c r="L320" s="76"/>
      <c r="M320" s="62">
        <v>999</v>
      </c>
      <c r="N320" s="62">
        <v>999</v>
      </c>
      <c r="O320" s="77">
        <f t="shared" si="30"/>
        <v>0</v>
      </c>
      <c r="P320" s="77">
        <v>201937</v>
      </c>
      <c r="Q320" s="78">
        <f t="shared" si="31"/>
        <v>0</v>
      </c>
      <c r="R320" s="79" t="str">
        <f t="shared" si="32"/>
        <v/>
      </c>
      <c r="S320" s="66"/>
      <c r="T320" s="80">
        <v>1</v>
      </c>
      <c r="U320" s="81" t="str">
        <f t="shared" si="33"/>
        <v>OK</v>
      </c>
      <c r="V320" s="82">
        <f t="shared" si="34"/>
        <v>0</v>
      </c>
      <c r="W320" s="83">
        <v>0.4</v>
      </c>
      <c r="X320" s="84">
        <f t="shared" si="35"/>
        <v>0</v>
      </c>
      <c r="Y320" s="18"/>
    </row>
    <row r="321" spans="1:25" s="19" customFormat="1" ht="14.45" customHeight="1" x14ac:dyDescent="0.25">
      <c r="A321" s="71">
        <v>7045952296401</v>
      </c>
      <c r="B321" s="62" t="s">
        <v>1019</v>
      </c>
      <c r="C321" s="62" t="s">
        <v>1020</v>
      </c>
      <c r="D321" s="72">
        <v>26</v>
      </c>
      <c r="E321" s="73" t="s">
        <v>1014</v>
      </c>
      <c r="F321" s="74"/>
      <c r="G321" s="72"/>
      <c r="H321" s="75"/>
      <c r="I321" s="69" t="s">
        <v>44</v>
      </c>
      <c r="J321" s="69" t="s">
        <v>45</v>
      </c>
      <c r="K321" s="76"/>
      <c r="L321" s="76"/>
      <c r="M321" s="62">
        <v>999</v>
      </c>
      <c r="N321" s="62">
        <v>999</v>
      </c>
      <c r="O321" s="77">
        <f t="shared" si="30"/>
        <v>0</v>
      </c>
      <c r="P321" s="77">
        <v>201937</v>
      </c>
      <c r="Q321" s="78">
        <f t="shared" si="31"/>
        <v>0</v>
      </c>
      <c r="R321" s="79" t="str">
        <f t="shared" si="32"/>
        <v/>
      </c>
      <c r="S321" s="66"/>
      <c r="T321" s="80">
        <v>1</v>
      </c>
      <c r="U321" s="81" t="str">
        <f t="shared" si="33"/>
        <v>OK</v>
      </c>
      <c r="V321" s="82">
        <f t="shared" si="34"/>
        <v>0</v>
      </c>
      <c r="W321" s="83">
        <v>0.4</v>
      </c>
      <c r="X321" s="84">
        <f t="shared" si="35"/>
        <v>0</v>
      </c>
      <c r="Y321" s="18"/>
    </row>
    <row r="322" spans="1:25" s="19" customFormat="1" ht="14.45" customHeight="1" x14ac:dyDescent="0.25">
      <c r="A322" s="71">
        <v>7045952296012</v>
      </c>
      <c r="B322" s="62" t="s">
        <v>1021</v>
      </c>
      <c r="C322" s="62" t="s">
        <v>1022</v>
      </c>
      <c r="D322" s="72">
        <v>26</v>
      </c>
      <c r="E322" s="73" t="s">
        <v>1014</v>
      </c>
      <c r="F322" s="74"/>
      <c r="G322" s="72"/>
      <c r="H322" s="75"/>
      <c r="I322" s="69" t="s">
        <v>44</v>
      </c>
      <c r="J322" s="69" t="s">
        <v>45</v>
      </c>
      <c r="K322" s="76"/>
      <c r="L322" s="76"/>
      <c r="M322" s="62">
        <v>999</v>
      </c>
      <c r="N322" s="62">
        <v>999</v>
      </c>
      <c r="O322" s="77">
        <f t="shared" si="30"/>
        <v>0</v>
      </c>
      <c r="P322" s="77">
        <v>201937</v>
      </c>
      <c r="Q322" s="78">
        <f t="shared" si="31"/>
        <v>0</v>
      </c>
      <c r="R322" s="79" t="str">
        <f t="shared" si="32"/>
        <v/>
      </c>
      <c r="S322" s="66"/>
      <c r="T322" s="80">
        <v>1</v>
      </c>
      <c r="U322" s="81" t="str">
        <f t="shared" si="33"/>
        <v>OK</v>
      </c>
      <c r="V322" s="82">
        <f t="shared" si="34"/>
        <v>0</v>
      </c>
      <c r="W322" s="83">
        <v>0.4</v>
      </c>
      <c r="X322" s="84">
        <f t="shared" si="35"/>
        <v>0</v>
      </c>
      <c r="Y322" s="18"/>
    </row>
    <row r="323" spans="1:25" s="19" customFormat="1" ht="14.45" customHeight="1" x14ac:dyDescent="0.25">
      <c r="A323" s="71">
        <v>7045952296029</v>
      </c>
      <c r="B323" s="62" t="s">
        <v>1023</v>
      </c>
      <c r="C323" s="62" t="s">
        <v>1024</v>
      </c>
      <c r="D323" s="72">
        <v>26</v>
      </c>
      <c r="E323" s="73" t="s">
        <v>1014</v>
      </c>
      <c r="F323" s="74"/>
      <c r="G323" s="72"/>
      <c r="H323" s="75"/>
      <c r="I323" s="69" t="s">
        <v>44</v>
      </c>
      <c r="J323" s="69" t="s">
        <v>45</v>
      </c>
      <c r="K323" s="76"/>
      <c r="L323" s="76"/>
      <c r="M323" s="62">
        <v>999</v>
      </c>
      <c r="N323" s="62">
        <v>999</v>
      </c>
      <c r="O323" s="77">
        <f t="shared" si="30"/>
        <v>0</v>
      </c>
      <c r="P323" s="77">
        <v>201937</v>
      </c>
      <c r="Q323" s="78">
        <f t="shared" si="31"/>
        <v>0</v>
      </c>
      <c r="R323" s="79" t="str">
        <f t="shared" si="32"/>
        <v/>
      </c>
      <c r="S323" s="66"/>
      <c r="T323" s="80">
        <v>1</v>
      </c>
      <c r="U323" s="81" t="str">
        <f t="shared" si="33"/>
        <v>OK</v>
      </c>
      <c r="V323" s="82">
        <f t="shared" si="34"/>
        <v>0</v>
      </c>
      <c r="W323" s="83">
        <v>0.4</v>
      </c>
      <c r="X323" s="84">
        <f t="shared" si="35"/>
        <v>0</v>
      </c>
      <c r="Y323" s="18"/>
    </row>
    <row r="324" spans="1:25" s="19" customFormat="1" ht="14.45" customHeight="1" x14ac:dyDescent="0.25">
      <c r="A324" s="71">
        <v>7045952295985</v>
      </c>
      <c r="B324" s="62" t="s">
        <v>1025</v>
      </c>
      <c r="C324" s="62" t="s">
        <v>1026</v>
      </c>
      <c r="D324" s="72">
        <v>26</v>
      </c>
      <c r="E324" s="73" t="s">
        <v>1014</v>
      </c>
      <c r="F324" s="74"/>
      <c r="G324" s="72"/>
      <c r="H324" s="75"/>
      <c r="I324" s="69" t="s">
        <v>44</v>
      </c>
      <c r="J324" s="69" t="s">
        <v>45</v>
      </c>
      <c r="K324" s="76"/>
      <c r="L324" s="76"/>
      <c r="M324" s="62">
        <v>999</v>
      </c>
      <c r="N324" s="62">
        <v>999</v>
      </c>
      <c r="O324" s="77">
        <f t="shared" si="30"/>
        <v>0</v>
      </c>
      <c r="P324" s="77">
        <v>201937</v>
      </c>
      <c r="Q324" s="78">
        <f t="shared" si="31"/>
        <v>0</v>
      </c>
      <c r="R324" s="79" t="str">
        <f t="shared" si="32"/>
        <v/>
      </c>
      <c r="S324" s="66"/>
      <c r="T324" s="80">
        <v>1</v>
      </c>
      <c r="U324" s="81" t="str">
        <f t="shared" si="33"/>
        <v>OK</v>
      </c>
      <c r="V324" s="82">
        <f t="shared" si="34"/>
        <v>0</v>
      </c>
      <c r="W324" s="83">
        <v>0.4</v>
      </c>
      <c r="X324" s="84">
        <f t="shared" si="35"/>
        <v>0</v>
      </c>
      <c r="Y324" s="18"/>
    </row>
    <row r="325" spans="1:25" s="19" customFormat="1" ht="14.45" customHeight="1" x14ac:dyDescent="0.25">
      <c r="A325" s="71">
        <v>7045952296036</v>
      </c>
      <c r="B325" s="62" t="s">
        <v>1027</v>
      </c>
      <c r="C325" s="62" t="s">
        <v>1028</v>
      </c>
      <c r="D325" s="72">
        <v>26</v>
      </c>
      <c r="E325" s="73" t="s">
        <v>1014</v>
      </c>
      <c r="F325" s="74"/>
      <c r="G325" s="72"/>
      <c r="H325" s="75"/>
      <c r="I325" s="69" t="s">
        <v>44</v>
      </c>
      <c r="J325" s="69" t="s">
        <v>45</v>
      </c>
      <c r="K325" s="76"/>
      <c r="L325" s="76"/>
      <c r="M325" s="62">
        <v>999</v>
      </c>
      <c r="N325" s="62">
        <v>999</v>
      </c>
      <c r="O325" s="77">
        <f t="shared" si="30"/>
        <v>0</v>
      </c>
      <c r="P325" s="77">
        <v>201937</v>
      </c>
      <c r="Q325" s="78">
        <f t="shared" si="31"/>
        <v>0</v>
      </c>
      <c r="R325" s="79" t="str">
        <f t="shared" si="32"/>
        <v/>
      </c>
      <c r="S325" s="66"/>
      <c r="T325" s="80">
        <v>1</v>
      </c>
      <c r="U325" s="81" t="str">
        <f t="shared" si="33"/>
        <v>OK</v>
      </c>
      <c r="V325" s="82">
        <f t="shared" si="34"/>
        <v>0</v>
      </c>
      <c r="W325" s="83">
        <v>0.4</v>
      </c>
      <c r="X325" s="84">
        <f t="shared" si="35"/>
        <v>0</v>
      </c>
      <c r="Y325" s="18"/>
    </row>
    <row r="326" spans="1:25" s="19" customFormat="1" ht="14.45" customHeight="1" x14ac:dyDescent="0.25">
      <c r="A326" s="71">
        <v>7045952296043</v>
      </c>
      <c r="B326" s="62" t="s">
        <v>1029</v>
      </c>
      <c r="C326" s="62" t="s">
        <v>1030</v>
      </c>
      <c r="D326" s="72">
        <v>26</v>
      </c>
      <c r="E326" s="73" t="s">
        <v>1014</v>
      </c>
      <c r="F326" s="74"/>
      <c r="G326" s="72"/>
      <c r="H326" s="75"/>
      <c r="I326" s="69" t="s">
        <v>44</v>
      </c>
      <c r="J326" s="69" t="s">
        <v>45</v>
      </c>
      <c r="K326" s="76"/>
      <c r="L326" s="76"/>
      <c r="M326" s="62">
        <v>999</v>
      </c>
      <c r="N326" s="62">
        <v>999</v>
      </c>
      <c r="O326" s="77">
        <f t="shared" si="30"/>
        <v>0</v>
      </c>
      <c r="P326" s="77">
        <v>201937</v>
      </c>
      <c r="Q326" s="78">
        <f t="shared" si="31"/>
        <v>0</v>
      </c>
      <c r="R326" s="79" t="str">
        <f t="shared" si="32"/>
        <v/>
      </c>
      <c r="S326" s="66"/>
      <c r="T326" s="80">
        <v>1</v>
      </c>
      <c r="U326" s="81" t="str">
        <f t="shared" si="33"/>
        <v>OK</v>
      </c>
      <c r="V326" s="82">
        <f t="shared" si="34"/>
        <v>0</v>
      </c>
      <c r="W326" s="83">
        <v>0.4</v>
      </c>
      <c r="X326" s="84">
        <f t="shared" si="35"/>
        <v>0</v>
      </c>
      <c r="Y326" s="18"/>
    </row>
    <row r="327" spans="1:25" s="19" customFormat="1" ht="14.45" customHeight="1" x14ac:dyDescent="0.25">
      <c r="A327" s="71">
        <v>7045952245010</v>
      </c>
      <c r="B327" s="62" t="s">
        <v>1031</v>
      </c>
      <c r="C327" s="62" t="s">
        <v>1032</v>
      </c>
      <c r="D327" s="72">
        <v>26</v>
      </c>
      <c r="E327" s="73" t="s">
        <v>1014</v>
      </c>
      <c r="F327" s="74"/>
      <c r="G327" s="72"/>
      <c r="H327" s="75"/>
      <c r="I327" s="69" t="s">
        <v>44</v>
      </c>
      <c r="J327" s="69" t="s">
        <v>45</v>
      </c>
      <c r="K327" s="76"/>
      <c r="L327" s="76"/>
      <c r="M327" s="62">
        <v>3999</v>
      </c>
      <c r="N327" s="62">
        <v>3999</v>
      </c>
      <c r="O327" s="77">
        <f t="shared" si="30"/>
        <v>0</v>
      </c>
      <c r="P327" s="77">
        <v>201937</v>
      </c>
      <c r="Q327" s="78">
        <f t="shared" si="31"/>
        <v>0</v>
      </c>
      <c r="R327" s="79" t="str">
        <f t="shared" si="32"/>
        <v/>
      </c>
      <c r="S327" s="66"/>
      <c r="T327" s="80">
        <v>1</v>
      </c>
      <c r="U327" s="81" t="str">
        <f t="shared" si="33"/>
        <v>OK</v>
      </c>
      <c r="V327" s="82">
        <f t="shared" si="34"/>
        <v>0</v>
      </c>
      <c r="W327" s="83">
        <v>0.4</v>
      </c>
      <c r="X327" s="84">
        <f t="shared" si="35"/>
        <v>0</v>
      </c>
      <c r="Y327" s="18"/>
    </row>
    <row r="328" spans="1:25" s="19" customFormat="1" ht="14.45" customHeight="1" x14ac:dyDescent="0.25">
      <c r="A328" s="71">
        <v>7045952296074</v>
      </c>
      <c r="B328" s="62" t="s">
        <v>1033</v>
      </c>
      <c r="C328" s="62" t="s">
        <v>1034</v>
      </c>
      <c r="D328" s="72">
        <v>26</v>
      </c>
      <c r="E328" s="73" t="s">
        <v>1014</v>
      </c>
      <c r="F328" s="74"/>
      <c r="G328" s="72"/>
      <c r="H328" s="75"/>
      <c r="I328" s="69" t="s">
        <v>44</v>
      </c>
      <c r="J328" s="69" t="s">
        <v>45</v>
      </c>
      <c r="K328" s="76"/>
      <c r="L328" s="76"/>
      <c r="M328" s="62">
        <v>599</v>
      </c>
      <c r="N328" s="62">
        <v>599</v>
      </c>
      <c r="O328" s="77">
        <f t="shared" si="30"/>
        <v>0</v>
      </c>
      <c r="P328" s="77">
        <v>201937</v>
      </c>
      <c r="Q328" s="78">
        <f t="shared" si="31"/>
        <v>0</v>
      </c>
      <c r="R328" s="79" t="str">
        <f t="shared" si="32"/>
        <v/>
      </c>
      <c r="S328" s="66"/>
      <c r="T328" s="80">
        <v>1</v>
      </c>
      <c r="U328" s="81" t="str">
        <f t="shared" si="33"/>
        <v>OK</v>
      </c>
      <c r="V328" s="82">
        <f t="shared" si="34"/>
        <v>0</v>
      </c>
      <c r="W328" s="83">
        <v>0.4</v>
      </c>
      <c r="X328" s="84">
        <f t="shared" si="35"/>
        <v>0</v>
      </c>
      <c r="Y328" s="18"/>
    </row>
    <row r="329" spans="1:25" s="19" customFormat="1" ht="14.45" customHeight="1" x14ac:dyDescent="0.25">
      <c r="A329" s="71">
        <v>7045952296104</v>
      </c>
      <c r="B329" s="62" t="s">
        <v>1035</v>
      </c>
      <c r="C329" s="62" t="s">
        <v>1036</v>
      </c>
      <c r="D329" s="72">
        <v>26</v>
      </c>
      <c r="E329" s="73" t="s">
        <v>1014</v>
      </c>
      <c r="F329" s="74"/>
      <c r="G329" s="72"/>
      <c r="H329" s="75"/>
      <c r="I329" s="69" t="s">
        <v>44</v>
      </c>
      <c r="J329" s="69" t="s">
        <v>45</v>
      </c>
      <c r="K329" s="76"/>
      <c r="L329" s="76"/>
      <c r="M329" s="62">
        <v>599</v>
      </c>
      <c r="N329" s="62">
        <v>599</v>
      </c>
      <c r="O329" s="77">
        <f t="shared" si="30"/>
        <v>0</v>
      </c>
      <c r="P329" s="77">
        <v>201937</v>
      </c>
      <c r="Q329" s="78">
        <f t="shared" si="31"/>
        <v>0</v>
      </c>
      <c r="R329" s="79" t="str">
        <f t="shared" si="32"/>
        <v/>
      </c>
      <c r="S329" s="66"/>
      <c r="T329" s="80">
        <v>1</v>
      </c>
      <c r="U329" s="81" t="str">
        <f t="shared" si="33"/>
        <v>OK</v>
      </c>
      <c r="V329" s="82">
        <f t="shared" si="34"/>
        <v>0</v>
      </c>
      <c r="W329" s="83">
        <v>0.4</v>
      </c>
      <c r="X329" s="84">
        <f t="shared" si="35"/>
        <v>0</v>
      </c>
      <c r="Y329" s="18"/>
    </row>
    <row r="330" spans="1:25" s="19" customFormat="1" ht="14.45" customHeight="1" x14ac:dyDescent="0.25">
      <c r="A330" s="71">
        <v>7045952296050</v>
      </c>
      <c r="B330" s="62" t="s">
        <v>1037</v>
      </c>
      <c r="C330" s="62" t="s">
        <v>1038</v>
      </c>
      <c r="D330" s="72">
        <v>26</v>
      </c>
      <c r="E330" s="73" t="s">
        <v>1014</v>
      </c>
      <c r="F330" s="74"/>
      <c r="G330" s="72"/>
      <c r="H330" s="75"/>
      <c r="I330" s="69" t="s">
        <v>44</v>
      </c>
      <c r="J330" s="69" t="s">
        <v>45</v>
      </c>
      <c r="K330" s="76"/>
      <c r="L330" s="76"/>
      <c r="M330" s="62">
        <v>599</v>
      </c>
      <c r="N330" s="62">
        <v>599</v>
      </c>
      <c r="O330" s="77">
        <f t="shared" si="30"/>
        <v>0</v>
      </c>
      <c r="P330" s="77">
        <v>201937</v>
      </c>
      <c r="Q330" s="78">
        <f t="shared" si="31"/>
        <v>0</v>
      </c>
      <c r="R330" s="79" t="str">
        <f t="shared" si="32"/>
        <v/>
      </c>
      <c r="S330" s="66"/>
      <c r="T330" s="80">
        <v>1</v>
      </c>
      <c r="U330" s="81" t="str">
        <f t="shared" si="33"/>
        <v>OK</v>
      </c>
      <c r="V330" s="82">
        <f t="shared" si="34"/>
        <v>0</v>
      </c>
      <c r="W330" s="83">
        <v>0.4</v>
      </c>
      <c r="X330" s="84">
        <f t="shared" si="35"/>
        <v>0</v>
      </c>
      <c r="Y330" s="18"/>
    </row>
    <row r="331" spans="1:25" s="19" customFormat="1" ht="14.45" customHeight="1" x14ac:dyDescent="0.25">
      <c r="A331" s="71">
        <v>7045952296067</v>
      </c>
      <c r="B331" s="62" t="s">
        <v>1039</v>
      </c>
      <c r="C331" s="62" t="s">
        <v>1040</v>
      </c>
      <c r="D331" s="72">
        <v>26</v>
      </c>
      <c r="E331" s="73" t="s">
        <v>1014</v>
      </c>
      <c r="F331" s="74"/>
      <c r="G331" s="72"/>
      <c r="H331" s="75"/>
      <c r="I331" s="69" t="s">
        <v>44</v>
      </c>
      <c r="J331" s="69" t="s">
        <v>45</v>
      </c>
      <c r="K331" s="76"/>
      <c r="L331" s="76"/>
      <c r="M331" s="62">
        <v>599</v>
      </c>
      <c r="N331" s="62">
        <v>599</v>
      </c>
      <c r="O331" s="77">
        <f t="shared" si="30"/>
        <v>0</v>
      </c>
      <c r="P331" s="77">
        <v>201937</v>
      </c>
      <c r="Q331" s="78">
        <f t="shared" si="31"/>
        <v>0</v>
      </c>
      <c r="R331" s="79" t="str">
        <f t="shared" si="32"/>
        <v/>
      </c>
      <c r="S331" s="66"/>
      <c r="T331" s="80">
        <v>1</v>
      </c>
      <c r="U331" s="81" t="str">
        <f t="shared" si="33"/>
        <v>OK</v>
      </c>
      <c r="V331" s="82">
        <f t="shared" si="34"/>
        <v>0</v>
      </c>
      <c r="W331" s="83">
        <v>0.4</v>
      </c>
      <c r="X331" s="84">
        <f t="shared" si="35"/>
        <v>0</v>
      </c>
      <c r="Y331" s="18"/>
    </row>
    <row r="332" spans="1:25" s="19" customFormat="1" ht="14.45" customHeight="1" x14ac:dyDescent="0.25">
      <c r="A332" s="71">
        <v>7045952296111</v>
      </c>
      <c r="B332" s="62" t="s">
        <v>1041</v>
      </c>
      <c r="C332" s="62" t="s">
        <v>1042</v>
      </c>
      <c r="D332" s="72">
        <v>26</v>
      </c>
      <c r="E332" s="73" t="s">
        <v>1014</v>
      </c>
      <c r="F332" s="74"/>
      <c r="G332" s="72"/>
      <c r="H332" s="75"/>
      <c r="I332" s="69" t="s">
        <v>44</v>
      </c>
      <c r="J332" s="69" t="s">
        <v>45</v>
      </c>
      <c r="K332" s="76"/>
      <c r="L332" s="76"/>
      <c r="M332" s="62">
        <v>599</v>
      </c>
      <c r="N332" s="62">
        <v>599</v>
      </c>
      <c r="O332" s="77">
        <f t="shared" si="30"/>
        <v>0</v>
      </c>
      <c r="P332" s="77">
        <v>201937</v>
      </c>
      <c r="Q332" s="78">
        <f t="shared" si="31"/>
        <v>0</v>
      </c>
      <c r="R332" s="79" t="str">
        <f t="shared" si="32"/>
        <v/>
      </c>
      <c r="S332" s="66"/>
      <c r="T332" s="80">
        <v>1</v>
      </c>
      <c r="U332" s="81" t="str">
        <f t="shared" si="33"/>
        <v>OK</v>
      </c>
      <c r="V332" s="82">
        <f t="shared" si="34"/>
        <v>0</v>
      </c>
      <c r="W332" s="83">
        <v>0.4</v>
      </c>
      <c r="X332" s="84">
        <f t="shared" si="35"/>
        <v>0</v>
      </c>
      <c r="Y332" s="18"/>
    </row>
    <row r="333" spans="1:25" s="19" customFormat="1" ht="14.45" customHeight="1" x14ac:dyDescent="0.25">
      <c r="A333" s="71">
        <v>7045952296098</v>
      </c>
      <c r="B333" s="62" t="s">
        <v>1043</v>
      </c>
      <c r="C333" s="62" t="s">
        <v>1044</v>
      </c>
      <c r="D333" s="72">
        <v>26</v>
      </c>
      <c r="E333" s="73" t="s">
        <v>1014</v>
      </c>
      <c r="F333" s="74"/>
      <c r="G333" s="72"/>
      <c r="H333" s="75"/>
      <c r="I333" s="69" t="s">
        <v>44</v>
      </c>
      <c r="J333" s="69" t="s">
        <v>45</v>
      </c>
      <c r="K333" s="76"/>
      <c r="L333" s="76"/>
      <c r="M333" s="62">
        <v>599</v>
      </c>
      <c r="N333" s="62">
        <v>599</v>
      </c>
      <c r="O333" s="77">
        <f t="shared" si="30"/>
        <v>0</v>
      </c>
      <c r="P333" s="77">
        <v>201937</v>
      </c>
      <c r="Q333" s="78">
        <f t="shared" si="31"/>
        <v>0</v>
      </c>
      <c r="R333" s="79" t="str">
        <f t="shared" si="32"/>
        <v/>
      </c>
      <c r="S333" s="66"/>
      <c r="T333" s="80">
        <v>1</v>
      </c>
      <c r="U333" s="81" t="str">
        <f t="shared" si="33"/>
        <v>OK</v>
      </c>
      <c r="V333" s="82">
        <f t="shared" si="34"/>
        <v>0</v>
      </c>
      <c r="W333" s="83">
        <v>0.4</v>
      </c>
      <c r="X333" s="84">
        <f t="shared" si="35"/>
        <v>0</v>
      </c>
      <c r="Y333" s="18"/>
    </row>
    <row r="334" spans="1:25" s="19" customFormat="1" ht="14.45" customHeight="1" x14ac:dyDescent="0.25">
      <c r="A334" s="71">
        <v>7045952296081</v>
      </c>
      <c r="B334" s="62" t="s">
        <v>1045</v>
      </c>
      <c r="C334" s="62" t="s">
        <v>1046</v>
      </c>
      <c r="D334" s="72">
        <v>26</v>
      </c>
      <c r="E334" s="73" t="s">
        <v>1014</v>
      </c>
      <c r="F334" s="74"/>
      <c r="G334" s="72"/>
      <c r="H334" s="75"/>
      <c r="I334" s="69" t="s">
        <v>44</v>
      </c>
      <c r="J334" s="69" t="s">
        <v>45</v>
      </c>
      <c r="K334" s="76"/>
      <c r="L334" s="76"/>
      <c r="M334" s="62">
        <v>599</v>
      </c>
      <c r="N334" s="62">
        <v>599</v>
      </c>
      <c r="O334" s="77">
        <f t="shared" si="30"/>
        <v>0</v>
      </c>
      <c r="P334" s="77">
        <v>201937</v>
      </c>
      <c r="Q334" s="78">
        <f t="shared" si="31"/>
        <v>0</v>
      </c>
      <c r="R334" s="79" t="str">
        <f t="shared" si="32"/>
        <v/>
      </c>
      <c r="S334" s="66"/>
      <c r="T334" s="80">
        <v>1</v>
      </c>
      <c r="U334" s="81" t="str">
        <f t="shared" si="33"/>
        <v>OK</v>
      </c>
      <c r="V334" s="82">
        <f t="shared" si="34"/>
        <v>0</v>
      </c>
      <c r="W334" s="83">
        <v>0.4</v>
      </c>
      <c r="X334" s="84">
        <f t="shared" si="35"/>
        <v>0</v>
      </c>
      <c r="Y334" s="18"/>
    </row>
    <row r="335" spans="1:25" s="19" customFormat="1" ht="14.45" customHeight="1" x14ac:dyDescent="0.25">
      <c r="A335" s="71">
        <v>7045950989374</v>
      </c>
      <c r="B335" s="62" t="s">
        <v>1047</v>
      </c>
      <c r="C335" s="62" t="s">
        <v>1048</v>
      </c>
      <c r="D335" s="72">
        <v>27</v>
      </c>
      <c r="E335" s="73" t="s">
        <v>49</v>
      </c>
      <c r="F335" s="74"/>
      <c r="G335" s="72"/>
      <c r="H335" s="75"/>
      <c r="I335" s="69" t="s">
        <v>44</v>
      </c>
      <c r="J335" s="69" t="s">
        <v>45</v>
      </c>
      <c r="K335" s="76"/>
      <c r="L335" s="76"/>
      <c r="M335" s="62">
        <v>179</v>
      </c>
      <c r="N335" s="62">
        <v>179</v>
      </c>
      <c r="O335" s="77">
        <f t="shared" si="30"/>
        <v>0</v>
      </c>
      <c r="P335" s="77">
        <v>201937</v>
      </c>
      <c r="Q335" s="78">
        <f t="shared" si="31"/>
        <v>0</v>
      </c>
      <c r="R335" s="79" t="str">
        <f t="shared" si="32"/>
        <v/>
      </c>
      <c r="S335" s="66"/>
      <c r="T335" s="80">
        <v>1</v>
      </c>
      <c r="U335" s="81" t="str">
        <f t="shared" si="33"/>
        <v>OK</v>
      </c>
      <c r="V335" s="82">
        <f t="shared" si="34"/>
        <v>0</v>
      </c>
      <c r="W335" s="83">
        <v>0.4</v>
      </c>
      <c r="X335" s="84">
        <f t="shared" si="35"/>
        <v>0</v>
      </c>
      <c r="Y335" s="18"/>
    </row>
    <row r="336" spans="1:25" s="19" customFormat="1" ht="14.45" customHeight="1" x14ac:dyDescent="0.25">
      <c r="A336" s="71">
        <v>7045951316254</v>
      </c>
      <c r="B336" s="62" t="s">
        <v>1049</v>
      </c>
      <c r="C336" s="62" t="s">
        <v>1050</v>
      </c>
      <c r="D336" s="72">
        <v>27</v>
      </c>
      <c r="E336" s="73" t="s">
        <v>49</v>
      </c>
      <c r="F336" s="74"/>
      <c r="G336" s="72"/>
      <c r="H336" s="75"/>
      <c r="I336" s="69" t="s">
        <v>44</v>
      </c>
      <c r="J336" s="69" t="s">
        <v>45</v>
      </c>
      <c r="K336" s="76"/>
      <c r="L336" s="76"/>
      <c r="M336" s="62">
        <v>179</v>
      </c>
      <c r="N336" s="62">
        <v>179</v>
      </c>
      <c r="O336" s="77">
        <f t="shared" si="30"/>
        <v>0</v>
      </c>
      <c r="P336" s="77">
        <v>201937</v>
      </c>
      <c r="Q336" s="78">
        <f t="shared" si="31"/>
        <v>0</v>
      </c>
      <c r="R336" s="79" t="str">
        <f t="shared" si="32"/>
        <v/>
      </c>
      <c r="S336" s="66"/>
      <c r="T336" s="80">
        <v>12</v>
      </c>
      <c r="U336" s="81" t="str">
        <f t="shared" si="33"/>
        <v>OK</v>
      </c>
      <c r="V336" s="82">
        <f t="shared" si="34"/>
        <v>0</v>
      </c>
      <c r="W336" s="83">
        <v>0.4</v>
      </c>
      <c r="X336" s="84">
        <f t="shared" si="35"/>
        <v>0</v>
      </c>
      <c r="Y336" s="18"/>
    </row>
    <row r="337" spans="1:25" s="19" customFormat="1" ht="14.45" customHeight="1" x14ac:dyDescent="0.25">
      <c r="A337" s="71">
        <v>7045951208931</v>
      </c>
      <c r="B337" s="62" t="s">
        <v>1051</v>
      </c>
      <c r="C337" s="62" t="s">
        <v>1052</v>
      </c>
      <c r="D337" s="72">
        <v>27</v>
      </c>
      <c r="E337" s="73" t="s">
        <v>49</v>
      </c>
      <c r="F337" s="74"/>
      <c r="G337" s="72"/>
      <c r="H337" s="75"/>
      <c r="I337" s="69" t="s">
        <v>44</v>
      </c>
      <c r="J337" s="69" t="s">
        <v>45</v>
      </c>
      <c r="K337" s="76"/>
      <c r="L337" s="76"/>
      <c r="M337" s="62">
        <v>249</v>
      </c>
      <c r="N337" s="62">
        <v>249</v>
      </c>
      <c r="O337" s="77">
        <f t="shared" si="30"/>
        <v>0</v>
      </c>
      <c r="P337" s="77">
        <v>201937</v>
      </c>
      <c r="Q337" s="78">
        <f t="shared" si="31"/>
        <v>0</v>
      </c>
      <c r="R337" s="79" t="str">
        <f t="shared" si="32"/>
        <v/>
      </c>
      <c r="S337" s="66"/>
      <c r="T337" s="80">
        <v>1</v>
      </c>
      <c r="U337" s="81" t="str">
        <f t="shared" si="33"/>
        <v>OK</v>
      </c>
      <c r="V337" s="82">
        <f t="shared" si="34"/>
        <v>0</v>
      </c>
      <c r="W337" s="83">
        <v>0.4</v>
      </c>
      <c r="X337" s="84">
        <f t="shared" si="35"/>
        <v>0</v>
      </c>
      <c r="Y337" s="18"/>
    </row>
    <row r="338" spans="1:25" s="19" customFormat="1" ht="14.45" customHeight="1" x14ac:dyDescent="0.25">
      <c r="A338" s="71">
        <v>7045951392173</v>
      </c>
      <c r="B338" s="62" t="s">
        <v>1053</v>
      </c>
      <c r="C338" s="62" t="s">
        <v>1054</v>
      </c>
      <c r="D338" s="72">
        <v>27</v>
      </c>
      <c r="E338" s="73" t="s">
        <v>49</v>
      </c>
      <c r="F338" s="74"/>
      <c r="G338" s="72"/>
      <c r="H338" s="75"/>
      <c r="I338" s="69" t="s">
        <v>44</v>
      </c>
      <c r="J338" s="69" t="s">
        <v>45</v>
      </c>
      <c r="K338" s="76"/>
      <c r="L338" s="76"/>
      <c r="M338" s="62">
        <v>130</v>
      </c>
      <c r="N338" s="62">
        <v>130</v>
      </c>
      <c r="O338" s="77">
        <f t="shared" si="30"/>
        <v>0</v>
      </c>
      <c r="P338" s="77">
        <v>201937</v>
      </c>
      <c r="Q338" s="78">
        <f t="shared" si="31"/>
        <v>0</v>
      </c>
      <c r="R338" s="79" t="str">
        <f t="shared" si="32"/>
        <v/>
      </c>
      <c r="S338" s="66"/>
      <c r="T338" s="80">
        <v>1</v>
      </c>
      <c r="U338" s="81" t="str">
        <f t="shared" si="33"/>
        <v>OK</v>
      </c>
      <c r="V338" s="82">
        <f t="shared" si="34"/>
        <v>0</v>
      </c>
      <c r="W338" s="83">
        <v>0.4</v>
      </c>
      <c r="X338" s="84">
        <f t="shared" si="35"/>
        <v>0</v>
      </c>
      <c r="Y338" s="18"/>
    </row>
    <row r="339" spans="1:25" s="19" customFormat="1" ht="14.45" customHeight="1" x14ac:dyDescent="0.25">
      <c r="A339" s="71">
        <v>7045951208948</v>
      </c>
      <c r="B339" s="62" t="s">
        <v>1055</v>
      </c>
      <c r="C339" s="62" t="s">
        <v>1056</v>
      </c>
      <c r="D339" s="72">
        <v>27</v>
      </c>
      <c r="E339" s="73" t="s">
        <v>49</v>
      </c>
      <c r="F339" s="74"/>
      <c r="G339" s="72"/>
      <c r="H339" s="75"/>
      <c r="I339" s="69" t="s">
        <v>44</v>
      </c>
      <c r="J339" s="69" t="s">
        <v>45</v>
      </c>
      <c r="K339" s="76"/>
      <c r="L339" s="76"/>
      <c r="M339" s="62">
        <v>399</v>
      </c>
      <c r="N339" s="62">
        <v>399</v>
      </c>
      <c r="O339" s="77">
        <f t="shared" si="30"/>
        <v>0</v>
      </c>
      <c r="P339" s="77">
        <v>201937</v>
      </c>
      <c r="Q339" s="78">
        <f t="shared" si="31"/>
        <v>0</v>
      </c>
      <c r="R339" s="79" t="str">
        <f t="shared" si="32"/>
        <v/>
      </c>
      <c r="S339" s="66"/>
      <c r="T339" s="80">
        <v>1</v>
      </c>
      <c r="U339" s="81" t="str">
        <f t="shared" si="33"/>
        <v>OK</v>
      </c>
      <c r="V339" s="82">
        <f t="shared" si="34"/>
        <v>0</v>
      </c>
      <c r="W339" s="83">
        <v>0.4</v>
      </c>
      <c r="X339" s="84">
        <f t="shared" si="35"/>
        <v>0</v>
      </c>
      <c r="Y339" s="18"/>
    </row>
    <row r="340" spans="1:25" s="19" customFormat="1" ht="14.45" customHeight="1" x14ac:dyDescent="0.25">
      <c r="A340" s="71">
        <v>7045951392180</v>
      </c>
      <c r="B340" s="62" t="s">
        <v>1057</v>
      </c>
      <c r="C340" s="62" t="s">
        <v>1058</v>
      </c>
      <c r="D340" s="72">
        <v>27</v>
      </c>
      <c r="E340" s="73" t="s">
        <v>49</v>
      </c>
      <c r="F340" s="74"/>
      <c r="G340" s="72"/>
      <c r="H340" s="75"/>
      <c r="I340" s="69" t="s">
        <v>44</v>
      </c>
      <c r="J340" s="69" t="s">
        <v>45</v>
      </c>
      <c r="K340" s="76"/>
      <c r="L340" s="76"/>
      <c r="M340" s="62">
        <v>130</v>
      </c>
      <c r="N340" s="62">
        <v>130</v>
      </c>
      <c r="O340" s="77">
        <f t="shared" si="30"/>
        <v>0</v>
      </c>
      <c r="P340" s="77">
        <v>201937</v>
      </c>
      <c r="Q340" s="78">
        <f t="shared" si="31"/>
        <v>0</v>
      </c>
      <c r="R340" s="79" t="str">
        <f t="shared" si="32"/>
        <v/>
      </c>
      <c r="S340" s="66"/>
      <c r="T340" s="80">
        <v>1</v>
      </c>
      <c r="U340" s="81" t="str">
        <f t="shared" si="33"/>
        <v>OK</v>
      </c>
      <c r="V340" s="82">
        <f t="shared" si="34"/>
        <v>0</v>
      </c>
      <c r="W340" s="83">
        <v>0.4</v>
      </c>
      <c r="X340" s="84">
        <f t="shared" si="35"/>
        <v>0</v>
      </c>
      <c r="Y340" s="18"/>
    </row>
    <row r="341" spans="1:25" s="19" customFormat="1" ht="14.45" customHeight="1" x14ac:dyDescent="0.25">
      <c r="A341" s="71">
        <v>7045951392197</v>
      </c>
      <c r="B341" s="62" t="s">
        <v>1059</v>
      </c>
      <c r="C341" s="62" t="s">
        <v>1060</v>
      </c>
      <c r="D341" s="72">
        <v>27</v>
      </c>
      <c r="E341" s="73" t="s">
        <v>49</v>
      </c>
      <c r="F341" s="74"/>
      <c r="G341" s="72"/>
      <c r="H341" s="75"/>
      <c r="I341" s="69" t="s">
        <v>44</v>
      </c>
      <c r="J341" s="69" t="s">
        <v>45</v>
      </c>
      <c r="K341" s="76"/>
      <c r="L341" s="76"/>
      <c r="M341" s="62">
        <v>130</v>
      </c>
      <c r="N341" s="62">
        <v>130</v>
      </c>
      <c r="O341" s="77">
        <f t="shared" si="30"/>
        <v>0</v>
      </c>
      <c r="P341" s="77">
        <v>201937</v>
      </c>
      <c r="Q341" s="78">
        <f t="shared" si="31"/>
        <v>0</v>
      </c>
      <c r="R341" s="79" t="str">
        <f t="shared" si="32"/>
        <v/>
      </c>
      <c r="S341" s="66"/>
      <c r="T341" s="80">
        <v>1</v>
      </c>
      <c r="U341" s="81" t="str">
        <f t="shared" si="33"/>
        <v>OK</v>
      </c>
      <c r="V341" s="82">
        <f t="shared" si="34"/>
        <v>0</v>
      </c>
      <c r="W341" s="83">
        <v>0.4</v>
      </c>
      <c r="X341" s="84">
        <f t="shared" si="35"/>
        <v>0</v>
      </c>
      <c r="Y341" s="18"/>
    </row>
    <row r="342" spans="1:25" s="19" customFormat="1" ht="14.45" customHeight="1" x14ac:dyDescent="0.25">
      <c r="A342" s="71">
        <v>7045951562460</v>
      </c>
      <c r="B342" s="62" t="s">
        <v>1061</v>
      </c>
      <c r="C342" s="62" t="s">
        <v>1062</v>
      </c>
      <c r="D342" s="72">
        <v>27</v>
      </c>
      <c r="E342" s="73" t="s">
        <v>49</v>
      </c>
      <c r="F342" s="74"/>
      <c r="G342" s="72"/>
      <c r="H342" s="75"/>
      <c r="I342" s="69" t="s">
        <v>44</v>
      </c>
      <c r="J342" s="69" t="s">
        <v>45</v>
      </c>
      <c r="K342" s="76"/>
      <c r="L342" s="76"/>
      <c r="M342" s="62">
        <v>399</v>
      </c>
      <c r="N342" s="62">
        <v>399</v>
      </c>
      <c r="O342" s="77">
        <f t="shared" si="30"/>
        <v>0</v>
      </c>
      <c r="P342" s="77">
        <v>201937</v>
      </c>
      <c r="Q342" s="78">
        <f t="shared" si="31"/>
        <v>0</v>
      </c>
      <c r="R342" s="79" t="str">
        <f t="shared" si="32"/>
        <v/>
      </c>
      <c r="S342" s="66"/>
      <c r="T342" s="80">
        <v>1</v>
      </c>
      <c r="U342" s="81" t="str">
        <f t="shared" si="33"/>
        <v>OK</v>
      </c>
      <c r="V342" s="82">
        <f t="shared" si="34"/>
        <v>0</v>
      </c>
      <c r="W342" s="83">
        <v>0.4</v>
      </c>
      <c r="X342" s="84">
        <f t="shared" si="35"/>
        <v>0</v>
      </c>
      <c r="Y342" s="18"/>
    </row>
    <row r="343" spans="1:25" s="19" customFormat="1" ht="14.45" customHeight="1" x14ac:dyDescent="0.25">
      <c r="A343" s="71">
        <v>7045951562453</v>
      </c>
      <c r="B343" s="62" t="s">
        <v>1063</v>
      </c>
      <c r="C343" s="62" t="s">
        <v>1064</v>
      </c>
      <c r="D343" s="72">
        <v>27</v>
      </c>
      <c r="E343" s="73" t="s">
        <v>49</v>
      </c>
      <c r="F343" s="74"/>
      <c r="G343" s="72"/>
      <c r="H343" s="75"/>
      <c r="I343" s="69" t="s">
        <v>44</v>
      </c>
      <c r="J343" s="69" t="s">
        <v>45</v>
      </c>
      <c r="K343" s="76"/>
      <c r="L343" s="76"/>
      <c r="M343" s="62">
        <v>499</v>
      </c>
      <c r="N343" s="62">
        <v>499</v>
      </c>
      <c r="O343" s="77">
        <f t="shared" si="30"/>
        <v>0</v>
      </c>
      <c r="P343" s="77">
        <v>201937</v>
      </c>
      <c r="Q343" s="78">
        <f t="shared" si="31"/>
        <v>0</v>
      </c>
      <c r="R343" s="79" t="str">
        <f t="shared" si="32"/>
        <v/>
      </c>
      <c r="S343" s="66"/>
      <c r="T343" s="80">
        <v>1</v>
      </c>
      <c r="U343" s="81" t="str">
        <f t="shared" si="33"/>
        <v>OK</v>
      </c>
      <c r="V343" s="82">
        <f t="shared" si="34"/>
        <v>0</v>
      </c>
      <c r="W343" s="83">
        <v>0.4</v>
      </c>
      <c r="X343" s="84">
        <f t="shared" si="35"/>
        <v>0</v>
      </c>
      <c r="Y343" s="18"/>
    </row>
    <row r="344" spans="1:25" s="19" customFormat="1" ht="14.45" customHeight="1" x14ac:dyDescent="0.25">
      <c r="A344" s="71">
        <v>7045951646375</v>
      </c>
      <c r="B344" s="62" t="s">
        <v>1065</v>
      </c>
      <c r="C344" s="62" t="s">
        <v>1066</v>
      </c>
      <c r="D344" s="72">
        <v>27</v>
      </c>
      <c r="E344" s="73" t="s">
        <v>49</v>
      </c>
      <c r="F344" s="74"/>
      <c r="G344" s="72"/>
      <c r="H344" s="75"/>
      <c r="I344" s="69" t="s">
        <v>44</v>
      </c>
      <c r="J344" s="69" t="s">
        <v>45</v>
      </c>
      <c r="K344" s="76"/>
      <c r="L344" s="76"/>
      <c r="M344" s="62">
        <v>299</v>
      </c>
      <c r="N344" s="62">
        <v>299</v>
      </c>
      <c r="O344" s="77">
        <f t="shared" si="30"/>
        <v>0</v>
      </c>
      <c r="P344" s="77">
        <v>201937</v>
      </c>
      <c r="Q344" s="78">
        <f t="shared" si="31"/>
        <v>0</v>
      </c>
      <c r="R344" s="79" t="str">
        <f t="shared" si="32"/>
        <v/>
      </c>
      <c r="S344" s="66"/>
      <c r="T344" s="80">
        <v>1</v>
      </c>
      <c r="U344" s="81" t="str">
        <f t="shared" si="33"/>
        <v>OK</v>
      </c>
      <c r="V344" s="82">
        <f t="shared" si="34"/>
        <v>0</v>
      </c>
      <c r="W344" s="83">
        <v>0.4</v>
      </c>
      <c r="X344" s="84">
        <f t="shared" si="35"/>
        <v>0</v>
      </c>
      <c r="Y344" s="18"/>
    </row>
    <row r="345" spans="1:25" s="19" customFormat="1" ht="14.45" customHeight="1" x14ac:dyDescent="0.25">
      <c r="A345" s="71">
        <v>7045951646382</v>
      </c>
      <c r="B345" s="62" t="s">
        <v>1067</v>
      </c>
      <c r="C345" s="62" t="s">
        <v>1068</v>
      </c>
      <c r="D345" s="72">
        <v>27</v>
      </c>
      <c r="E345" s="73" t="s">
        <v>49</v>
      </c>
      <c r="F345" s="74"/>
      <c r="G345" s="72"/>
      <c r="H345" s="75"/>
      <c r="I345" s="69" t="s">
        <v>44</v>
      </c>
      <c r="J345" s="69" t="s">
        <v>45</v>
      </c>
      <c r="K345" s="76"/>
      <c r="L345" s="76"/>
      <c r="M345" s="62">
        <v>499</v>
      </c>
      <c r="N345" s="62">
        <v>499</v>
      </c>
      <c r="O345" s="77">
        <f t="shared" si="30"/>
        <v>0</v>
      </c>
      <c r="P345" s="77">
        <v>201937</v>
      </c>
      <c r="Q345" s="78">
        <f t="shared" si="31"/>
        <v>0</v>
      </c>
      <c r="R345" s="79" t="str">
        <f t="shared" si="32"/>
        <v/>
      </c>
      <c r="S345" s="66"/>
      <c r="T345" s="80">
        <v>1</v>
      </c>
      <c r="U345" s="81" t="str">
        <f t="shared" si="33"/>
        <v>OK</v>
      </c>
      <c r="V345" s="82">
        <f t="shared" si="34"/>
        <v>0</v>
      </c>
      <c r="W345" s="83">
        <v>0.4</v>
      </c>
      <c r="X345" s="84">
        <f t="shared" si="35"/>
        <v>0</v>
      </c>
      <c r="Y345" s="18"/>
    </row>
    <row r="346" spans="1:25" s="19" customFormat="1" ht="14.45" customHeight="1" x14ac:dyDescent="0.25">
      <c r="A346" s="71">
        <v>7045951932102</v>
      </c>
      <c r="B346" s="62" t="s">
        <v>1069</v>
      </c>
      <c r="C346" s="62" t="s">
        <v>1070</v>
      </c>
      <c r="D346" s="72">
        <v>28</v>
      </c>
      <c r="E346" s="73" t="s">
        <v>49</v>
      </c>
      <c r="F346" s="74"/>
      <c r="G346" s="72"/>
      <c r="H346" s="75"/>
      <c r="I346" s="69" t="s">
        <v>44</v>
      </c>
      <c r="J346" s="69" t="s">
        <v>45</v>
      </c>
      <c r="K346" s="76"/>
      <c r="L346" s="76"/>
      <c r="M346" s="62">
        <v>399</v>
      </c>
      <c r="N346" s="62">
        <v>399</v>
      </c>
      <c r="O346" s="77">
        <f t="shared" si="30"/>
        <v>0</v>
      </c>
      <c r="P346" s="77">
        <v>201937</v>
      </c>
      <c r="Q346" s="78">
        <f t="shared" si="31"/>
        <v>0</v>
      </c>
      <c r="R346" s="79" t="str">
        <f t="shared" si="32"/>
        <v/>
      </c>
      <c r="S346" s="66"/>
      <c r="T346" s="80">
        <v>1</v>
      </c>
      <c r="U346" s="81" t="str">
        <f t="shared" si="33"/>
        <v>OK</v>
      </c>
      <c r="V346" s="82">
        <f t="shared" si="34"/>
        <v>0</v>
      </c>
      <c r="W346" s="83">
        <v>0.4</v>
      </c>
      <c r="X346" s="84">
        <f t="shared" si="35"/>
        <v>0</v>
      </c>
      <c r="Y346" s="18"/>
    </row>
    <row r="347" spans="1:25" s="19" customFormat="1" ht="14.45" customHeight="1" x14ac:dyDescent="0.25">
      <c r="A347" s="71">
        <v>7045951932119</v>
      </c>
      <c r="B347" s="62" t="s">
        <v>1071</v>
      </c>
      <c r="C347" s="62" t="s">
        <v>1072</v>
      </c>
      <c r="D347" s="72">
        <v>28</v>
      </c>
      <c r="E347" s="73" t="s">
        <v>49</v>
      </c>
      <c r="F347" s="74"/>
      <c r="G347" s="72"/>
      <c r="H347" s="75"/>
      <c r="I347" s="69" t="s">
        <v>44</v>
      </c>
      <c r="J347" s="69" t="s">
        <v>45</v>
      </c>
      <c r="K347" s="76"/>
      <c r="L347" s="76"/>
      <c r="M347" s="62">
        <v>399</v>
      </c>
      <c r="N347" s="62">
        <v>399</v>
      </c>
      <c r="O347" s="77">
        <f t="shared" si="30"/>
        <v>0</v>
      </c>
      <c r="P347" s="77">
        <v>201937</v>
      </c>
      <c r="Q347" s="78">
        <f t="shared" si="31"/>
        <v>0</v>
      </c>
      <c r="R347" s="79" t="str">
        <f t="shared" si="32"/>
        <v/>
      </c>
      <c r="S347" s="66"/>
      <c r="T347" s="80">
        <v>1</v>
      </c>
      <c r="U347" s="81" t="str">
        <f t="shared" si="33"/>
        <v>OK</v>
      </c>
      <c r="V347" s="82">
        <f t="shared" si="34"/>
        <v>0</v>
      </c>
      <c r="W347" s="83">
        <v>0.4</v>
      </c>
      <c r="X347" s="84">
        <f t="shared" si="35"/>
        <v>0</v>
      </c>
      <c r="Y347" s="18"/>
    </row>
    <row r="348" spans="1:25" s="19" customFormat="1" ht="14.45" customHeight="1" x14ac:dyDescent="0.25">
      <c r="A348" s="71">
        <v>7045951932126</v>
      </c>
      <c r="B348" s="62" t="s">
        <v>1073</v>
      </c>
      <c r="C348" s="62" t="s">
        <v>1074</v>
      </c>
      <c r="D348" s="72">
        <v>28</v>
      </c>
      <c r="E348" s="73" t="s">
        <v>49</v>
      </c>
      <c r="F348" s="74"/>
      <c r="G348" s="72"/>
      <c r="H348" s="75"/>
      <c r="I348" s="69" t="s">
        <v>44</v>
      </c>
      <c r="J348" s="69" t="s">
        <v>45</v>
      </c>
      <c r="K348" s="76"/>
      <c r="L348" s="76"/>
      <c r="M348" s="62">
        <v>399</v>
      </c>
      <c r="N348" s="62">
        <v>399</v>
      </c>
      <c r="O348" s="77">
        <f t="shared" si="30"/>
        <v>0</v>
      </c>
      <c r="P348" s="77">
        <v>201937</v>
      </c>
      <c r="Q348" s="78">
        <f t="shared" si="31"/>
        <v>0</v>
      </c>
      <c r="R348" s="79" t="str">
        <f t="shared" si="32"/>
        <v/>
      </c>
      <c r="S348" s="66"/>
      <c r="T348" s="80">
        <v>1</v>
      </c>
      <c r="U348" s="81" t="str">
        <f t="shared" si="33"/>
        <v>OK</v>
      </c>
      <c r="V348" s="82">
        <f t="shared" si="34"/>
        <v>0</v>
      </c>
      <c r="W348" s="83">
        <v>0.4</v>
      </c>
      <c r="X348" s="84">
        <f t="shared" si="35"/>
        <v>0</v>
      </c>
      <c r="Y348" s="18"/>
    </row>
    <row r="349" spans="1:25" s="19" customFormat="1" ht="14.45" customHeight="1" x14ac:dyDescent="0.25">
      <c r="A349" s="71">
        <v>7045950912792</v>
      </c>
      <c r="B349" s="62" t="s">
        <v>1075</v>
      </c>
      <c r="C349" s="62" t="s">
        <v>1076</v>
      </c>
      <c r="D349" s="72">
        <v>28</v>
      </c>
      <c r="E349" s="73" t="s">
        <v>771</v>
      </c>
      <c r="F349" s="74"/>
      <c r="G349" s="72"/>
      <c r="H349" s="75"/>
      <c r="I349" s="69" t="s">
        <v>44</v>
      </c>
      <c r="J349" s="69" t="s">
        <v>45</v>
      </c>
      <c r="K349" s="76"/>
      <c r="L349" s="76"/>
      <c r="M349" s="62">
        <v>59</v>
      </c>
      <c r="N349" s="62">
        <v>59</v>
      </c>
      <c r="O349" s="77">
        <f t="shared" si="30"/>
        <v>0</v>
      </c>
      <c r="P349" s="77">
        <v>201937</v>
      </c>
      <c r="Q349" s="78">
        <f t="shared" si="31"/>
        <v>0</v>
      </c>
      <c r="R349" s="79" t="str">
        <f t="shared" si="32"/>
        <v/>
      </c>
      <c r="S349" s="66"/>
      <c r="T349" s="80">
        <v>1</v>
      </c>
      <c r="U349" s="81" t="str">
        <f t="shared" si="33"/>
        <v>OK</v>
      </c>
      <c r="V349" s="82">
        <f t="shared" si="34"/>
        <v>0</v>
      </c>
      <c r="W349" s="83">
        <v>0.4</v>
      </c>
      <c r="X349" s="84">
        <f t="shared" si="35"/>
        <v>0</v>
      </c>
      <c r="Y349" s="18"/>
    </row>
    <row r="350" spans="1:25" s="19" customFormat="1" ht="14.45" customHeight="1" x14ac:dyDescent="0.25">
      <c r="A350" s="71">
        <v>7045951821642</v>
      </c>
      <c r="B350" s="62" t="s">
        <v>1077</v>
      </c>
      <c r="C350" s="62" t="s">
        <v>1078</v>
      </c>
      <c r="D350" s="72">
        <v>28</v>
      </c>
      <c r="E350" s="73" t="s">
        <v>49</v>
      </c>
      <c r="F350" s="74"/>
      <c r="G350" s="72"/>
      <c r="H350" s="75"/>
      <c r="I350" s="69" t="s">
        <v>44</v>
      </c>
      <c r="J350" s="69" t="s">
        <v>45</v>
      </c>
      <c r="K350" s="76"/>
      <c r="L350" s="76"/>
      <c r="M350" s="62">
        <v>499</v>
      </c>
      <c r="N350" s="62">
        <v>499</v>
      </c>
      <c r="O350" s="77">
        <f t="shared" si="30"/>
        <v>0</v>
      </c>
      <c r="P350" s="77">
        <v>201937</v>
      </c>
      <c r="Q350" s="78">
        <f t="shared" si="31"/>
        <v>0</v>
      </c>
      <c r="R350" s="79" t="str">
        <f t="shared" si="32"/>
        <v/>
      </c>
      <c r="S350" s="66"/>
      <c r="T350" s="80">
        <v>1</v>
      </c>
      <c r="U350" s="81" t="str">
        <f t="shared" si="33"/>
        <v>OK</v>
      </c>
      <c r="V350" s="82">
        <f t="shared" si="34"/>
        <v>0</v>
      </c>
      <c r="W350" s="83">
        <v>0.4</v>
      </c>
      <c r="X350" s="84">
        <f t="shared" si="35"/>
        <v>0</v>
      </c>
      <c r="Y350" s="18"/>
    </row>
    <row r="351" spans="1:25" s="19" customFormat="1" ht="14.45" customHeight="1" x14ac:dyDescent="0.25">
      <c r="A351" s="71">
        <v>7045951971767</v>
      </c>
      <c r="B351" s="62" t="s">
        <v>1079</v>
      </c>
      <c r="C351" s="62" t="s">
        <v>1080</v>
      </c>
      <c r="D351" s="72">
        <v>28</v>
      </c>
      <c r="E351" s="73" t="s">
        <v>49</v>
      </c>
      <c r="F351" s="74"/>
      <c r="G351" s="72"/>
      <c r="H351" s="75"/>
      <c r="I351" s="69" t="s">
        <v>44</v>
      </c>
      <c r="J351" s="69" t="s">
        <v>45</v>
      </c>
      <c r="K351" s="76"/>
      <c r="L351" s="76"/>
      <c r="M351" s="62">
        <v>599</v>
      </c>
      <c r="N351" s="62">
        <v>599</v>
      </c>
      <c r="O351" s="77">
        <f t="shared" si="30"/>
        <v>0</v>
      </c>
      <c r="P351" s="77">
        <v>201937</v>
      </c>
      <c r="Q351" s="78">
        <f t="shared" si="31"/>
        <v>0</v>
      </c>
      <c r="R351" s="79" t="str">
        <f t="shared" si="32"/>
        <v/>
      </c>
      <c r="S351" s="66"/>
      <c r="T351" s="80">
        <v>1</v>
      </c>
      <c r="U351" s="81" t="str">
        <f t="shared" si="33"/>
        <v>OK</v>
      </c>
      <c r="V351" s="82">
        <f t="shared" si="34"/>
        <v>0</v>
      </c>
      <c r="W351" s="83">
        <v>0.4</v>
      </c>
      <c r="X351" s="84">
        <f t="shared" si="35"/>
        <v>0</v>
      </c>
      <c r="Y351" s="18"/>
    </row>
    <row r="352" spans="1:25" s="19" customFormat="1" ht="14.45" customHeight="1" x14ac:dyDescent="0.25">
      <c r="A352" s="71">
        <v>7045951955750</v>
      </c>
      <c r="B352" s="62" t="s">
        <v>1081</v>
      </c>
      <c r="C352" s="62" t="s">
        <v>1082</v>
      </c>
      <c r="D352" s="72">
        <v>28</v>
      </c>
      <c r="E352" s="73" t="s">
        <v>49</v>
      </c>
      <c r="F352" s="74"/>
      <c r="G352" s="72"/>
      <c r="H352" s="75"/>
      <c r="I352" s="69" t="s">
        <v>44</v>
      </c>
      <c r="J352" s="69" t="s">
        <v>45</v>
      </c>
      <c r="K352" s="76"/>
      <c r="L352" s="76"/>
      <c r="M352" s="62">
        <v>599</v>
      </c>
      <c r="N352" s="62">
        <v>599</v>
      </c>
      <c r="O352" s="77">
        <f t="shared" si="30"/>
        <v>0</v>
      </c>
      <c r="P352" s="77">
        <v>201937</v>
      </c>
      <c r="Q352" s="78">
        <f t="shared" si="31"/>
        <v>0</v>
      </c>
      <c r="R352" s="79" t="str">
        <f t="shared" si="32"/>
        <v/>
      </c>
      <c r="S352" s="66"/>
      <c r="T352" s="80">
        <v>1</v>
      </c>
      <c r="U352" s="81" t="str">
        <f t="shared" si="33"/>
        <v>OK</v>
      </c>
      <c r="V352" s="82">
        <f t="shared" si="34"/>
        <v>0</v>
      </c>
      <c r="W352" s="83">
        <v>0.4</v>
      </c>
      <c r="X352" s="84">
        <f t="shared" si="35"/>
        <v>0</v>
      </c>
      <c r="Y352" s="18"/>
    </row>
    <row r="353" spans="1:25" s="19" customFormat="1" ht="14.45" customHeight="1" x14ac:dyDescent="0.25">
      <c r="A353" s="71">
        <v>7045950785327</v>
      </c>
      <c r="B353" s="62" t="s">
        <v>1083</v>
      </c>
      <c r="C353" s="62" t="s">
        <v>1084</v>
      </c>
      <c r="D353" s="72">
        <v>28</v>
      </c>
      <c r="E353" s="73" t="s">
        <v>49</v>
      </c>
      <c r="F353" s="74"/>
      <c r="G353" s="72"/>
      <c r="H353" s="75"/>
      <c r="I353" s="69" t="s">
        <v>44</v>
      </c>
      <c r="J353" s="69" t="s">
        <v>45</v>
      </c>
      <c r="K353" s="76"/>
      <c r="L353" s="76"/>
      <c r="M353" s="62">
        <v>199</v>
      </c>
      <c r="N353" s="62">
        <v>199</v>
      </c>
      <c r="O353" s="77">
        <f t="shared" si="30"/>
        <v>0</v>
      </c>
      <c r="P353" s="77">
        <v>201937</v>
      </c>
      <c r="Q353" s="78">
        <f t="shared" si="31"/>
        <v>0</v>
      </c>
      <c r="R353" s="79" t="str">
        <f t="shared" si="32"/>
        <v/>
      </c>
      <c r="S353" s="66"/>
      <c r="T353" s="80">
        <v>1</v>
      </c>
      <c r="U353" s="81" t="str">
        <f t="shared" si="33"/>
        <v>OK</v>
      </c>
      <c r="V353" s="82">
        <f t="shared" si="34"/>
        <v>0</v>
      </c>
      <c r="W353" s="83">
        <v>0.4</v>
      </c>
      <c r="X353" s="84">
        <f t="shared" si="35"/>
        <v>0</v>
      </c>
      <c r="Y353" s="18"/>
    </row>
    <row r="354" spans="1:25" s="19" customFormat="1" ht="14.45" customHeight="1" x14ac:dyDescent="0.25">
      <c r="A354" s="71">
        <v>7045951213782</v>
      </c>
      <c r="B354" s="62" t="s">
        <v>1085</v>
      </c>
      <c r="C354" s="62" t="s">
        <v>1086</v>
      </c>
      <c r="D354" s="72">
        <v>28</v>
      </c>
      <c r="E354" s="73" t="s">
        <v>49</v>
      </c>
      <c r="F354" s="74"/>
      <c r="G354" s="72"/>
      <c r="H354" s="75"/>
      <c r="I354" s="69" t="s">
        <v>44</v>
      </c>
      <c r="J354" s="69" t="s">
        <v>45</v>
      </c>
      <c r="K354" s="76"/>
      <c r="L354" s="76"/>
      <c r="M354" s="62">
        <v>199</v>
      </c>
      <c r="N354" s="62">
        <v>199</v>
      </c>
      <c r="O354" s="77">
        <f t="shared" si="30"/>
        <v>0</v>
      </c>
      <c r="P354" s="77">
        <v>201937</v>
      </c>
      <c r="Q354" s="78">
        <f t="shared" si="31"/>
        <v>0</v>
      </c>
      <c r="R354" s="79" t="str">
        <f t="shared" si="32"/>
        <v/>
      </c>
      <c r="S354" s="66"/>
      <c r="T354" s="80">
        <v>1</v>
      </c>
      <c r="U354" s="81" t="str">
        <f t="shared" si="33"/>
        <v>OK</v>
      </c>
      <c r="V354" s="82">
        <f t="shared" si="34"/>
        <v>0</v>
      </c>
      <c r="W354" s="83">
        <v>0.4</v>
      </c>
      <c r="X354" s="84">
        <f t="shared" si="35"/>
        <v>0</v>
      </c>
      <c r="Y354" s="18"/>
    </row>
    <row r="355" spans="1:25" s="19" customFormat="1" ht="14.45" customHeight="1" x14ac:dyDescent="0.25">
      <c r="A355" s="71">
        <v>7045951481815</v>
      </c>
      <c r="B355" s="62" t="s">
        <v>1087</v>
      </c>
      <c r="C355" s="62" t="s">
        <v>1088</v>
      </c>
      <c r="D355" s="72">
        <v>28</v>
      </c>
      <c r="E355" s="73" t="s">
        <v>49</v>
      </c>
      <c r="F355" s="74"/>
      <c r="G355" s="72"/>
      <c r="H355" s="75"/>
      <c r="I355" s="69" t="s">
        <v>44</v>
      </c>
      <c r="J355" s="69" t="s">
        <v>45</v>
      </c>
      <c r="K355" s="76"/>
      <c r="L355" s="76"/>
      <c r="M355" s="62">
        <v>399</v>
      </c>
      <c r="N355" s="62">
        <v>399</v>
      </c>
      <c r="O355" s="77">
        <f t="shared" si="30"/>
        <v>0</v>
      </c>
      <c r="P355" s="77">
        <v>201937</v>
      </c>
      <c r="Q355" s="78">
        <f t="shared" si="31"/>
        <v>0</v>
      </c>
      <c r="R355" s="79" t="str">
        <f t="shared" si="32"/>
        <v/>
      </c>
      <c r="S355" s="66"/>
      <c r="T355" s="80">
        <v>1</v>
      </c>
      <c r="U355" s="81" t="str">
        <f t="shared" si="33"/>
        <v>OK</v>
      </c>
      <c r="V355" s="82">
        <f t="shared" si="34"/>
        <v>0</v>
      </c>
      <c r="W355" s="83">
        <v>0.4</v>
      </c>
      <c r="X355" s="84">
        <f t="shared" si="35"/>
        <v>0</v>
      </c>
      <c r="Y355" s="18"/>
    </row>
    <row r="356" spans="1:25" s="19" customFormat="1" ht="14.45" customHeight="1" x14ac:dyDescent="0.25">
      <c r="A356" s="71">
        <v>7045951400922</v>
      </c>
      <c r="B356" s="62" t="s">
        <v>1089</v>
      </c>
      <c r="C356" s="62" t="s">
        <v>1090</v>
      </c>
      <c r="D356" s="72">
        <v>28</v>
      </c>
      <c r="E356" s="73" t="s">
        <v>49</v>
      </c>
      <c r="F356" s="74"/>
      <c r="G356" s="72"/>
      <c r="H356" s="75"/>
      <c r="I356" s="69" t="s">
        <v>44</v>
      </c>
      <c r="J356" s="69" t="s">
        <v>45</v>
      </c>
      <c r="K356" s="76"/>
      <c r="L356" s="76"/>
      <c r="M356" s="62">
        <v>699</v>
      </c>
      <c r="N356" s="62">
        <v>699</v>
      </c>
      <c r="O356" s="77">
        <f t="shared" si="30"/>
        <v>0</v>
      </c>
      <c r="P356" s="77">
        <v>201937</v>
      </c>
      <c r="Q356" s="78">
        <f t="shared" si="31"/>
        <v>0</v>
      </c>
      <c r="R356" s="79" t="str">
        <f t="shared" si="32"/>
        <v/>
      </c>
      <c r="S356" s="66"/>
      <c r="T356" s="80">
        <v>1</v>
      </c>
      <c r="U356" s="81" t="str">
        <f t="shared" si="33"/>
        <v>OK</v>
      </c>
      <c r="V356" s="82">
        <f t="shared" si="34"/>
        <v>0</v>
      </c>
      <c r="W356" s="83">
        <v>0.4</v>
      </c>
      <c r="X356" s="84">
        <f t="shared" si="35"/>
        <v>0</v>
      </c>
      <c r="Y356" s="18"/>
    </row>
    <row r="357" spans="1:25" s="19" customFormat="1" ht="14.45" customHeight="1" x14ac:dyDescent="0.25">
      <c r="A357" s="71">
        <v>7045951918526</v>
      </c>
      <c r="B357" s="62" t="s">
        <v>1091</v>
      </c>
      <c r="C357" s="62" t="s">
        <v>1092</v>
      </c>
      <c r="D357" s="72">
        <v>28</v>
      </c>
      <c r="E357" s="73" t="s">
        <v>49</v>
      </c>
      <c r="F357" s="74"/>
      <c r="G357" s="72"/>
      <c r="H357" s="75"/>
      <c r="I357" s="69" t="s">
        <v>44</v>
      </c>
      <c r="J357" s="69" t="s">
        <v>45</v>
      </c>
      <c r="K357" s="76"/>
      <c r="L357" s="76"/>
      <c r="M357" s="62">
        <v>1199</v>
      </c>
      <c r="N357" s="62">
        <v>1199</v>
      </c>
      <c r="O357" s="77">
        <f t="shared" si="30"/>
        <v>0</v>
      </c>
      <c r="P357" s="77">
        <v>201937</v>
      </c>
      <c r="Q357" s="78">
        <f t="shared" si="31"/>
        <v>0</v>
      </c>
      <c r="R357" s="79" t="str">
        <f t="shared" si="32"/>
        <v/>
      </c>
      <c r="S357" s="66"/>
      <c r="T357" s="80">
        <v>1</v>
      </c>
      <c r="U357" s="81" t="str">
        <f t="shared" si="33"/>
        <v>OK</v>
      </c>
      <c r="V357" s="82">
        <f t="shared" si="34"/>
        <v>0</v>
      </c>
      <c r="W357" s="83">
        <v>0.4</v>
      </c>
      <c r="X357" s="84">
        <f t="shared" si="35"/>
        <v>0</v>
      </c>
      <c r="Y357" s="18"/>
    </row>
    <row r="358" spans="1:25" s="19" customFormat="1" ht="14.45" customHeight="1" x14ac:dyDescent="0.25">
      <c r="A358" s="71">
        <v>7045951955767</v>
      </c>
      <c r="B358" s="62" t="s">
        <v>1093</v>
      </c>
      <c r="C358" s="62" t="s">
        <v>1094</v>
      </c>
      <c r="D358" s="72">
        <v>28</v>
      </c>
      <c r="E358" s="73" t="s">
        <v>49</v>
      </c>
      <c r="F358" s="74"/>
      <c r="G358" s="72"/>
      <c r="H358" s="75"/>
      <c r="I358" s="69" t="s">
        <v>44</v>
      </c>
      <c r="J358" s="69" t="s">
        <v>45</v>
      </c>
      <c r="K358" s="76"/>
      <c r="L358" s="76"/>
      <c r="M358" s="62">
        <v>599</v>
      </c>
      <c r="N358" s="62">
        <v>599</v>
      </c>
      <c r="O358" s="77">
        <f t="shared" si="30"/>
        <v>0</v>
      </c>
      <c r="P358" s="77">
        <v>201937</v>
      </c>
      <c r="Q358" s="78">
        <f t="shared" si="31"/>
        <v>0</v>
      </c>
      <c r="R358" s="79" t="str">
        <f t="shared" si="32"/>
        <v/>
      </c>
      <c r="S358" s="66"/>
      <c r="T358" s="80">
        <v>1</v>
      </c>
      <c r="U358" s="81" t="str">
        <f t="shared" si="33"/>
        <v>OK</v>
      </c>
      <c r="V358" s="82">
        <f t="shared" si="34"/>
        <v>0</v>
      </c>
      <c r="W358" s="83">
        <v>0.4</v>
      </c>
      <c r="X358" s="84">
        <f t="shared" si="35"/>
        <v>0</v>
      </c>
      <c r="Y358" s="18"/>
    </row>
    <row r="359" spans="1:25" s="19" customFormat="1" ht="14.45" customHeight="1" x14ac:dyDescent="0.25">
      <c r="A359" s="71">
        <v>7045951955774</v>
      </c>
      <c r="B359" s="62" t="s">
        <v>1095</v>
      </c>
      <c r="C359" s="62" t="s">
        <v>1096</v>
      </c>
      <c r="D359" s="72">
        <v>28</v>
      </c>
      <c r="E359" s="73" t="s">
        <v>49</v>
      </c>
      <c r="F359" s="74"/>
      <c r="G359" s="72"/>
      <c r="H359" s="75"/>
      <c r="I359" s="69" t="s">
        <v>44</v>
      </c>
      <c r="J359" s="69" t="s">
        <v>45</v>
      </c>
      <c r="K359" s="76"/>
      <c r="L359" s="76"/>
      <c r="M359" s="62">
        <v>599</v>
      </c>
      <c r="N359" s="62">
        <v>599</v>
      </c>
      <c r="O359" s="77">
        <f t="shared" si="30"/>
        <v>0</v>
      </c>
      <c r="P359" s="77">
        <v>201937</v>
      </c>
      <c r="Q359" s="78">
        <f t="shared" si="31"/>
        <v>0</v>
      </c>
      <c r="R359" s="79" t="str">
        <f t="shared" si="32"/>
        <v/>
      </c>
      <c r="S359" s="66"/>
      <c r="T359" s="80">
        <v>1</v>
      </c>
      <c r="U359" s="81" t="str">
        <f t="shared" si="33"/>
        <v>OK</v>
      </c>
      <c r="V359" s="82">
        <f t="shared" si="34"/>
        <v>0</v>
      </c>
      <c r="W359" s="83">
        <v>0.4</v>
      </c>
      <c r="X359" s="84">
        <f t="shared" si="35"/>
        <v>0</v>
      </c>
      <c r="Y359" s="18"/>
    </row>
    <row r="360" spans="1:25" s="19" customFormat="1" ht="14.45" customHeight="1" x14ac:dyDescent="0.25">
      <c r="A360" s="71">
        <v>7045951955781</v>
      </c>
      <c r="B360" s="62" t="s">
        <v>1097</v>
      </c>
      <c r="C360" s="62" t="s">
        <v>1098</v>
      </c>
      <c r="D360" s="72">
        <v>28</v>
      </c>
      <c r="E360" s="73" t="s">
        <v>49</v>
      </c>
      <c r="F360" s="74"/>
      <c r="G360" s="72"/>
      <c r="H360" s="75"/>
      <c r="I360" s="69" t="s">
        <v>44</v>
      </c>
      <c r="J360" s="69" t="s">
        <v>45</v>
      </c>
      <c r="K360" s="76"/>
      <c r="L360" s="76"/>
      <c r="M360" s="62">
        <v>599</v>
      </c>
      <c r="N360" s="62">
        <v>599</v>
      </c>
      <c r="O360" s="77">
        <f t="shared" si="30"/>
        <v>0</v>
      </c>
      <c r="P360" s="77">
        <v>201937</v>
      </c>
      <c r="Q360" s="78">
        <f t="shared" si="31"/>
        <v>0</v>
      </c>
      <c r="R360" s="79" t="str">
        <f t="shared" si="32"/>
        <v/>
      </c>
      <c r="S360" s="66"/>
      <c r="T360" s="80">
        <v>1</v>
      </c>
      <c r="U360" s="81" t="str">
        <f t="shared" si="33"/>
        <v>OK</v>
      </c>
      <c r="V360" s="82">
        <f t="shared" si="34"/>
        <v>0</v>
      </c>
      <c r="W360" s="83">
        <v>0.4</v>
      </c>
      <c r="X360" s="84">
        <f t="shared" si="35"/>
        <v>0</v>
      </c>
      <c r="Y360" s="18"/>
    </row>
    <row r="361" spans="1:25" s="19" customFormat="1" ht="14.45" customHeight="1" x14ac:dyDescent="0.25">
      <c r="A361" s="71">
        <v>7045951905816</v>
      </c>
      <c r="B361" s="62" t="s">
        <v>1099</v>
      </c>
      <c r="C361" s="62" t="s">
        <v>1100</v>
      </c>
      <c r="D361" s="72">
        <v>28</v>
      </c>
      <c r="E361" s="73" t="s">
        <v>49</v>
      </c>
      <c r="F361" s="74"/>
      <c r="G361" s="72"/>
      <c r="H361" s="75"/>
      <c r="I361" s="69" t="s">
        <v>44</v>
      </c>
      <c r="J361" s="69" t="s">
        <v>45</v>
      </c>
      <c r="K361" s="76"/>
      <c r="L361" s="76"/>
      <c r="M361" s="62">
        <v>399</v>
      </c>
      <c r="N361" s="62">
        <v>399</v>
      </c>
      <c r="O361" s="77">
        <f t="shared" si="30"/>
        <v>0</v>
      </c>
      <c r="P361" s="77">
        <v>201937</v>
      </c>
      <c r="Q361" s="78">
        <f t="shared" si="31"/>
        <v>0</v>
      </c>
      <c r="R361" s="79" t="str">
        <f t="shared" si="32"/>
        <v/>
      </c>
      <c r="S361" s="66"/>
      <c r="T361" s="80">
        <v>1</v>
      </c>
      <c r="U361" s="81" t="str">
        <f t="shared" si="33"/>
        <v>OK</v>
      </c>
      <c r="V361" s="82">
        <f t="shared" si="34"/>
        <v>0</v>
      </c>
      <c r="W361" s="83">
        <v>0.4</v>
      </c>
      <c r="X361" s="84">
        <f t="shared" si="35"/>
        <v>0</v>
      </c>
      <c r="Y361" s="18"/>
    </row>
    <row r="362" spans="1:25" s="19" customFormat="1" ht="14.45" customHeight="1" x14ac:dyDescent="0.25">
      <c r="A362" s="71">
        <v>7045951905809</v>
      </c>
      <c r="B362" s="62" t="s">
        <v>1101</v>
      </c>
      <c r="C362" s="62" t="s">
        <v>1102</v>
      </c>
      <c r="D362" s="72">
        <v>28</v>
      </c>
      <c r="E362" s="73" t="s">
        <v>49</v>
      </c>
      <c r="F362" s="74"/>
      <c r="G362" s="72"/>
      <c r="H362" s="75"/>
      <c r="I362" s="69" t="s">
        <v>44</v>
      </c>
      <c r="J362" s="69" t="s">
        <v>45</v>
      </c>
      <c r="K362" s="76"/>
      <c r="L362" s="76"/>
      <c r="M362" s="62">
        <v>399</v>
      </c>
      <c r="N362" s="62">
        <v>399</v>
      </c>
      <c r="O362" s="77">
        <f t="shared" si="30"/>
        <v>0</v>
      </c>
      <c r="P362" s="77">
        <v>201937</v>
      </c>
      <c r="Q362" s="78">
        <f t="shared" si="31"/>
        <v>0</v>
      </c>
      <c r="R362" s="79" t="str">
        <f t="shared" si="32"/>
        <v/>
      </c>
      <c r="S362" s="66"/>
      <c r="T362" s="80">
        <v>1</v>
      </c>
      <c r="U362" s="81" t="str">
        <f t="shared" si="33"/>
        <v>OK</v>
      </c>
      <c r="V362" s="82">
        <f t="shared" si="34"/>
        <v>0</v>
      </c>
      <c r="W362" s="83">
        <v>0.4</v>
      </c>
      <c r="X362" s="84">
        <f t="shared" si="35"/>
        <v>0</v>
      </c>
      <c r="Y362" s="18"/>
    </row>
    <row r="363" spans="1:25" s="19" customFormat="1" ht="14.45" customHeight="1" x14ac:dyDescent="0.25">
      <c r="A363" s="71">
        <v>7045951905793</v>
      </c>
      <c r="B363" s="62" t="s">
        <v>1103</v>
      </c>
      <c r="C363" s="62" t="s">
        <v>1104</v>
      </c>
      <c r="D363" s="72">
        <v>28</v>
      </c>
      <c r="E363" s="73" t="s">
        <v>49</v>
      </c>
      <c r="F363" s="74"/>
      <c r="G363" s="72"/>
      <c r="H363" s="75"/>
      <c r="I363" s="69" t="s">
        <v>44</v>
      </c>
      <c r="J363" s="69" t="s">
        <v>45</v>
      </c>
      <c r="K363" s="76"/>
      <c r="L363" s="76"/>
      <c r="M363" s="62">
        <v>399</v>
      </c>
      <c r="N363" s="62">
        <v>399</v>
      </c>
      <c r="O363" s="77">
        <f t="shared" si="30"/>
        <v>0</v>
      </c>
      <c r="P363" s="77">
        <v>201937</v>
      </c>
      <c r="Q363" s="78">
        <f t="shared" si="31"/>
        <v>0</v>
      </c>
      <c r="R363" s="79" t="str">
        <f t="shared" si="32"/>
        <v/>
      </c>
      <c r="S363" s="66"/>
      <c r="T363" s="80">
        <v>1</v>
      </c>
      <c r="U363" s="81" t="str">
        <f t="shared" si="33"/>
        <v>OK</v>
      </c>
      <c r="V363" s="82">
        <f t="shared" si="34"/>
        <v>0</v>
      </c>
      <c r="W363" s="83">
        <v>0.4</v>
      </c>
      <c r="X363" s="84">
        <f t="shared" si="35"/>
        <v>0</v>
      </c>
      <c r="Y363" s="18"/>
    </row>
    <row r="364" spans="1:25" s="19" customFormat="1" ht="14.45" customHeight="1" x14ac:dyDescent="0.25">
      <c r="A364" s="71">
        <v>7045951905786</v>
      </c>
      <c r="B364" s="62" t="s">
        <v>1105</v>
      </c>
      <c r="C364" s="62" t="s">
        <v>1106</v>
      </c>
      <c r="D364" s="72">
        <v>28</v>
      </c>
      <c r="E364" s="73" t="s">
        <v>49</v>
      </c>
      <c r="F364" s="74"/>
      <c r="G364" s="72"/>
      <c r="H364" s="75"/>
      <c r="I364" s="69" t="s">
        <v>44</v>
      </c>
      <c r="J364" s="69" t="s">
        <v>45</v>
      </c>
      <c r="K364" s="76"/>
      <c r="L364" s="76"/>
      <c r="M364" s="62">
        <v>399</v>
      </c>
      <c r="N364" s="62">
        <v>399</v>
      </c>
      <c r="O364" s="77">
        <f t="shared" si="30"/>
        <v>0</v>
      </c>
      <c r="P364" s="77">
        <v>201937</v>
      </c>
      <c r="Q364" s="78">
        <f t="shared" si="31"/>
        <v>0</v>
      </c>
      <c r="R364" s="79" t="str">
        <f t="shared" si="32"/>
        <v/>
      </c>
      <c r="S364" s="66"/>
      <c r="T364" s="80">
        <v>1</v>
      </c>
      <c r="U364" s="81" t="str">
        <f t="shared" si="33"/>
        <v>OK</v>
      </c>
      <c r="V364" s="82">
        <f t="shared" si="34"/>
        <v>0</v>
      </c>
      <c r="W364" s="83">
        <v>0.4</v>
      </c>
      <c r="X364" s="84">
        <f t="shared" si="35"/>
        <v>0</v>
      </c>
      <c r="Y364" s="18"/>
    </row>
    <row r="365" spans="1:25" s="19" customFormat="1" ht="14.45" customHeight="1" x14ac:dyDescent="0.25">
      <c r="A365" s="71">
        <v>7045952253169</v>
      </c>
      <c r="B365" s="62" t="s">
        <v>1107</v>
      </c>
      <c r="C365" s="62" t="s">
        <v>1108</v>
      </c>
      <c r="D365" s="72">
        <v>28</v>
      </c>
      <c r="E365" s="73" t="s">
        <v>49</v>
      </c>
      <c r="F365" s="74"/>
      <c r="G365" s="72"/>
      <c r="H365" s="75"/>
      <c r="I365" s="69" t="s">
        <v>44</v>
      </c>
      <c r="J365" s="69" t="s">
        <v>45</v>
      </c>
      <c r="K365" s="76"/>
      <c r="L365" s="76"/>
      <c r="M365" s="62">
        <v>799</v>
      </c>
      <c r="N365" s="62">
        <v>799</v>
      </c>
      <c r="O365" s="77">
        <f t="shared" si="30"/>
        <v>0</v>
      </c>
      <c r="P365" s="77">
        <v>201937</v>
      </c>
      <c r="Q365" s="78">
        <f t="shared" si="31"/>
        <v>0</v>
      </c>
      <c r="R365" s="79" t="str">
        <f t="shared" si="32"/>
        <v/>
      </c>
      <c r="S365" s="66"/>
      <c r="T365" s="80">
        <v>1</v>
      </c>
      <c r="U365" s="81" t="str">
        <f t="shared" si="33"/>
        <v>OK</v>
      </c>
      <c r="V365" s="82">
        <f t="shared" si="34"/>
        <v>0</v>
      </c>
      <c r="W365" s="83">
        <v>0.4</v>
      </c>
      <c r="X365" s="84">
        <f t="shared" si="35"/>
        <v>0</v>
      </c>
      <c r="Y365" s="18"/>
    </row>
    <row r="366" spans="1:25" s="19" customFormat="1" ht="14.45" customHeight="1" x14ac:dyDescent="0.25">
      <c r="A366" s="71">
        <v>7045952253176</v>
      </c>
      <c r="B366" s="62" t="s">
        <v>1109</v>
      </c>
      <c r="C366" s="62" t="s">
        <v>1110</v>
      </c>
      <c r="D366" s="72">
        <v>28</v>
      </c>
      <c r="E366" s="73" t="s">
        <v>49</v>
      </c>
      <c r="F366" s="74"/>
      <c r="G366" s="72"/>
      <c r="H366" s="75"/>
      <c r="I366" s="69" t="s">
        <v>44</v>
      </c>
      <c r="J366" s="69" t="s">
        <v>45</v>
      </c>
      <c r="K366" s="76"/>
      <c r="L366" s="76"/>
      <c r="M366" s="62">
        <v>799</v>
      </c>
      <c r="N366" s="62">
        <v>799</v>
      </c>
      <c r="O366" s="77">
        <f t="shared" si="30"/>
        <v>0</v>
      </c>
      <c r="P366" s="77">
        <v>201937</v>
      </c>
      <c r="Q366" s="78">
        <f t="shared" si="31"/>
        <v>0</v>
      </c>
      <c r="R366" s="79" t="str">
        <f t="shared" si="32"/>
        <v/>
      </c>
      <c r="S366" s="66"/>
      <c r="T366" s="80">
        <v>1</v>
      </c>
      <c r="U366" s="81" t="str">
        <f t="shared" si="33"/>
        <v>OK</v>
      </c>
      <c r="V366" s="82">
        <f t="shared" si="34"/>
        <v>0</v>
      </c>
      <c r="W366" s="83">
        <v>0.4</v>
      </c>
      <c r="X366" s="84">
        <f t="shared" si="35"/>
        <v>0</v>
      </c>
      <c r="Y366" s="18"/>
    </row>
    <row r="367" spans="1:25" s="19" customFormat="1" ht="14.45" customHeight="1" x14ac:dyDescent="0.25">
      <c r="A367" s="71">
        <v>7045952253183</v>
      </c>
      <c r="B367" s="62" t="s">
        <v>1111</v>
      </c>
      <c r="C367" s="62" t="s">
        <v>1112</v>
      </c>
      <c r="D367" s="72">
        <v>28</v>
      </c>
      <c r="E367" s="73" t="s">
        <v>49</v>
      </c>
      <c r="F367" s="74"/>
      <c r="G367" s="72"/>
      <c r="H367" s="75"/>
      <c r="I367" s="69" t="s">
        <v>44</v>
      </c>
      <c r="J367" s="69" t="s">
        <v>45</v>
      </c>
      <c r="K367" s="76"/>
      <c r="L367" s="76"/>
      <c r="M367" s="62">
        <v>799</v>
      </c>
      <c r="N367" s="62">
        <v>799</v>
      </c>
      <c r="O367" s="77">
        <f t="shared" si="30"/>
        <v>0</v>
      </c>
      <c r="P367" s="77">
        <v>201937</v>
      </c>
      <c r="Q367" s="78">
        <f t="shared" si="31"/>
        <v>0</v>
      </c>
      <c r="R367" s="79" t="str">
        <f t="shared" si="32"/>
        <v/>
      </c>
      <c r="S367" s="66"/>
      <c r="T367" s="80">
        <v>1</v>
      </c>
      <c r="U367" s="81" t="str">
        <f t="shared" si="33"/>
        <v>OK</v>
      </c>
      <c r="V367" s="82">
        <f t="shared" si="34"/>
        <v>0</v>
      </c>
      <c r="W367" s="83">
        <v>0.4</v>
      </c>
      <c r="X367" s="84">
        <f t="shared" si="35"/>
        <v>0</v>
      </c>
      <c r="Y367" s="18"/>
    </row>
    <row r="368" spans="1:25" s="19" customFormat="1" ht="14.45" customHeight="1" x14ac:dyDescent="0.25">
      <c r="A368" s="71">
        <v>7045952253190</v>
      </c>
      <c r="B368" s="62" t="s">
        <v>1113</v>
      </c>
      <c r="C368" s="62" t="s">
        <v>1114</v>
      </c>
      <c r="D368" s="72">
        <v>28</v>
      </c>
      <c r="E368" s="73" t="s">
        <v>49</v>
      </c>
      <c r="F368" s="74"/>
      <c r="G368" s="72"/>
      <c r="H368" s="75"/>
      <c r="I368" s="69" t="s">
        <v>44</v>
      </c>
      <c r="J368" s="69" t="s">
        <v>45</v>
      </c>
      <c r="K368" s="76"/>
      <c r="L368" s="76"/>
      <c r="M368" s="62">
        <v>799</v>
      </c>
      <c r="N368" s="62">
        <v>799</v>
      </c>
      <c r="O368" s="77">
        <f t="shared" si="30"/>
        <v>0</v>
      </c>
      <c r="P368" s="77">
        <v>201937</v>
      </c>
      <c r="Q368" s="78">
        <f t="shared" si="31"/>
        <v>0</v>
      </c>
      <c r="R368" s="79" t="str">
        <f t="shared" si="32"/>
        <v/>
      </c>
      <c r="S368" s="66"/>
      <c r="T368" s="80">
        <v>1</v>
      </c>
      <c r="U368" s="81" t="str">
        <f t="shared" si="33"/>
        <v>OK</v>
      </c>
      <c r="V368" s="82">
        <f t="shared" si="34"/>
        <v>0</v>
      </c>
      <c r="W368" s="83">
        <v>0.4</v>
      </c>
      <c r="X368" s="84">
        <f t="shared" si="35"/>
        <v>0</v>
      </c>
      <c r="Y368" s="18"/>
    </row>
    <row r="369" spans="1:25" s="19" customFormat="1" ht="14.45" customHeight="1" x14ac:dyDescent="0.25">
      <c r="A369" s="71">
        <v>7045951208023</v>
      </c>
      <c r="B369" s="62" t="s">
        <v>1115</v>
      </c>
      <c r="C369" s="62" t="s">
        <v>1116</v>
      </c>
      <c r="D369" s="72">
        <v>29</v>
      </c>
      <c r="E369" s="73" t="s">
        <v>1117</v>
      </c>
      <c r="F369" s="74"/>
      <c r="G369" s="72"/>
      <c r="H369" s="75"/>
      <c r="I369" s="69" t="s">
        <v>44</v>
      </c>
      <c r="J369" s="69" t="s">
        <v>45</v>
      </c>
      <c r="K369" s="76"/>
      <c r="L369" s="76"/>
      <c r="M369" s="62">
        <v>599</v>
      </c>
      <c r="N369" s="62">
        <v>599</v>
      </c>
      <c r="O369" s="77">
        <f t="shared" si="30"/>
        <v>0</v>
      </c>
      <c r="P369" s="77">
        <v>201937</v>
      </c>
      <c r="Q369" s="78">
        <f t="shared" si="31"/>
        <v>0</v>
      </c>
      <c r="R369" s="79" t="str">
        <f t="shared" si="32"/>
        <v/>
      </c>
      <c r="S369" s="66"/>
      <c r="T369" s="80">
        <v>1</v>
      </c>
      <c r="U369" s="81" t="str">
        <f t="shared" si="33"/>
        <v>OK</v>
      </c>
      <c r="V369" s="82">
        <f t="shared" si="34"/>
        <v>0</v>
      </c>
      <c r="W369" s="83">
        <v>0.4</v>
      </c>
      <c r="X369" s="84">
        <f t="shared" si="35"/>
        <v>0</v>
      </c>
      <c r="Y369" s="18"/>
    </row>
    <row r="370" spans="1:25" s="19" customFormat="1" ht="14.45" customHeight="1" x14ac:dyDescent="0.25">
      <c r="A370" s="71">
        <v>7045951208030</v>
      </c>
      <c r="B370" s="62" t="s">
        <v>1118</v>
      </c>
      <c r="C370" s="62" t="s">
        <v>1119</v>
      </c>
      <c r="D370" s="72">
        <v>29</v>
      </c>
      <c r="E370" s="73" t="s">
        <v>1117</v>
      </c>
      <c r="F370" s="74"/>
      <c r="G370" s="72"/>
      <c r="H370" s="75"/>
      <c r="I370" s="69" t="s">
        <v>44</v>
      </c>
      <c r="J370" s="69" t="s">
        <v>45</v>
      </c>
      <c r="K370" s="76"/>
      <c r="L370" s="76"/>
      <c r="M370" s="62">
        <v>599</v>
      </c>
      <c r="N370" s="62">
        <v>599</v>
      </c>
      <c r="O370" s="77">
        <f t="shared" si="30"/>
        <v>0</v>
      </c>
      <c r="P370" s="77">
        <v>201937</v>
      </c>
      <c r="Q370" s="78">
        <f t="shared" si="31"/>
        <v>0</v>
      </c>
      <c r="R370" s="79" t="str">
        <f t="shared" si="32"/>
        <v/>
      </c>
      <c r="S370" s="66"/>
      <c r="T370" s="80">
        <v>1</v>
      </c>
      <c r="U370" s="81" t="str">
        <f t="shared" si="33"/>
        <v>OK</v>
      </c>
      <c r="V370" s="82">
        <f t="shared" si="34"/>
        <v>0</v>
      </c>
      <c r="W370" s="83">
        <v>0.4</v>
      </c>
      <c r="X370" s="84">
        <f t="shared" si="35"/>
        <v>0</v>
      </c>
      <c r="Y370" s="18"/>
    </row>
    <row r="371" spans="1:25" s="19" customFormat="1" ht="14.45" customHeight="1" x14ac:dyDescent="0.25">
      <c r="A371" s="71">
        <v>7045951479201</v>
      </c>
      <c r="B371" s="62" t="s">
        <v>1120</v>
      </c>
      <c r="C371" s="62" t="s">
        <v>1121</v>
      </c>
      <c r="D371" s="72">
        <v>29</v>
      </c>
      <c r="E371" s="73" t="s">
        <v>1117</v>
      </c>
      <c r="F371" s="74"/>
      <c r="G371" s="72"/>
      <c r="H371" s="75"/>
      <c r="I371" s="69" t="s">
        <v>44</v>
      </c>
      <c r="J371" s="69" t="s">
        <v>45</v>
      </c>
      <c r="K371" s="76"/>
      <c r="L371" s="76"/>
      <c r="M371" s="62">
        <v>199</v>
      </c>
      <c r="N371" s="62">
        <v>199</v>
      </c>
      <c r="O371" s="77">
        <f t="shared" ref="O371:O433" si="36">IF(Q371&gt;0,Q371-2,0)</f>
        <v>0</v>
      </c>
      <c r="P371" s="77">
        <v>201937</v>
      </c>
      <c r="Q371" s="78">
        <f t="shared" ref="Q371:Q433" si="37">$H$3</f>
        <v>0</v>
      </c>
      <c r="R371" s="79" t="str">
        <f t="shared" ref="R371:R433" si="38">IF(AND(Q371&gt;=P371,V371&gt;0),"OK",IF(V371=0,"","NOT OK"))</f>
        <v/>
      </c>
      <c r="S371" s="66"/>
      <c r="T371" s="80">
        <v>1</v>
      </c>
      <c r="U371" s="81" t="str">
        <f t="shared" ref="U371:U433" si="39">IF(V371=S371,"OK","NOT")</f>
        <v>OK</v>
      </c>
      <c r="V371" s="82">
        <f t="shared" ref="V371:V433" si="40">IF(MOD(S371,T371)=0,S371,S371+(T371-MOD(S371,T371)))</f>
        <v>0</v>
      </c>
      <c r="W371" s="83">
        <v>0.4</v>
      </c>
      <c r="X371" s="84">
        <f t="shared" ref="X371:X433" si="41">+V371*((M371-(M371*W371)))</f>
        <v>0</v>
      </c>
      <c r="Y371" s="18"/>
    </row>
    <row r="372" spans="1:25" s="19" customFormat="1" ht="14.45" customHeight="1" x14ac:dyDescent="0.25">
      <c r="A372" s="71">
        <v>7045950010498</v>
      </c>
      <c r="B372" s="62" t="s">
        <v>1122</v>
      </c>
      <c r="C372" s="62" t="s">
        <v>1123</v>
      </c>
      <c r="D372" s="72">
        <v>29</v>
      </c>
      <c r="E372" s="73" t="s">
        <v>853</v>
      </c>
      <c r="F372" s="74"/>
      <c r="G372" s="72"/>
      <c r="H372" s="75"/>
      <c r="I372" s="69" t="s">
        <v>44</v>
      </c>
      <c r="J372" s="69" t="s">
        <v>45</v>
      </c>
      <c r="K372" s="76"/>
      <c r="L372" s="76"/>
      <c r="M372" s="62">
        <v>349</v>
      </c>
      <c r="N372" s="62">
        <v>349</v>
      </c>
      <c r="O372" s="77">
        <f t="shared" si="36"/>
        <v>0</v>
      </c>
      <c r="P372" s="77">
        <v>201937</v>
      </c>
      <c r="Q372" s="78">
        <f t="shared" si="37"/>
        <v>0</v>
      </c>
      <c r="R372" s="79" t="str">
        <f t="shared" si="38"/>
        <v/>
      </c>
      <c r="S372" s="66"/>
      <c r="T372" s="80">
        <v>1</v>
      </c>
      <c r="U372" s="81" t="str">
        <f t="shared" si="39"/>
        <v>OK</v>
      </c>
      <c r="V372" s="82">
        <f t="shared" si="40"/>
        <v>0</v>
      </c>
      <c r="W372" s="83">
        <v>0.4</v>
      </c>
      <c r="X372" s="84">
        <f t="shared" si="41"/>
        <v>0</v>
      </c>
      <c r="Y372" s="18"/>
    </row>
    <row r="373" spans="1:25" s="19" customFormat="1" ht="14.45" customHeight="1" x14ac:dyDescent="0.25">
      <c r="A373" s="71">
        <v>7045951225242</v>
      </c>
      <c r="B373" s="62" t="s">
        <v>1124</v>
      </c>
      <c r="C373" s="62" t="s">
        <v>1125</v>
      </c>
      <c r="D373" s="72">
        <v>29</v>
      </c>
      <c r="E373" s="73" t="s">
        <v>1126</v>
      </c>
      <c r="F373" s="74"/>
      <c r="G373" s="72"/>
      <c r="H373" s="75"/>
      <c r="I373" s="69" t="s">
        <v>44</v>
      </c>
      <c r="J373" s="69" t="s">
        <v>45</v>
      </c>
      <c r="K373" s="76"/>
      <c r="L373" s="76"/>
      <c r="M373" s="62">
        <v>29</v>
      </c>
      <c r="N373" s="62">
        <v>29</v>
      </c>
      <c r="O373" s="77">
        <f t="shared" si="36"/>
        <v>0</v>
      </c>
      <c r="P373" s="77">
        <v>201937</v>
      </c>
      <c r="Q373" s="78">
        <f t="shared" si="37"/>
        <v>0</v>
      </c>
      <c r="R373" s="79" t="str">
        <f t="shared" si="38"/>
        <v/>
      </c>
      <c r="S373" s="66"/>
      <c r="T373" s="80">
        <v>1</v>
      </c>
      <c r="U373" s="81" t="str">
        <f t="shared" si="39"/>
        <v>OK</v>
      </c>
      <c r="V373" s="82">
        <f t="shared" si="40"/>
        <v>0</v>
      </c>
      <c r="W373" s="83">
        <v>0.4</v>
      </c>
      <c r="X373" s="84">
        <f t="shared" si="41"/>
        <v>0</v>
      </c>
      <c r="Y373" s="18"/>
    </row>
    <row r="374" spans="1:25" s="19" customFormat="1" ht="14.45" customHeight="1" x14ac:dyDescent="0.25">
      <c r="A374" s="71">
        <v>7045950402866</v>
      </c>
      <c r="B374" s="62" t="s">
        <v>1127</v>
      </c>
      <c r="C374" s="62" t="s">
        <v>1128</v>
      </c>
      <c r="D374" s="72">
        <v>29</v>
      </c>
      <c r="E374" s="73" t="s">
        <v>853</v>
      </c>
      <c r="F374" s="74"/>
      <c r="G374" s="72"/>
      <c r="H374" s="75"/>
      <c r="I374" s="69" t="s">
        <v>44</v>
      </c>
      <c r="J374" s="69" t="s">
        <v>45</v>
      </c>
      <c r="K374" s="76"/>
      <c r="L374" s="76"/>
      <c r="M374" s="62">
        <v>59</v>
      </c>
      <c r="N374" s="62">
        <v>59</v>
      </c>
      <c r="O374" s="77">
        <f t="shared" si="36"/>
        <v>0</v>
      </c>
      <c r="P374" s="77">
        <v>201937</v>
      </c>
      <c r="Q374" s="78">
        <f t="shared" si="37"/>
        <v>0</v>
      </c>
      <c r="R374" s="79" t="str">
        <f t="shared" si="38"/>
        <v/>
      </c>
      <c r="S374" s="66"/>
      <c r="T374" s="80">
        <v>1</v>
      </c>
      <c r="U374" s="81" t="str">
        <f t="shared" si="39"/>
        <v>OK</v>
      </c>
      <c r="V374" s="82">
        <f t="shared" si="40"/>
        <v>0</v>
      </c>
      <c r="W374" s="83">
        <v>0.4</v>
      </c>
      <c r="X374" s="84">
        <f t="shared" si="41"/>
        <v>0</v>
      </c>
      <c r="Y374" s="18"/>
    </row>
    <row r="375" spans="1:25" s="19" customFormat="1" ht="14.45" customHeight="1" x14ac:dyDescent="0.25">
      <c r="A375" s="71">
        <v>7045951089820</v>
      </c>
      <c r="B375" s="62" t="s">
        <v>1129</v>
      </c>
      <c r="C375" s="62" t="s">
        <v>1130</v>
      </c>
      <c r="D375" s="72">
        <v>29</v>
      </c>
      <c r="E375" s="73" t="s">
        <v>49</v>
      </c>
      <c r="F375" s="74"/>
      <c r="G375" s="72"/>
      <c r="H375" s="75"/>
      <c r="I375" s="69" t="s">
        <v>44</v>
      </c>
      <c r="J375" s="69" t="s">
        <v>45</v>
      </c>
      <c r="K375" s="76"/>
      <c r="L375" s="76"/>
      <c r="M375" s="62">
        <v>79</v>
      </c>
      <c r="N375" s="62">
        <v>79</v>
      </c>
      <c r="O375" s="77">
        <f t="shared" si="36"/>
        <v>0</v>
      </c>
      <c r="P375" s="77">
        <v>201937</v>
      </c>
      <c r="Q375" s="78">
        <f t="shared" si="37"/>
        <v>0</v>
      </c>
      <c r="R375" s="79" t="str">
        <f t="shared" si="38"/>
        <v/>
      </c>
      <c r="S375" s="66"/>
      <c r="T375" s="80">
        <v>1</v>
      </c>
      <c r="U375" s="81" t="str">
        <f t="shared" si="39"/>
        <v>OK</v>
      </c>
      <c r="V375" s="82">
        <f t="shared" si="40"/>
        <v>0</v>
      </c>
      <c r="W375" s="83">
        <v>0.4</v>
      </c>
      <c r="X375" s="84">
        <f t="shared" si="41"/>
        <v>0</v>
      </c>
      <c r="Y375" s="18"/>
    </row>
    <row r="376" spans="1:25" s="19" customFormat="1" ht="14.45" customHeight="1" x14ac:dyDescent="0.25">
      <c r="A376" s="71">
        <v>7045950402873</v>
      </c>
      <c r="B376" s="62" t="s">
        <v>1131</v>
      </c>
      <c r="C376" s="62" t="s">
        <v>1132</v>
      </c>
      <c r="D376" s="72">
        <v>29</v>
      </c>
      <c r="E376" s="73" t="s">
        <v>853</v>
      </c>
      <c r="F376" s="74"/>
      <c r="G376" s="72"/>
      <c r="H376" s="75"/>
      <c r="I376" s="69" t="s">
        <v>44</v>
      </c>
      <c r="J376" s="69" t="s">
        <v>45</v>
      </c>
      <c r="K376" s="76"/>
      <c r="L376" s="76"/>
      <c r="M376" s="62">
        <v>69</v>
      </c>
      <c r="N376" s="62">
        <v>69</v>
      </c>
      <c r="O376" s="77">
        <f t="shared" si="36"/>
        <v>0</v>
      </c>
      <c r="P376" s="77">
        <v>201937</v>
      </c>
      <c r="Q376" s="78">
        <f t="shared" si="37"/>
        <v>0</v>
      </c>
      <c r="R376" s="79" t="str">
        <f t="shared" si="38"/>
        <v/>
      </c>
      <c r="S376" s="66"/>
      <c r="T376" s="80">
        <v>1</v>
      </c>
      <c r="U376" s="81" t="str">
        <f t="shared" si="39"/>
        <v>OK</v>
      </c>
      <c r="V376" s="82">
        <f t="shared" si="40"/>
        <v>0</v>
      </c>
      <c r="W376" s="83">
        <v>0.4</v>
      </c>
      <c r="X376" s="84">
        <f t="shared" si="41"/>
        <v>0</v>
      </c>
      <c r="Y376" s="18"/>
    </row>
    <row r="377" spans="1:25" s="19" customFormat="1" ht="14.45" customHeight="1" x14ac:dyDescent="0.25">
      <c r="A377" s="71">
        <v>7045951661514</v>
      </c>
      <c r="B377" s="62" t="s">
        <v>1133</v>
      </c>
      <c r="C377" s="62" t="s">
        <v>1134</v>
      </c>
      <c r="D377" s="72">
        <v>29</v>
      </c>
      <c r="E377" s="73" t="s">
        <v>853</v>
      </c>
      <c r="F377" s="74"/>
      <c r="G377" s="72"/>
      <c r="H377" s="75"/>
      <c r="I377" s="69" t="s">
        <v>44</v>
      </c>
      <c r="J377" s="69" t="s">
        <v>45</v>
      </c>
      <c r="K377" s="76"/>
      <c r="L377" s="76"/>
      <c r="M377" s="62">
        <v>249</v>
      </c>
      <c r="N377" s="62">
        <v>249</v>
      </c>
      <c r="O377" s="77">
        <f t="shared" si="36"/>
        <v>0</v>
      </c>
      <c r="P377" s="77">
        <v>201937</v>
      </c>
      <c r="Q377" s="78">
        <f t="shared" si="37"/>
        <v>0</v>
      </c>
      <c r="R377" s="79" t="str">
        <f t="shared" si="38"/>
        <v/>
      </c>
      <c r="S377" s="66"/>
      <c r="T377" s="80">
        <v>1</v>
      </c>
      <c r="U377" s="81" t="str">
        <f t="shared" si="39"/>
        <v>OK</v>
      </c>
      <c r="V377" s="82">
        <f t="shared" si="40"/>
        <v>0</v>
      </c>
      <c r="W377" s="83">
        <v>0.4</v>
      </c>
      <c r="X377" s="84">
        <f t="shared" si="41"/>
        <v>0</v>
      </c>
      <c r="Y377" s="18"/>
    </row>
    <row r="378" spans="1:25" s="19" customFormat="1" ht="14.45" customHeight="1" x14ac:dyDescent="0.25">
      <c r="A378" s="71">
        <v>7045952059587</v>
      </c>
      <c r="B378" s="62" t="s">
        <v>1135</v>
      </c>
      <c r="C378" s="62" t="s">
        <v>1136</v>
      </c>
      <c r="D378" s="72">
        <v>29</v>
      </c>
      <c r="E378" s="73" t="s">
        <v>853</v>
      </c>
      <c r="F378" s="74"/>
      <c r="G378" s="72"/>
      <c r="H378" s="75"/>
      <c r="I378" s="69" t="s">
        <v>44</v>
      </c>
      <c r="J378" s="69" t="s">
        <v>45</v>
      </c>
      <c r="K378" s="76"/>
      <c r="L378" s="76"/>
      <c r="M378" s="62">
        <v>199</v>
      </c>
      <c r="N378" s="62">
        <v>199</v>
      </c>
      <c r="O378" s="77">
        <f t="shared" si="36"/>
        <v>0</v>
      </c>
      <c r="P378" s="77">
        <v>201937</v>
      </c>
      <c r="Q378" s="78">
        <f t="shared" si="37"/>
        <v>0</v>
      </c>
      <c r="R378" s="79" t="str">
        <f t="shared" si="38"/>
        <v/>
      </c>
      <c r="S378" s="66"/>
      <c r="T378" s="80">
        <v>1</v>
      </c>
      <c r="U378" s="81" t="str">
        <f t="shared" si="39"/>
        <v>OK</v>
      </c>
      <c r="V378" s="82">
        <f t="shared" si="40"/>
        <v>0</v>
      </c>
      <c r="W378" s="83">
        <v>0.4</v>
      </c>
      <c r="X378" s="84">
        <f t="shared" si="41"/>
        <v>0</v>
      </c>
      <c r="Y378" s="18"/>
    </row>
    <row r="379" spans="1:25" s="19" customFormat="1" ht="14.45" customHeight="1" x14ac:dyDescent="0.25">
      <c r="A379" s="71">
        <v>7045951840483</v>
      </c>
      <c r="B379" s="62" t="s">
        <v>1137</v>
      </c>
      <c r="C379" s="62" t="s">
        <v>1138</v>
      </c>
      <c r="D379" s="72">
        <v>29</v>
      </c>
      <c r="E379" s="73" t="s">
        <v>853</v>
      </c>
      <c r="F379" s="74"/>
      <c r="G379" s="72"/>
      <c r="H379" s="75"/>
      <c r="I379" s="69" t="s">
        <v>44</v>
      </c>
      <c r="J379" s="69" t="s">
        <v>45</v>
      </c>
      <c r="K379" s="76"/>
      <c r="L379" s="76"/>
      <c r="M379" s="62">
        <v>249</v>
      </c>
      <c r="N379" s="62">
        <v>249</v>
      </c>
      <c r="O379" s="77">
        <f t="shared" si="36"/>
        <v>0</v>
      </c>
      <c r="P379" s="77">
        <v>201937</v>
      </c>
      <c r="Q379" s="78">
        <f t="shared" si="37"/>
        <v>0</v>
      </c>
      <c r="R379" s="79" t="str">
        <f t="shared" si="38"/>
        <v/>
      </c>
      <c r="S379" s="66"/>
      <c r="T379" s="80">
        <v>1</v>
      </c>
      <c r="U379" s="81" t="str">
        <f t="shared" si="39"/>
        <v>OK</v>
      </c>
      <c r="V379" s="82">
        <f t="shared" si="40"/>
        <v>0</v>
      </c>
      <c r="W379" s="83">
        <v>0.4</v>
      </c>
      <c r="X379" s="84">
        <f t="shared" si="41"/>
        <v>0</v>
      </c>
      <c r="Y379" s="18"/>
    </row>
    <row r="380" spans="1:25" s="19" customFormat="1" ht="14.45" customHeight="1" x14ac:dyDescent="0.25">
      <c r="A380" s="71">
        <v>7045951661545</v>
      </c>
      <c r="B380" s="62" t="s">
        <v>1139</v>
      </c>
      <c r="C380" s="62" t="s">
        <v>1140</v>
      </c>
      <c r="D380" s="72">
        <v>29</v>
      </c>
      <c r="E380" s="73" t="s">
        <v>853</v>
      </c>
      <c r="F380" s="74"/>
      <c r="G380" s="72"/>
      <c r="H380" s="75"/>
      <c r="I380" s="69" t="s">
        <v>44</v>
      </c>
      <c r="J380" s="69" t="s">
        <v>45</v>
      </c>
      <c r="K380" s="76"/>
      <c r="L380" s="76"/>
      <c r="M380" s="62">
        <v>129</v>
      </c>
      <c r="N380" s="62">
        <v>129</v>
      </c>
      <c r="O380" s="77">
        <f t="shared" si="36"/>
        <v>0</v>
      </c>
      <c r="P380" s="77">
        <v>201937</v>
      </c>
      <c r="Q380" s="78">
        <f t="shared" si="37"/>
        <v>0</v>
      </c>
      <c r="R380" s="79" t="str">
        <f t="shared" si="38"/>
        <v/>
      </c>
      <c r="S380" s="66"/>
      <c r="T380" s="80">
        <v>1</v>
      </c>
      <c r="U380" s="81" t="str">
        <f t="shared" si="39"/>
        <v>OK</v>
      </c>
      <c r="V380" s="82">
        <f t="shared" si="40"/>
        <v>0</v>
      </c>
      <c r="W380" s="83">
        <v>0.4</v>
      </c>
      <c r="X380" s="84">
        <f t="shared" si="41"/>
        <v>0</v>
      </c>
      <c r="Y380" s="18"/>
    </row>
    <row r="381" spans="1:25" s="19" customFormat="1" ht="14.45" customHeight="1" x14ac:dyDescent="0.25">
      <c r="A381" s="71">
        <v>7045952059594</v>
      </c>
      <c r="B381" s="62" t="s">
        <v>1141</v>
      </c>
      <c r="C381" s="62" t="s">
        <v>1142</v>
      </c>
      <c r="D381" s="72">
        <v>29</v>
      </c>
      <c r="E381" s="73" t="s">
        <v>853</v>
      </c>
      <c r="F381" s="74"/>
      <c r="G381" s="72"/>
      <c r="H381" s="75"/>
      <c r="I381" s="69" t="s">
        <v>44</v>
      </c>
      <c r="J381" s="69" t="s">
        <v>45</v>
      </c>
      <c r="K381" s="76"/>
      <c r="L381" s="76"/>
      <c r="M381" s="62">
        <v>199</v>
      </c>
      <c r="N381" s="62">
        <v>199</v>
      </c>
      <c r="O381" s="77">
        <f t="shared" si="36"/>
        <v>0</v>
      </c>
      <c r="P381" s="77">
        <v>201937</v>
      </c>
      <c r="Q381" s="78">
        <f t="shared" si="37"/>
        <v>0</v>
      </c>
      <c r="R381" s="79" t="str">
        <f t="shared" si="38"/>
        <v/>
      </c>
      <c r="S381" s="66"/>
      <c r="T381" s="80">
        <v>1</v>
      </c>
      <c r="U381" s="81" t="str">
        <f t="shared" si="39"/>
        <v>OK</v>
      </c>
      <c r="V381" s="82">
        <f t="shared" si="40"/>
        <v>0</v>
      </c>
      <c r="W381" s="83">
        <v>0.4</v>
      </c>
      <c r="X381" s="84">
        <f t="shared" si="41"/>
        <v>0</v>
      </c>
      <c r="Y381" s="18"/>
    </row>
    <row r="382" spans="1:25" s="19" customFormat="1" ht="14.45" customHeight="1" x14ac:dyDescent="0.25">
      <c r="A382" s="71">
        <v>7045951840490</v>
      </c>
      <c r="B382" s="62" t="s">
        <v>1143</v>
      </c>
      <c r="C382" s="62" t="s">
        <v>1144</v>
      </c>
      <c r="D382" s="72">
        <v>29</v>
      </c>
      <c r="E382" s="73" t="s">
        <v>853</v>
      </c>
      <c r="F382" s="74"/>
      <c r="G382" s="72"/>
      <c r="H382" s="75"/>
      <c r="I382" s="69" t="s">
        <v>44</v>
      </c>
      <c r="J382" s="69" t="s">
        <v>45</v>
      </c>
      <c r="K382" s="76"/>
      <c r="L382" s="76"/>
      <c r="M382" s="62">
        <v>249</v>
      </c>
      <c r="N382" s="62">
        <v>249</v>
      </c>
      <c r="O382" s="77">
        <f t="shared" si="36"/>
        <v>0</v>
      </c>
      <c r="P382" s="77">
        <v>201937</v>
      </c>
      <c r="Q382" s="78">
        <f t="shared" si="37"/>
        <v>0</v>
      </c>
      <c r="R382" s="79" t="str">
        <f t="shared" si="38"/>
        <v/>
      </c>
      <c r="S382" s="66"/>
      <c r="T382" s="80">
        <v>1</v>
      </c>
      <c r="U382" s="81" t="str">
        <f t="shared" si="39"/>
        <v>OK</v>
      </c>
      <c r="V382" s="82">
        <f t="shared" si="40"/>
        <v>0</v>
      </c>
      <c r="W382" s="83">
        <v>0.4</v>
      </c>
      <c r="X382" s="84">
        <f t="shared" si="41"/>
        <v>0</v>
      </c>
      <c r="Y382" s="18"/>
    </row>
    <row r="383" spans="1:25" s="19" customFormat="1" ht="14.45" customHeight="1" x14ac:dyDescent="0.25">
      <c r="A383" s="71">
        <v>7045952059600</v>
      </c>
      <c r="B383" s="62" t="s">
        <v>1145</v>
      </c>
      <c r="C383" s="62" t="s">
        <v>1146</v>
      </c>
      <c r="D383" s="72">
        <v>29</v>
      </c>
      <c r="E383" s="73" t="s">
        <v>853</v>
      </c>
      <c r="F383" s="74"/>
      <c r="G383" s="72"/>
      <c r="H383" s="75"/>
      <c r="I383" s="69" t="s">
        <v>44</v>
      </c>
      <c r="J383" s="69" t="s">
        <v>45</v>
      </c>
      <c r="K383" s="76"/>
      <c r="L383" s="76"/>
      <c r="M383" s="62">
        <v>199</v>
      </c>
      <c r="N383" s="62">
        <v>199</v>
      </c>
      <c r="O383" s="77">
        <f t="shared" si="36"/>
        <v>0</v>
      </c>
      <c r="P383" s="77">
        <v>201937</v>
      </c>
      <c r="Q383" s="78">
        <f t="shared" si="37"/>
        <v>0</v>
      </c>
      <c r="R383" s="79" t="str">
        <f t="shared" si="38"/>
        <v/>
      </c>
      <c r="S383" s="66"/>
      <c r="T383" s="80">
        <v>1</v>
      </c>
      <c r="U383" s="81" t="str">
        <f t="shared" si="39"/>
        <v>OK</v>
      </c>
      <c r="V383" s="82">
        <f t="shared" si="40"/>
        <v>0</v>
      </c>
      <c r="W383" s="83">
        <v>0.4</v>
      </c>
      <c r="X383" s="84">
        <f t="shared" si="41"/>
        <v>0</v>
      </c>
      <c r="Y383" s="18"/>
    </row>
    <row r="384" spans="1:25" s="19" customFormat="1" ht="14.45" customHeight="1" x14ac:dyDescent="0.25">
      <c r="A384" s="71">
        <v>7045951840506</v>
      </c>
      <c r="B384" s="62" t="s">
        <v>1147</v>
      </c>
      <c r="C384" s="62" t="s">
        <v>1148</v>
      </c>
      <c r="D384" s="72">
        <v>29</v>
      </c>
      <c r="E384" s="73" t="s">
        <v>853</v>
      </c>
      <c r="F384" s="74"/>
      <c r="G384" s="72"/>
      <c r="H384" s="75"/>
      <c r="I384" s="69" t="s">
        <v>44</v>
      </c>
      <c r="J384" s="69" t="s">
        <v>45</v>
      </c>
      <c r="K384" s="76"/>
      <c r="L384" s="76"/>
      <c r="M384" s="62">
        <v>249</v>
      </c>
      <c r="N384" s="62">
        <v>249</v>
      </c>
      <c r="O384" s="77">
        <f t="shared" si="36"/>
        <v>0</v>
      </c>
      <c r="P384" s="77">
        <v>201937</v>
      </c>
      <c r="Q384" s="78">
        <f t="shared" si="37"/>
        <v>0</v>
      </c>
      <c r="R384" s="79" t="str">
        <f t="shared" si="38"/>
        <v/>
      </c>
      <c r="S384" s="66"/>
      <c r="T384" s="80">
        <v>1</v>
      </c>
      <c r="U384" s="81" t="str">
        <f t="shared" si="39"/>
        <v>OK</v>
      </c>
      <c r="V384" s="82">
        <f t="shared" si="40"/>
        <v>0</v>
      </c>
      <c r="W384" s="83">
        <v>0.4</v>
      </c>
      <c r="X384" s="84">
        <f t="shared" si="41"/>
        <v>0</v>
      </c>
      <c r="Y384" s="18"/>
    </row>
    <row r="385" spans="1:25" s="19" customFormat="1" ht="14.45" customHeight="1" x14ac:dyDescent="0.25">
      <c r="A385" s="71">
        <v>7045951919301</v>
      </c>
      <c r="B385" s="62" t="s">
        <v>1149</v>
      </c>
      <c r="C385" s="62" t="s">
        <v>1150</v>
      </c>
      <c r="D385" s="72">
        <v>29</v>
      </c>
      <c r="E385" s="73" t="s">
        <v>853</v>
      </c>
      <c r="F385" s="74"/>
      <c r="G385" s="72"/>
      <c r="H385" s="75"/>
      <c r="I385" s="69" t="s">
        <v>44</v>
      </c>
      <c r="J385" s="69" t="s">
        <v>45</v>
      </c>
      <c r="K385" s="76"/>
      <c r="L385" s="76"/>
      <c r="M385" s="62">
        <v>169</v>
      </c>
      <c r="N385" s="62">
        <v>169</v>
      </c>
      <c r="O385" s="77">
        <f t="shared" si="36"/>
        <v>0</v>
      </c>
      <c r="P385" s="77">
        <v>201937</v>
      </c>
      <c r="Q385" s="78">
        <f t="shared" si="37"/>
        <v>0</v>
      </c>
      <c r="R385" s="79" t="str">
        <f t="shared" si="38"/>
        <v/>
      </c>
      <c r="S385" s="66"/>
      <c r="T385" s="80">
        <v>1</v>
      </c>
      <c r="U385" s="81" t="str">
        <f t="shared" si="39"/>
        <v>OK</v>
      </c>
      <c r="V385" s="82">
        <f t="shared" si="40"/>
        <v>0</v>
      </c>
      <c r="W385" s="83">
        <v>0.4</v>
      </c>
      <c r="X385" s="84">
        <f t="shared" si="41"/>
        <v>0</v>
      </c>
      <c r="Y385" s="18"/>
    </row>
    <row r="386" spans="1:25" s="19" customFormat="1" ht="14.45" customHeight="1" x14ac:dyDescent="0.25">
      <c r="A386" s="71">
        <v>7045950002707</v>
      </c>
      <c r="B386" s="62" t="s">
        <v>1151</v>
      </c>
      <c r="C386" s="62" t="s">
        <v>1152</v>
      </c>
      <c r="D386" s="72">
        <v>30</v>
      </c>
      <c r="E386" s="73" t="s">
        <v>845</v>
      </c>
      <c r="F386" s="74"/>
      <c r="G386" s="72"/>
      <c r="H386" s="75"/>
      <c r="I386" s="69" t="s">
        <v>44</v>
      </c>
      <c r="J386" s="69" t="s">
        <v>45</v>
      </c>
      <c r="K386" s="76"/>
      <c r="L386" s="76"/>
      <c r="M386" s="62">
        <v>129</v>
      </c>
      <c r="N386" s="62">
        <v>129</v>
      </c>
      <c r="O386" s="77">
        <f t="shared" si="36"/>
        <v>0</v>
      </c>
      <c r="P386" s="77">
        <v>201937</v>
      </c>
      <c r="Q386" s="78">
        <f t="shared" si="37"/>
        <v>0</v>
      </c>
      <c r="R386" s="79" t="str">
        <f t="shared" si="38"/>
        <v/>
      </c>
      <c r="S386" s="66"/>
      <c r="T386" s="80">
        <v>1</v>
      </c>
      <c r="U386" s="81" t="str">
        <f t="shared" si="39"/>
        <v>OK</v>
      </c>
      <c r="V386" s="82">
        <f t="shared" si="40"/>
        <v>0</v>
      </c>
      <c r="W386" s="83">
        <v>0.4</v>
      </c>
      <c r="X386" s="84">
        <f t="shared" si="41"/>
        <v>0</v>
      </c>
      <c r="Y386" s="18"/>
    </row>
    <row r="387" spans="1:25" s="19" customFormat="1" ht="14.45" customHeight="1" x14ac:dyDescent="0.25">
      <c r="A387" s="71">
        <v>7045951368871</v>
      </c>
      <c r="B387" s="62" t="s">
        <v>1153</v>
      </c>
      <c r="C387" s="62" t="s">
        <v>1154</v>
      </c>
      <c r="D387" s="72">
        <v>30</v>
      </c>
      <c r="E387" s="73" t="s">
        <v>49</v>
      </c>
      <c r="F387" s="74"/>
      <c r="G387" s="72"/>
      <c r="H387" s="75"/>
      <c r="I387" s="69" t="s">
        <v>44</v>
      </c>
      <c r="J387" s="69" t="s">
        <v>45</v>
      </c>
      <c r="K387" s="76"/>
      <c r="L387" s="76"/>
      <c r="M387" s="62">
        <v>249</v>
      </c>
      <c r="N387" s="62">
        <v>249</v>
      </c>
      <c r="O387" s="77">
        <f t="shared" si="36"/>
        <v>0</v>
      </c>
      <c r="P387" s="77">
        <v>201937</v>
      </c>
      <c r="Q387" s="78">
        <f t="shared" si="37"/>
        <v>0</v>
      </c>
      <c r="R387" s="79" t="str">
        <f t="shared" si="38"/>
        <v/>
      </c>
      <c r="S387" s="66"/>
      <c r="T387" s="80">
        <v>1</v>
      </c>
      <c r="U387" s="81" t="str">
        <f t="shared" si="39"/>
        <v>OK</v>
      </c>
      <c r="V387" s="82">
        <f t="shared" si="40"/>
        <v>0</v>
      </c>
      <c r="W387" s="83">
        <v>0.4</v>
      </c>
      <c r="X387" s="84">
        <f t="shared" si="41"/>
        <v>0</v>
      </c>
      <c r="Y387" s="18"/>
    </row>
    <row r="388" spans="1:25" s="19" customFormat="1" ht="14.45" customHeight="1" x14ac:dyDescent="0.25">
      <c r="A388" s="71">
        <v>7045951368857</v>
      </c>
      <c r="B388" s="62" t="s">
        <v>1155</v>
      </c>
      <c r="C388" s="62" t="s">
        <v>1156</v>
      </c>
      <c r="D388" s="72">
        <v>30</v>
      </c>
      <c r="E388" s="73" t="s">
        <v>49</v>
      </c>
      <c r="F388" s="74"/>
      <c r="G388" s="72"/>
      <c r="H388" s="75"/>
      <c r="I388" s="69" t="s">
        <v>44</v>
      </c>
      <c r="J388" s="69" t="s">
        <v>45</v>
      </c>
      <c r="K388" s="76"/>
      <c r="L388" s="76"/>
      <c r="M388" s="62">
        <v>249</v>
      </c>
      <c r="N388" s="62">
        <v>249</v>
      </c>
      <c r="O388" s="77">
        <f t="shared" si="36"/>
        <v>0</v>
      </c>
      <c r="P388" s="77">
        <v>201937</v>
      </c>
      <c r="Q388" s="78">
        <f t="shared" si="37"/>
        <v>0</v>
      </c>
      <c r="R388" s="79" t="str">
        <f t="shared" si="38"/>
        <v/>
      </c>
      <c r="S388" s="66"/>
      <c r="T388" s="80">
        <v>1</v>
      </c>
      <c r="U388" s="81" t="str">
        <f t="shared" si="39"/>
        <v>OK</v>
      </c>
      <c r="V388" s="82">
        <f t="shared" si="40"/>
        <v>0</v>
      </c>
      <c r="W388" s="83">
        <v>0.4</v>
      </c>
      <c r="X388" s="84">
        <f t="shared" si="41"/>
        <v>0</v>
      </c>
      <c r="Y388" s="18"/>
    </row>
    <row r="389" spans="1:25" s="19" customFormat="1" ht="14.45" customHeight="1" x14ac:dyDescent="0.25">
      <c r="A389" s="71">
        <v>7045951368888</v>
      </c>
      <c r="B389" s="62" t="s">
        <v>1157</v>
      </c>
      <c r="C389" s="62" t="s">
        <v>1158</v>
      </c>
      <c r="D389" s="72">
        <v>30</v>
      </c>
      <c r="E389" s="73" t="s">
        <v>49</v>
      </c>
      <c r="F389" s="74"/>
      <c r="G389" s="72"/>
      <c r="H389" s="75"/>
      <c r="I389" s="69" t="s">
        <v>44</v>
      </c>
      <c r="J389" s="69" t="s">
        <v>45</v>
      </c>
      <c r="K389" s="76"/>
      <c r="L389" s="76"/>
      <c r="M389" s="62">
        <v>249</v>
      </c>
      <c r="N389" s="62">
        <v>249</v>
      </c>
      <c r="O389" s="77">
        <f t="shared" si="36"/>
        <v>0</v>
      </c>
      <c r="P389" s="77">
        <v>201937</v>
      </c>
      <c r="Q389" s="78">
        <f t="shared" si="37"/>
        <v>0</v>
      </c>
      <c r="R389" s="79" t="str">
        <f t="shared" si="38"/>
        <v/>
      </c>
      <c r="S389" s="66"/>
      <c r="T389" s="80">
        <v>1</v>
      </c>
      <c r="U389" s="81" t="str">
        <f t="shared" si="39"/>
        <v>OK</v>
      </c>
      <c r="V389" s="82">
        <f t="shared" si="40"/>
        <v>0</v>
      </c>
      <c r="W389" s="83">
        <v>0.4</v>
      </c>
      <c r="X389" s="84">
        <f t="shared" si="41"/>
        <v>0</v>
      </c>
      <c r="Y389" s="18"/>
    </row>
    <row r="390" spans="1:25" s="19" customFormat="1" ht="14.45" customHeight="1" x14ac:dyDescent="0.25">
      <c r="A390" s="71">
        <v>7045951854831</v>
      </c>
      <c r="B390" s="62" t="s">
        <v>1159</v>
      </c>
      <c r="C390" s="62" t="s">
        <v>1160</v>
      </c>
      <c r="D390" s="72">
        <v>30</v>
      </c>
      <c r="E390" s="73" t="s">
        <v>49</v>
      </c>
      <c r="F390" s="74"/>
      <c r="G390" s="72"/>
      <c r="H390" s="75"/>
      <c r="I390" s="69" t="s">
        <v>44</v>
      </c>
      <c r="J390" s="69" t="s">
        <v>45</v>
      </c>
      <c r="K390" s="76"/>
      <c r="L390" s="76"/>
      <c r="M390" s="62">
        <v>399</v>
      </c>
      <c r="N390" s="62">
        <v>399</v>
      </c>
      <c r="O390" s="77">
        <f t="shared" si="36"/>
        <v>0</v>
      </c>
      <c r="P390" s="77">
        <v>201937</v>
      </c>
      <c r="Q390" s="78">
        <f t="shared" si="37"/>
        <v>0</v>
      </c>
      <c r="R390" s="79" t="str">
        <f t="shared" si="38"/>
        <v/>
      </c>
      <c r="S390" s="66"/>
      <c r="T390" s="80">
        <v>1</v>
      </c>
      <c r="U390" s="81" t="str">
        <f t="shared" si="39"/>
        <v>OK</v>
      </c>
      <c r="V390" s="82">
        <f t="shared" si="40"/>
        <v>0</v>
      </c>
      <c r="W390" s="83">
        <v>0.4</v>
      </c>
      <c r="X390" s="84">
        <f t="shared" si="41"/>
        <v>0</v>
      </c>
      <c r="Y390" s="18"/>
    </row>
    <row r="391" spans="1:25" s="19" customFormat="1" ht="14.45" customHeight="1" x14ac:dyDescent="0.25">
      <c r="A391" s="71">
        <v>7045951854824</v>
      </c>
      <c r="B391" s="62" t="s">
        <v>1161</v>
      </c>
      <c r="C391" s="62" t="s">
        <v>1162</v>
      </c>
      <c r="D391" s="72">
        <v>30</v>
      </c>
      <c r="E391" s="73" t="s">
        <v>49</v>
      </c>
      <c r="F391" s="74"/>
      <c r="G391" s="72"/>
      <c r="H391" s="75"/>
      <c r="I391" s="69" t="s">
        <v>44</v>
      </c>
      <c r="J391" s="69" t="s">
        <v>45</v>
      </c>
      <c r="K391" s="76"/>
      <c r="L391" s="76"/>
      <c r="M391" s="62">
        <v>399</v>
      </c>
      <c r="N391" s="62">
        <v>399</v>
      </c>
      <c r="O391" s="77">
        <f t="shared" si="36"/>
        <v>0</v>
      </c>
      <c r="P391" s="77">
        <v>201937</v>
      </c>
      <c r="Q391" s="78">
        <f t="shared" si="37"/>
        <v>0</v>
      </c>
      <c r="R391" s="79" t="str">
        <f t="shared" si="38"/>
        <v/>
      </c>
      <c r="S391" s="66"/>
      <c r="T391" s="80">
        <v>1</v>
      </c>
      <c r="U391" s="81" t="str">
        <f t="shared" si="39"/>
        <v>OK</v>
      </c>
      <c r="V391" s="82">
        <f t="shared" si="40"/>
        <v>0</v>
      </c>
      <c r="W391" s="83">
        <v>0.4</v>
      </c>
      <c r="X391" s="84">
        <f t="shared" si="41"/>
        <v>0</v>
      </c>
      <c r="Y391" s="18"/>
    </row>
    <row r="392" spans="1:25" s="19" customFormat="1" ht="14.45" customHeight="1" x14ac:dyDescent="0.25">
      <c r="A392" s="71">
        <v>7045951854848</v>
      </c>
      <c r="B392" s="62" t="s">
        <v>1163</v>
      </c>
      <c r="C392" s="62" t="s">
        <v>1164</v>
      </c>
      <c r="D392" s="72">
        <v>30</v>
      </c>
      <c r="E392" s="73" t="s">
        <v>49</v>
      </c>
      <c r="F392" s="74"/>
      <c r="G392" s="72"/>
      <c r="H392" s="75"/>
      <c r="I392" s="69" t="s">
        <v>44</v>
      </c>
      <c r="J392" s="69" t="s">
        <v>45</v>
      </c>
      <c r="K392" s="76"/>
      <c r="L392" s="76"/>
      <c r="M392" s="62">
        <v>399</v>
      </c>
      <c r="N392" s="62">
        <v>399</v>
      </c>
      <c r="O392" s="77">
        <f t="shared" si="36"/>
        <v>0</v>
      </c>
      <c r="P392" s="77">
        <v>201937</v>
      </c>
      <c r="Q392" s="78">
        <f t="shared" si="37"/>
        <v>0</v>
      </c>
      <c r="R392" s="79" t="str">
        <f t="shared" si="38"/>
        <v/>
      </c>
      <c r="S392" s="66"/>
      <c r="T392" s="80">
        <v>1</v>
      </c>
      <c r="U392" s="81" t="str">
        <f t="shared" si="39"/>
        <v>OK</v>
      </c>
      <c r="V392" s="82">
        <f t="shared" si="40"/>
        <v>0</v>
      </c>
      <c r="W392" s="83">
        <v>0.4</v>
      </c>
      <c r="X392" s="84">
        <f t="shared" si="41"/>
        <v>0</v>
      </c>
      <c r="Y392" s="18"/>
    </row>
    <row r="393" spans="1:25" s="19" customFormat="1" ht="14.45" customHeight="1" x14ac:dyDescent="0.25">
      <c r="A393" s="71">
        <v>7045951854862</v>
      </c>
      <c r="B393" s="62" t="s">
        <v>1165</v>
      </c>
      <c r="C393" s="62" t="s">
        <v>1166</v>
      </c>
      <c r="D393" s="72">
        <v>30</v>
      </c>
      <c r="E393" s="73" t="s">
        <v>49</v>
      </c>
      <c r="F393" s="74"/>
      <c r="G393" s="72"/>
      <c r="H393" s="75"/>
      <c r="I393" s="69" t="s">
        <v>44</v>
      </c>
      <c r="J393" s="69" t="s">
        <v>45</v>
      </c>
      <c r="K393" s="76"/>
      <c r="L393" s="76"/>
      <c r="M393" s="62">
        <v>399</v>
      </c>
      <c r="N393" s="62">
        <v>399</v>
      </c>
      <c r="O393" s="77">
        <f t="shared" si="36"/>
        <v>0</v>
      </c>
      <c r="P393" s="77">
        <v>201937</v>
      </c>
      <c r="Q393" s="78">
        <f t="shared" si="37"/>
        <v>0</v>
      </c>
      <c r="R393" s="79" t="str">
        <f t="shared" si="38"/>
        <v/>
      </c>
      <c r="S393" s="66"/>
      <c r="T393" s="80">
        <v>1</v>
      </c>
      <c r="U393" s="81" t="str">
        <f t="shared" si="39"/>
        <v>OK</v>
      </c>
      <c r="V393" s="82">
        <f t="shared" si="40"/>
        <v>0</v>
      </c>
      <c r="W393" s="83">
        <v>0.4</v>
      </c>
      <c r="X393" s="84">
        <f t="shared" si="41"/>
        <v>0</v>
      </c>
      <c r="Y393" s="18"/>
    </row>
    <row r="394" spans="1:25" s="19" customFormat="1" ht="14.45" customHeight="1" x14ac:dyDescent="0.25">
      <c r="A394" s="71">
        <v>7045951200720</v>
      </c>
      <c r="B394" s="62" t="s">
        <v>1167</v>
      </c>
      <c r="C394" s="62" t="s">
        <v>1168</v>
      </c>
      <c r="D394" s="72">
        <v>30</v>
      </c>
      <c r="E394" s="73" t="s">
        <v>49</v>
      </c>
      <c r="F394" s="74"/>
      <c r="G394" s="72"/>
      <c r="H394" s="75"/>
      <c r="I394" s="69" t="s">
        <v>44</v>
      </c>
      <c r="J394" s="69" t="s">
        <v>45</v>
      </c>
      <c r="K394" s="76"/>
      <c r="L394" s="76"/>
      <c r="M394" s="62">
        <v>199</v>
      </c>
      <c r="N394" s="62">
        <v>199</v>
      </c>
      <c r="O394" s="77">
        <f t="shared" si="36"/>
        <v>0</v>
      </c>
      <c r="P394" s="77">
        <v>201937</v>
      </c>
      <c r="Q394" s="78">
        <f t="shared" si="37"/>
        <v>0</v>
      </c>
      <c r="R394" s="79" t="str">
        <f t="shared" si="38"/>
        <v/>
      </c>
      <c r="S394" s="66"/>
      <c r="T394" s="80">
        <v>1</v>
      </c>
      <c r="U394" s="81" t="str">
        <f t="shared" si="39"/>
        <v>OK</v>
      </c>
      <c r="V394" s="82">
        <f t="shared" si="40"/>
        <v>0</v>
      </c>
      <c r="W394" s="83">
        <v>0.4</v>
      </c>
      <c r="X394" s="84">
        <f t="shared" si="41"/>
        <v>0</v>
      </c>
      <c r="Y394" s="18"/>
    </row>
    <row r="395" spans="1:25" s="19" customFormat="1" ht="14.45" customHeight="1" x14ac:dyDescent="0.25">
      <c r="A395" s="71">
        <v>7045951854886</v>
      </c>
      <c r="B395" s="62" t="s">
        <v>1169</v>
      </c>
      <c r="C395" s="62" t="s">
        <v>1170</v>
      </c>
      <c r="D395" s="72">
        <v>30</v>
      </c>
      <c r="E395" s="73" t="s">
        <v>49</v>
      </c>
      <c r="F395" s="74"/>
      <c r="G395" s="72"/>
      <c r="H395" s="75"/>
      <c r="I395" s="69" t="s">
        <v>44</v>
      </c>
      <c r="J395" s="69" t="s">
        <v>45</v>
      </c>
      <c r="K395" s="76"/>
      <c r="L395" s="76"/>
      <c r="M395" s="62">
        <v>399</v>
      </c>
      <c r="N395" s="62">
        <v>399</v>
      </c>
      <c r="O395" s="77">
        <f t="shared" si="36"/>
        <v>0</v>
      </c>
      <c r="P395" s="77">
        <v>201937</v>
      </c>
      <c r="Q395" s="78">
        <f t="shared" si="37"/>
        <v>0</v>
      </c>
      <c r="R395" s="79" t="str">
        <f t="shared" si="38"/>
        <v/>
      </c>
      <c r="S395" s="66"/>
      <c r="T395" s="80">
        <v>1</v>
      </c>
      <c r="U395" s="81" t="str">
        <f t="shared" si="39"/>
        <v>OK</v>
      </c>
      <c r="V395" s="82">
        <f t="shared" si="40"/>
        <v>0</v>
      </c>
      <c r="W395" s="83">
        <v>0.4</v>
      </c>
      <c r="X395" s="84">
        <f t="shared" si="41"/>
        <v>0</v>
      </c>
      <c r="Y395" s="18"/>
    </row>
    <row r="396" spans="1:25" s="19" customFormat="1" ht="14.45" customHeight="1" x14ac:dyDescent="0.25">
      <c r="A396" s="71">
        <v>7045950403894</v>
      </c>
      <c r="B396" s="62" t="s">
        <v>1171</v>
      </c>
      <c r="C396" s="62" t="s">
        <v>1172</v>
      </c>
      <c r="D396" s="72">
        <v>31</v>
      </c>
      <c r="E396" s="73" t="s">
        <v>375</v>
      </c>
      <c r="F396" s="74"/>
      <c r="G396" s="72"/>
      <c r="H396" s="75"/>
      <c r="I396" s="69" t="s">
        <v>44</v>
      </c>
      <c r="J396" s="69" t="s">
        <v>45</v>
      </c>
      <c r="K396" s="76"/>
      <c r="L396" s="76"/>
      <c r="M396" s="62">
        <v>99</v>
      </c>
      <c r="N396" s="62">
        <v>99</v>
      </c>
      <c r="O396" s="77">
        <f t="shared" si="36"/>
        <v>0</v>
      </c>
      <c r="P396" s="77">
        <v>201937</v>
      </c>
      <c r="Q396" s="78">
        <f t="shared" si="37"/>
        <v>0</v>
      </c>
      <c r="R396" s="79" t="str">
        <f t="shared" si="38"/>
        <v/>
      </c>
      <c r="S396" s="66"/>
      <c r="T396" s="80">
        <v>1</v>
      </c>
      <c r="U396" s="81" t="str">
        <f t="shared" si="39"/>
        <v>OK</v>
      </c>
      <c r="V396" s="82">
        <f t="shared" si="40"/>
        <v>0</v>
      </c>
      <c r="W396" s="83">
        <v>0.4</v>
      </c>
      <c r="X396" s="84">
        <f t="shared" si="41"/>
        <v>0</v>
      </c>
      <c r="Y396" s="18"/>
    </row>
    <row r="397" spans="1:25" s="19" customFormat="1" ht="14.45" customHeight="1" x14ac:dyDescent="0.25">
      <c r="A397" s="71">
        <v>7045950403900</v>
      </c>
      <c r="B397" s="62" t="s">
        <v>1173</v>
      </c>
      <c r="C397" s="62" t="s">
        <v>1174</v>
      </c>
      <c r="D397" s="72">
        <v>31</v>
      </c>
      <c r="E397" s="73" t="s">
        <v>375</v>
      </c>
      <c r="F397" s="74"/>
      <c r="G397" s="72"/>
      <c r="H397" s="75"/>
      <c r="I397" s="69" t="s">
        <v>44</v>
      </c>
      <c r="J397" s="69" t="s">
        <v>45</v>
      </c>
      <c r="K397" s="76"/>
      <c r="L397" s="76"/>
      <c r="M397" s="62">
        <v>99</v>
      </c>
      <c r="N397" s="62">
        <v>99</v>
      </c>
      <c r="O397" s="77">
        <f t="shared" si="36"/>
        <v>0</v>
      </c>
      <c r="P397" s="77">
        <v>201937</v>
      </c>
      <c r="Q397" s="78">
        <f t="shared" si="37"/>
        <v>0</v>
      </c>
      <c r="R397" s="79" t="str">
        <f t="shared" si="38"/>
        <v/>
      </c>
      <c r="S397" s="66"/>
      <c r="T397" s="80">
        <v>1</v>
      </c>
      <c r="U397" s="81" t="str">
        <f t="shared" si="39"/>
        <v>OK</v>
      </c>
      <c r="V397" s="82">
        <f t="shared" si="40"/>
        <v>0</v>
      </c>
      <c r="W397" s="83">
        <v>0.4</v>
      </c>
      <c r="X397" s="84">
        <f t="shared" si="41"/>
        <v>0</v>
      </c>
      <c r="Y397" s="18"/>
    </row>
    <row r="398" spans="1:25" s="19" customFormat="1" ht="14.45" customHeight="1" x14ac:dyDescent="0.25">
      <c r="A398" s="71">
        <v>7045951479218</v>
      </c>
      <c r="B398" s="62" t="s">
        <v>1175</v>
      </c>
      <c r="C398" s="62" t="s">
        <v>1176</v>
      </c>
      <c r="D398" s="72">
        <v>31</v>
      </c>
      <c r="E398" s="73" t="s">
        <v>375</v>
      </c>
      <c r="F398" s="74"/>
      <c r="G398" s="72"/>
      <c r="H398" s="75"/>
      <c r="I398" s="69" t="s">
        <v>44</v>
      </c>
      <c r="J398" s="69" t="s">
        <v>45</v>
      </c>
      <c r="K398" s="76"/>
      <c r="L398" s="76"/>
      <c r="M398" s="62">
        <v>99</v>
      </c>
      <c r="N398" s="62">
        <v>99</v>
      </c>
      <c r="O398" s="77">
        <f t="shared" si="36"/>
        <v>0</v>
      </c>
      <c r="P398" s="77">
        <v>201937</v>
      </c>
      <c r="Q398" s="78">
        <f t="shared" si="37"/>
        <v>0</v>
      </c>
      <c r="R398" s="79" t="str">
        <f t="shared" si="38"/>
        <v/>
      </c>
      <c r="S398" s="66"/>
      <c r="T398" s="80">
        <v>1</v>
      </c>
      <c r="U398" s="81" t="str">
        <f t="shared" si="39"/>
        <v>OK</v>
      </c>
      <c r="V398" s="82">
        <f t="shared" si="40"/>
        <v>0</v>
      </c>
      <c r="W398" s="83">
        <v>0.4</v>
      </c>
      <c r="X398" s="84">
        <f t="shared" si="41"/>
        <v>0</v>
      </c>
      <c r="Y398" s="18"/>
    </row>
    <row r="399" spans="1:25" s="19" customFormat="1" ht="14.45" customHeight="1" x14ac:dyDescent="0.25">
      <c r="A399" s="71">
        <v>7045950414678</v>
      </c>
      <c r="B399" s="62" t="s">
        <v>1177</v>
      </c>
      <c r="C399" s="62" t="s">
        <v>1178</v>
      </c>
      <c r="D399" s="72">
        <v>31</v>
      </c>
      <c r="E399" s="73" t="s">
        <v>1179</v>
      </c>
      <c r="F399" s="74"/>
      <c r="G399" s="72"/>
      <c r="H399" s="75"/>
      <c r="I399" s="69" t="s">
        <v>44</v>
      </c>
      <c r="J399" s="69" t="s">
        <v>45</v>
      </c>
      <c r="K399" s="76"/>
      <c r="L399" s="76"/>
      <c r="M399" s="62">
        <v>229</v>
      </c>
      <c r="N399" s="62">
        <v>229</v>
      </c>
      <c r="O399" s="77">
        <f t="shared" si="36"/>
        <v>0</v>
      </c>
      <c r="P399" s="77">
        <v>201937</v>
      </c>
      <c r="Q399" s="78">
        <f t="shared" si="37"/>
        <v>0</v>
      </c>
      <c r="R399" s="79" t="str">
        <f t="shared" si="38"/>
        <v/>
      </c>
      <c r="S399" s="66"/>
      <c r="T399" s="80">
        <v>1</v>
      </c>
      <c r="U399" s="81" t="str">
        <f t="shared" si="39"/>
        <v>OK</v>
      </c>
      <c r="V399" s="82">
        <f t="shared" si="40"/>
        <v>0</v>
      </c>
      <c r="W399" s="83">
        <v>0.4</v>
      </c>
      <c r="X399" s="84">
        <f t="shared" si="41"/>
        <v>0</v>
      </c>
      <c r="Y399" s="18"/>
    </row>
    <row r="400" spans="1:25" s="19" customFormat="1" ht="14.45" customHeight="1" x14ac:dyDescent="0.25">
      <c r="A400" s="71">
        <v>7045950414685</v>
      </c>
      <c r="B400" s="62" t="s">
        <v>1180</v>
      </c>
      <c r="C400" s="62" t="s">
        <v>1181</v>
      </c>
      <c r="D400" s="72">
        <v>31</v>
      </c>
      <c r="E400" s="73" t="s">
        <v>1179</v>
      </c>
      <c r="F400" s="74"/>
      <c r="G400" s="72"/>
      <c r="H400" s="75"/>
      <c r="I400" s="69" t="s">
        <v>44</v>
      </c>
      <c r="J400" s="69" t="s">
        <v>45</v>
      </c>
      <c r="K400" s="76"/>
      <c r="L400" s="76"/>
      <c r="M400" s="62">
        <v>299</v>
      </c>
      <c r="N400" s="62">
        <v>299</v>
      </c>
      <c r="O400" s="77">
        <f t="shared" si="36"/>
        <v>0</v>
      </c>
      <c r="P400" s="77">
        <v>201937</v>
      </c>
      <c r="Q400" s="78">
        <f t="shared" si="37"/>
        <v>0</v>
      </c>
      <c r="R400" s="79" t="str">
        <f t="shared" si="38"/>
        <v/>
      </c>
      <c r="S400" s="66"/>
      <c r="T400" s="80">
        <v>1</v>
      </c>
      <c r="U400" s="81" t="str">
        <f t="shared" si="39"/>
        <v>OK</v>
      </c>
      <c r="V400" s="82">
        <f t="shared" si="40"/>
        <v>0</v>
      </c>
      <c r="W400" s="83">
        <v>0.4</v>
      </c>
      <c r="X400" s="84">
        <f t="shared" si="41"/>
        <v>0</v>
      </c>
      <c r="Y400" s="18"/>
    </row>
    <row r="401" spans="1:25" s="19" customFormat="1" ht="14.45" customHeight="1" x14ac:dyDescent="0.25">
      <c r="A401" s="71">
        <v>7045952056449</v>
      </c>
      <c r="B401" s="62" t="s">
        <v>1182</v>
      </c>
      <c r="C401" s="62" t="s">
        <v>1183</v>
      </c>
      <c r="D401" s="72">
        <v>31</v>
      </c>
      <c r="E401" s="73" t="s">
        <v>49</v>
      </c>
      <c r="F401" s="74"/>
      <c r="G401" s="72"/>
      <c r="H401" s="75"/>
      <c r="I401" s="69" t="s">
        <v>44</v>
      </c>
      <c r="J401" s="69" t="s">
        <v>45</v>
      </c>
      <c r="K401" s="76"/>
      <c r="L401" s="76"/>
      <c r="M401" s="62">
        <v>4999</v>
      </c>
      <c r="N401" s="62">
        <v>4999</v>
      </c>
      <c r="O401" s="77">
        <f t="shared" si="36"/>
        <v>0</v>
      </c>
      <c r="P401" s="77">
        <v>201937</v>
      </c>
      <c r="Q401" s="78">
        <f t="shared" si="37"/>
        <v>0</v>
      </c>
      <c r="R401" s="79" t="str">
        <f t="shared" si="38"/>
        <v/>
      </c>
      <c r="S401" s="66"/>
      <c r="T401" s="80">
        <v>1</v>
      </c>
      <c r="U401" s="81" t="str">
        <f t="shared" si="39"/>
        <v>OK</v>
      </c>
      <c r="V401" s="82">
        <f t="shared" si="40"/>
        <v>0</v>
      </c>
      <c r="W401" s="83">
        <v>0.4</v>
      </c>
      <c r="X401" s="84">
        <f t="shared" si="41"/>
        <v>0</v>
      </c>
      <c r="Y401" s="18"/>
    </row>
    <row r="402" spans="1:25" s="19" customFormat="1" ht="14.45" customHeight="1" x14ac:dyDescent="0.25">
      <c r="A402" s="71">
        <v>7045952056463</v>
      </c>
      <c r="B402" s="62" t="s">
        <v>1184</v>
      </c>
      <c r="C402" s="62" t="s">
        <v>1185</v>
      </c>
      <c r="D402" s="72">
        <v>31</v>
      </c>
      <c r="E402" s="73" t="s">
        <v>49</v>
      </c>
      <c r="F402" s="74"/>
      <c r="G402" s="72"/>
      <c r="H402" s="75"/>
      <c r="I402" s="69" t="s">
        <v>44</v>
      </c>
      <c r="J402" s="69" t="s">
        <v>45</v>
      </c>
      <c r="K402" s="76"/>
      <c r="L402" s="76"/>
      <c r="M402" s="62">
        <v>899</v>
      </c>
      <c r="N402" s="62">
        <v>899</v>
      </c>
      <c r="O402" s="77">
        <f t="shared" si="36"/>
        <v>0</v>
      </c>
      <c r="P402" s="77">
        <v>201937</v>
      </c>
      <c r="Q402" s="78">
        <f t="shared" si="37"/>
        <v>0</v>
      </c>
      <c r="R402" s="79" t="str">
        <f t="shared" si="38"/>
        <v/>
      </c>
      <c r="S402" s="66"/>
      <c r="T402" s="80">
        <v>1</v>
      </c>
      <c r="U402" s="81" t="str">
        <f t="shared" si="39"/>
        <v>OK</v>
      </c>
      <c r="V402" s="82">
        <f t="shared" si="40"/>
        <v>0</v>
      </c>
      <c r="W402" s="83">
        <v>0.4</v>
      </c>
      <c r="X402" s="84">
        <f t="shared" si="41"/>
        <v>0</v>
      </c>
      <c r="Y402" s="18"/>
    </row>
    <row r="403" spans="1:25" s="19" customFormat="1" ht="14.45" customHeight="1" x14ac:dyDescent="0.25">
      <c r="A403" s="71">
        <v>7045952056487</v>
      </c>
      <c r="B403" s="62" t="s">
        <v>1186</v>
      </c>
      <c r="C403" s="62" t="s">
        <v>1187</v>
      </c>
      <c r="D403" s="72">
        <v>31</v>
      </c>
      <c r="E403" s="73" t="s">
        <v>49</v>
      </c>
      <c r="F403" s="74"/>
      <c r="G403" s="72"/>
      <c r="H403" s="75"/>
      <c r="I403" s="69" t="s">
        <v>44</v>
      </c>
      <c r="J403" s="69" t="s">
        <v>45</v>
      </c>
      <c r="K403" s="76"/>
      <c r="L403" s="76"/>
      <c r="M403" s="62">
        <v>899</v>
      </c>
      <c r="N403" s="62">
        <v>899</v>
      </c>
      <c r="O403" s="77">
        <f t="shared" si="36"/>
        <v>0</v>
      </c>
      <c r="P403" s="77">
        <v>201937</v>
      </c>
      <c r="Q403" s="78">
        <f t="shared" si="37"/>
        <v>0</v>
      </c>
      <c r="R403" s="79" t="str">
        <f t="shared" si="38"/>
        <v/>
      </c>
      <c r="S403" s="66"/>
      <c r="T403" s="80">
        <v>1</v>
      </c>
      <c r="U403" s="81" t="str">
        <f t="shared" si="39"/>
        <v>OK</v>
      </c>
      <c r="V403" s="82">
        <f t="shared" si="40"/>
        <v>0</v>
      </c>
      <c r="W403" s="83">
        <v>0.4</v>
      </c>
      <c r="X403" s="84">
        <f t="shared" si="41"/>
        <v>0</v>
      </c>
      <c r="Y403" s="18"/>
    </row>
    <row r="404" spans="1:25" s="19" customFormat="1" ht="14.45" customHeight="1" x14ac:dyDescent="0.25">
      <c r="A404" s="71">
        <v>7045952056470</v>
      </c>
      <c r="B404" s="62" t="s">
        <v>1188</v>
      </c>
      <c r="C404" s="62" t="s">
        <v>1189</v>
      </c>
      <c r="D404" s="72">
        <v>31</v>
      </c>
      <c r="E404" s="73" t="s">
        <v>49</v>
      </c>
      <c r="F404" s="74"/>
      <c r="G404" s="72"/>
      <c r="H404" s="75"/>
      <c r="I404" s="69" t="s">
        <v>44</v>
      </c>
      <c r="J404" s="69" t="s">
        <v>45</v>
      </c>
      <c r="K404" s="76"/>
      <c r="L404" s="76"/>
      <c r="M404" s="62">
        <v>899</v>
      </c>
      <c r="N404" s="62">
        <v>899</v>
      </c>
      <c r="O404" s="77">
        <f t="shared" si="36"/>
        <v>0</v>
      </c>
      <c r="P404" s="77">
        <v>201937</v>
      </c>
      <c r="Q404" s="78">
        <f t="shared" si="37"/>
        <v>0</v>
      </c>
      <c r="R404" s="79" t="str">
        <f t="shared" si="38"/>
        <v/>
      </c>
      <c r="S404" s="66"/>
      <c r="T404" s="80">
        <v>1</v>
      </c>
      <c r="U404" s="81" t="str">
        <f t="shared" si="39"/>
        <v>OK</v>
      </c>
      <c r="V404" s="82">
        <f t="shared" si="40"/>
        <v>0</v>
      </c>
      <c r="W404" s="83">
        <v>0.4</v>
      </c>
      <c r="X404" s="84">
        <f t="shared" si="41"/>
        <v>0</v>
      </c>
      <c r="Y404" s="18"/>
    </row>
    <row r="405" spans="1:25" s="19" customFormat="1" ht="14.45" customHeight="1" x14ac:dyDescent="0.25">
      <c r="A405" s="71">
        <v>7045952116594</v>
      </c>
      <c r="B405" s="62" t="s">
        <v>1190</v>
      </c>
      <c r="C405" s="62" t="s">
        <v>1191</v>
      </c>
      <c r="D405" s="72">
        <v>31</v>
      </c>
      <c r="E405" s="73" t="s">
        <v>49</v>
      </c>
      <c r="F405" s="74"/>
      <c r="G405" s="72"/>
      <c r="H405" s="75"/>
      <c r="I405" s="69" t="s">
        <v>44</v>
      </c>
      <c r="J405" s="69" t="s">
        <v>45</v>
      </c>
      <c r="K405" s="76"/>
      <c r="L405" s="76"/>
      <c r="M405" s="62">
        <v>899</v>
      </c>
      <c r="N405" s="62">
        <v>899</v>
      </c>
      <c r="O405" s="77">
        <f t="shared" si="36"/>
        <v>0</v>
      </c>
      <c r="P405" s="77">
        <v>201937</v>
      </c>
      <c r="Q405" s="78">
        <f t="shared" si="37"/>
        <v>0</v>
      </c>
      <c r="R405" s="79" t="str">
        <f t="shared" si="38"/>
        <v/>
      </c>
      <c r="S405" s="66"/>
      <c r="T405" s="80">
        <v>1</v>
      </c>
      <c r="U405" s="81" t="str">
        <f t="shared" si="39"/>
        <v>OK</v>
      </c>
      <c r="V405" s="82">
        <f t="shared" si="40"/>
        <v>0</v>
      </c>
      <c r="W405" s="83">
        <v>0.4</v>
      </c>
      <c r="X405" s="84">
        <f t="shared" si="41"/>
        <v>0</v>
      </c>
      <c r="Y405" s="18"/>
    </row>
    <row r="406" spans="1:25" s="19" customFormat="1" ht="14.45" customHeight="1" x14ac:dyDescent="0.25">
      <c r="A406" s="71">
        <v>7045952110547</v>
      </c>
      <c r="B406" s="62" t="s">
        <v>1192</v>
      </c>
      <c r="C406" s="62" t="s">
        <v>1193</v>
      </c>
      <c r="D406" s="72">
        <v>31</v>
      </c>
      <c r="E406" s="73" t="s">
        <v>771</v>
      </c>
      <c r="F406" s="74"/>
      <c r="G406" s="72"/>
      <c r="H406" s="75"/>
      <c r="I406" s="69" t="s">
        <v>44</v>
      </c>
      <c r="J406" s="69" t="s">
        <v>45</v>
      </c>
      <c r="K406" s="76"/>
      <c r="L406" s="76"/>
      <c r="M406" s="62">
        <v>399</v>
      </c>
      <c r="N406" s="62">
        <v>399</v>
      </c>
      <c r="O406" s="77">
        <f t="shared" si="36"/>
        <v>0</v>
      </c>
      <c r="P406" s="77">
        <v>201937</v>
      </c>
      <c r="Q406" s="78">
        <f t="shared" si="37"/>
        <v>0</v>
      </c>
      <c r="R406" s="79" t="str">
        <f t="shared" si="38"/>
        <v/>
      </c>
      <c r="S406" s="66"/>
      <c r="T406" s="80">
        <v>1</v>
      </c>
      <c r="U406" s="81" t="str">
        <f t="shared" si="39"/>
        <v>OK</v>
      </c>
      <c r="V406" s="82">
        <f t="shared" si="40"/>
        <v>0</v>
      </c>
      <c r="W406" s="83">
        <v>0.4</v>
      </c>
      <c r="X406" s="84">
        <f t="shared" si="41"/>
        <v>0</v>
      </c>
      <c r="Y406" s="18"/>
    </row>
    <row r="407" spans="1:25" s="19" customFormat="1" ht="14.45" customHeight="1" x14ac:dyDescent="0.25">
      <c r="A407" s="71">
        <v>7045950618724</v>
      </c>
      <c r="B407" s="62" t="s">
        <v>1194</v>
      </c>
      <c r="C407" s="62" t="s">
        <v>1195</v>
      </c>
      <c r="D407" s="72">
        <v>32</v>
      </c>
      <c r="E407" s="73" t="s">
        <v>1196</v>
      </c>
      <c r="F407" s="74"/>
      <c r="G407" s="72"/>
      <c r="H407" s="75"/>
      <c r="I407" s="69" t="s">
        <v>44</v>
      </c>
      <c r="J407" s="69" t="s">
        <v>45</v>
      </c>
      <c r="K407" s="76"/>
      <c r="L407" s="76"/>
      <c r="M407" s="62">
        <v>149</v>
      </c>
      <c r="N407" s="62">
        <v>149</v>
      </c>
      <c r="O407" s="77">
        <f t="shared" si="36"/>
        <v>0</v>
      </c>
      <c r="P407" s="77">
        <v>201937</v>
      </c>
      <c r="Q407" s="78">
        <f t="shared" si="37"/>
        <v>0</v>
      </c>
      <c r="R407" s="79" t="str">
        <f t="shared" si="38"/>
        <v/>
      </c>
      <c r="S407" s="66"/>
      <c r="T407" s="80">
        <v>1</v>
      </c>
      <c r="U407" s="81" t="str">
        <f t="shared" si="39"/>
        <v>OK</v>
      </c>
      <c r="V407" s="82">
        <f t="shared" si="40"/>
        <v>0</v>
      </c>
      <c r="W407" s="83">
        <v>0.4</v>
      </c>
      <c r="X407" s="84">
        <f t="shared" si="41"/>
        <v>0</v>
      </c>
      <c r="Y407" s="18"/>
    </row>
    <row r="408" spans="1:25" s="19" customFormat="1" ht="14.45" customHeight="1" x14ac:dyDescent="0.25">
      <c r="A408" s="71">
        <v>7045950606158</v>
      </c>
      <c r="B408" s="62" t="s">
        <v>1197</v>
      </c>
      <c r="C408" s="62" t="s">
        <v>1198</v>
      </c>
      <c r="D408" s="72">
        <v>32</v>
      </c>
      <c r="E408" s="73" t="s">
        <v>1199</v>
      </c>
      <c r="F408" s="74"/>
      <c r="G408" s="72"/>
      <c r="H408" s="75"/>
      <c r="I408" s="69" t="s">
        <v>44</v>
      </c>
      <c r="J408" s="69" t="s">
        <v>45</v>
      </c>
      <c r="K408" s="76"/>
      <c r="L408" s="76"/>
      <c r="M408" s="62">
        <v>99</v>
      </c>
      <c r="N408" s="62">
        <v>99</v>
      </c>
      <c r="O408" s="77">
        <f t="shared" si="36"/>
        <v>0</v>
      </c>
      <c r="P408" s="77">
        <v>201937</v>
      </c>
      <c r="Q408" s="78">
        <f t="shared" si="37"/>
        <v>0</v>
      </c>
      <c r="R408" s="79" t="str">
        <f t="shared" si="38"/>
        <v/>
      </c>
      <c r="S408" s="66"/>
      <c r="T408" s="80">
        <v>12</v>
      </c>
      <c r="U408" s="81" t="str">
        <f t="shared" si="39"/>
        <v>OK</v>
      </c>
      <c r="V408" s="82">
        <f t="shared" si="40"/>
        <v>0</v>
      </c>
      <c r="W408" s="83">
        <v>0.4</v>
      </c>
      <c r="X408" s="84">
        <f t="shared" si="41"/>
        <v>0</v>
      </c>
      <c r="Y408" s="18"/>
    </row>
    <row r="409" spans="1:25" s="19" customFormat="1" ht="14.45" customHeight="1" x14ac:dyDescent="0.25">
      <c r="A409" s="71">
        <v>7045951682298</v>
      </c>
      <c r="B409" s="62" t="s">
        <v>1200</v>
      </c>
      <c r="C409" s="62" t="s">
        <v>1201</v>
      </c>
      <c r="D409" s="72">
        <v>32</v>
      </c>
      <c r="E409" s="73" t="s">
        <v>1202</v>
      </c>
      <c r="F409" s="74"/>
      <c r="G409" s="72"/>
      <c r="H409" s="75"/>
      <c r="I409" s="69" t="s">
        <v>44</v>
      </c>
      <c r="J409" s="69" t="s">
        <v>45</v>
      </c>
      <c r="K409" s="76"/>
      <c r="L409" s="76"/>
      <c r="M409" s="62">
        <v>4999</v>
      </c>
      <c r="N409" s="62">
        <v>4999</v>
      </c>
      <c r="O409" s="77">
        <f t="shared" si="36"/>
        <v>0</v>
      </c>
      <c r="P409" s="77">
        <v>201937</v>
      </c>
      <c r="Q409" s="78">
        <f t="shared" si="37"/>
        <v>0</v>
      </c>
      <c r="R409" s="79" t="str">
        <f t="shared" si="38"/>
        <v/>
      </c>
      <c r="S409" s="66"/>
      <c r="T409" s="80">
        <v>1</v>
      </c>
      <c r="U409" s="81" t="str">
        <f t="shared" si="39"/>
        <v>OK</v>
      </c>
      <c r="V409" s="82">
        <f t="shared" si="40"/>
        <v>0</v>
      </c>
      <c r="W409" s="83">
        <v>0.4</v>
      </c>
      <c r="X409" s="84">
        <f t="shared" si="41"/>
        <v>0</v>
      </c>
      <c r="Y409" s="18"/>
    </row>
    <row r="410" spans="1:25" s="19" customFormat="1" ht="14.45" customHeight="1" x14ac:dyDescent="0.25">
      <c r="A410" s="71">
        <v>7045952137438</v>
      </c>
      <c r="B410" s="62" t="s">
        <v>1203</v>
      </c>
      <c r="C410" s="62" t="s">
        <v>1204</v>
      </c>
      <c r="D410" s="72">
        <v>32</v>
      </c>
      <c r="E410" s="73" t="s">
        <v>1205</v>
      </c>
      <c r="F410" s="74"/>
      <c r="G410" s="72"/>
      <c r="H410" s="75"/>
      <c r="I410" s="69" t="s">
        <v>44</v>
      </c>
      <c r="J410" s="69" t="s">
        <v>45</v>
      </c>
      <c r="K410" s="76"/>
      <c r="L410" s="76"/>
      <c r="M410" s="62">
        <v>1499</v>
      </c>
      <c r="N410" s="62">
        <v>1499</v>
      </c>
      <c r="O410" s="77">
        <f t="shared" si="36"/>
        <v>0</v>
      </c>
      <c r="P410" s="77">
        <v>201937</v>
      </c>
      <c r="Q410" s="78">
        <f t="shared" si="37"/>
        <v>0</v>
      </c>
      <c r="R410" s="79" t="str">
        <f t="shared" si="38"/>
        <v/>
      </c>
      <c r="S410" s="66"/>
      <c r="T410" s="80">
        <v>1</v>
      </c>
      <c r="U410" s="81" t="str">
        <f t="shared" si="39"/>
        <v>OK</v>
      </c>
      <c r="V410" s="82">
        <f t="shared" si="40"/>
        <v>0</v>
      </c>
      <c r="W410" s="83">
        <v>0.4</v>
      </c>
      <c r="X410" s="84">
        <f t="shared" si="41"/>
        <v>0</v>
      </c>
      <c r="Y410" s="18"/>
    </row>
    <row r="411" spans="1:25" s="19" customFormat="1" ht="14.45" customHeight="1" x14ac:dyDescent="0.25">
      <c r="A411" s="71">
        <v>7045951524918</v>
      </c>
      <c r="B411" s="62" t="s">
        <v>1206</v>
      </c>
      <c r="C411" s="62" t="s">
        <v>1207</v>
      </c>
      <c r="D411" s="72">
        <v>32</v>
      </c>
      <c r="E411" s="73" t="s">
        <v>1202</v>
      </c>
      <c r="F411" s="74"/>
      <c r="G411" s="72"/>
      <c r="H411" s="75"/>
      <c r="I411" s="69" t="s">
        <v>44</v>
      </c>
      <c r="J411" s="69" t="s">
        <v>45</v>
      </c>
      <c r="K411" s="76"/>
      <c r="L411" s="76"/>
      <c r="M411" s="62">
        <v>3999</v>
      </c>
      <c r="N411" s="62">
        <v>3999</v>
      </c>
      <c r="O411" s="77">
        <f t="shared" si="36"/>
        <v>0</v>
      </c>
      <c r="P411" s="77">
        <v>201937</v>
      </c>
      <c r="Q411" s="78">
        <f t="shared" si="37"/>
        <v>0</v>
      </c>
      <c r="R411" s="79" t="str">
        <f t="shared" si="38"/>
        <v/>
      </c>
      <c r="S411" s="66"/>
      <c r="T411" s="80">
        <v>1</v>
      </c>
      <c r="U411" s="81" t="str">
        <f t="shared" si="39"/>
        <v>OK</v>
      </c>
      <c r="V411" s="82">
        <f t="shared" si="40"/>
        <v>0</v>
      </c>
      <c r="W411" s="83">
        <v>0.4</v>
      </c>
      <c r="X411" s="84">
        <f t="shared" si="41"/>
        <v>0</v>
      </c>
      <c r="Y411" s="18"/>
    </row>
    <row r="412" spans="1:25" s="19" customFormat="1" ht="14.45" customHeight="1" x14ac:dyDescent="0.25">
      <c r="A412" s="71">
        <v>7045950735230</v>
      </c>
      <c r="B412" s="62" t="s">
        <v>1208</v>
      </c>
      <c r="C412" s="62" t="s">
        <v>1209</v>
      </c>
      <c r="D412" s="72">
        <v>32</v>
      </c>
      <c r="E412" s="73" t="s">
        <v>1202</v>
      </c>
      <c r="F412" s="74"/>
      <c r="G412" s="72"/>
      <c r="H412" s="75"/>
      <c r="I412" s="69" t="s">
        <v>44</v>
      </c>
      <c r="J412" s="69" t="s">
        <v>45</v>
      </c>
      <c r="K412" s="76"/>
      <c r="L412" s="76"/>
      <c r="M412" s="62">
        <v>2999</v>
      </c>
      <c r="N412" s="62">
        <v>2999</v>
      </c>
      <c r="O412" s="77">
        <f t="shared" si="36"/>
        <v>0</v>
      </c>
      <c r="P412" s="77">
        <v>201937</v>
      </c>
      <c r="Q412" s="78">
        <f t="shared" si="37"/>
        <v>0</v>
      </c>
      <c r="R412" s="79" t="str">
        <f t="shared" si="38"/>
        <v/>
      </c>
      <c r="S412" s="66"/>
      <c r="T412" s="80">
        <v>1</v>
      </c>
      <c r="U412" s="81" t="str">
        <f t="shared" si="39"/>
        <v>OK</v>
      </c>
      <c r="V412" s="82">
        <f t="shared" si="40"/>
        <v>0</v>
      </c>
      <c r="W412" s="83">
        <v>0.4</v>
      </c>
      <c r="X412" s="84">
        <f t="shared" si="41"/>
        <v>0</v>
      </c>
      <c r="Y412" s="18"/>
    </row>
    <row r="413" spans="1:25" s="19" customFormat="1" ht="14.45" customHeight="1" x14ac:dyDescent="0.25">
      <c r="A413" s="71">
        <v>7045950735223</v>
      </c>
      <c r="B413" s="62" t="s">
        <v>1210</v>
      </c>
      <c r="C413" s="62" t="s">
        <v>1211</v>
      </c>
      <c r="D413" s="72">
        <v>32</v>
      </c>
      <c r="E413" s="73" t="s">
        <v>1202</v>
      </c>
      <c r="F413" s="74"/>
      <c r="G413" s="72"/>
      <c r="H413" s="75"/>
      <c r="I413" s="69" t="s">
        <v>44</v>
      </c>
      <c r="J413" s="69" t="s">
        <v>45</v>
      </c>
      <c r="K413" s="76"/>
      <c r="L413" s="76"/>
      <c r="M413" s="62">
        <v>1399</v>
      </c>
      <c r="N413" s="62">
        <v>1399</v>
      </c>
      <c r="O413" s="77">
        <f t="shared" si="36"/>
        <v>0</v>
      </c>
      <c r="P413" s="77">
        <v>201937</v>
      </c>
      <c r="Q413" s="78">
        <f t="shared" si="37"/>
        <v>0</v>
      </c>
      <c r="R413" s="79" t="str">
        <f t="shared" si="38"/>
        <v/>
      </c>
      <c r="S413" s="66"/>
      <c r="T413" s="80">
        <v>1</v>
      </c>
      <c r="U413" s="81" t="str">
        <f t="shared" si="39"/>
        <v>OK</v>
      </c>
      <c r="V413" s="82">
        <f t="shared" si="40"/>
        <v>0</v>
      </c>
      <c r="W413" s="83">
        <v>0.4</v>
      </c>
      <c r="X413" s="84">
        <f t="shared" si="41"/>
        <v>0</v>
      </c>
      <c r="Y413" s="18"/>
    </row>
    <row r="414" spans="1:25" s="19" customFormat="1" ht="14.45" customHeight="1" x14ac:dyDescent="0.25">
      <c r="A414" s="71">
        <v>7045952005379</v>
      </c>
      <c r="B414" s="62" t="s">
        <v>1212</v>
      </c>
      <c r="C414" s="62" t="s">
        <v>1213</v>
      </c>
      <c r="D414" s="72">
        <v>32</v>
      </c>
      <c r="E414" s="73" t="s">
        <v>845</v>
      </c>
      <c r="F414" s="74"/>
      <c r="G414" s="72"/>
      <c r="H414" s="75"/>
      <c r="I414" s="69" t="s">
        <v>44</v>
      </c>
      <c r="J414" s="69" t="s">
        <v>45</v>
      </c>
      <c r="K414" s="76"/>
      <c r="L414" s="76"/>
      <c r="M414" s="62">
        <v>1499</v>
      </c>
      <c r="N414" s="62">
        <v>1499</v>
      </c>
      <c r="O414" s="77">
        <f t="shared" si="36"/>
        <v>0</v>
      </c>
      <c r="P414" s="77">
        <v>201937</v>
      </c>
      <c r="Q414" s="78">
        <f t="shared" si="37"/>
        <v>0</v>
      </c>
      <c r="R414" s="79" t="str">
        <f t="shared" si="38"/>
        <v/>
      </c>
      <c r="S414" s="66"/>
      <c r="T414" s="80">
        <v>1</v>
      </c>
      <c r="U414" s="81" t="str">
        <f t="shared" si="39"/>
        <v>OK</v>
      </c>
      <c r="V414" s="82">
        <f t="shared" si="40"/>
        <v>0</v>
      </c>
      <c r="W414" s="83">
        <v>0.4</v>
      </c>
      <c r="X414" s="84">
        <f t="shared" si="41"/>
        <v>0</v>
      </c>
      <c r="Y414" s="18"/>
    </row>
    <row r="415" spans="1:25" s="19" customFormat="1" ht="14.45" customHeight="1" x14ac:dyDescent="0.25">
      <c r="A415" s="71">
        <v>7045951834918</v>
      </c>
      <c r="B415" s="62" t="s">
        <v>1214</v>
      </c>
      <c r="C415" s="62" t="s">
        <v>1215</v>
      </c>
      <c r="D415" s="72">
        <v>32</v>
      </c>
      <c r="E415" s="73" t="s">
        <v>845</v>
      </c>
      <c r="F415" s="74"/>
      <c r="G415" s="72"/>
      <c r="H415" s="75"/>
      <c r="I415" s="69" t="s">
        <v>44</v>
      </c>
      <c r="J415" s="69" t="s">
        <v>45</v>
      </c>
      <c r="K415" s="76"/>
      <c r="L415" s="76"/>
      <c r="M415" s="62">
        <v>749</v>
      </c>
      <c r="N415" s="62">
        <v>749</v>
      </c>
      <c r="O415" s="77">
        <f t="shared" si="36"/>
        <v>0</v>
      </c>
      <c r="P415" s="77">
        <v>201937</v>
      </c>
      <c r="Q415" s="78">
        <f t="shared" si="37"/>
        <v>0</v>
      </c>
      <c r="R415" s="79" t="str">
        <f t="shared" si="38"/>
        <v/>
      </c>
      <c r="S415" s="66"/>
      <c r="T415" s="80">
        <v>1</v>
      </c>
      <c r="U415" s="81" t="str">
        <f t="shared" si="39"/>
        <v>OK</v>
      </c>
      <c r="V415" s="82">
        <f t="shared" si="40"/>
        <v>0</v>
      </c>
      <c r="W415" s="83">
        <v>0.4</v>
      </c>
      <c r="X415" s="84">
        <f t="shared" si="41"/>
        <v>0</v>
      </c>
      <c r="Y415" s="18"/>
    </row>
    <row r="416" spans="1:25" s="19" customFormat="1" ht="14.45" customHeight="1" x14ac:dyDescent="0.25">
      <c r="A416" s="71">
        <v>7045950734455</v>
      </c>
      <c r="B416" s="62" t="s">
        <v>1216</v>
      </c>
      <c r="C416" s="62" t="s">
        <v>1217</v>
      </c>
      <c r="D416" s="72">
        <v>33</v>
      </c>
      <c r="E416" s="73" t="s">
        <v>771</v>
      </c>
      <c r="F416" s="74"/>
      <c r="G416" s="72"/>
      <c r="H416" s="75"/>
      <c r="I416" s="69" t="s">
        <v>44</v>
      </c>
      <c r="J416" s="69" t="s">
        <v>45</v>
      </c>
      <c r="K416" s="76"/>
      <c r="L416" s="76"/>
      <c r="M416" s="62">
        <v>1599</v>
      </c>
      <c r="N416" s="62">
        <v>1599</v>
      </c>
      <c r="O416" s="77">
        <f t="shared" si="36"/>
        <v>0</v>
      </c>
      <c r="P416" s="77">
        <v>201937</v>
      </c>
      <c r="Q416" s="78">
        <f t="shared" si="37"/>
        <v>0</v>
      </c>
      <c r="R416" s="79" t="str">
        <f t="shared" si="38"/>
        <v/>
      </c>
      <c r="S416" s="66"/>
      <c r="T416" s="80">
        <v>1</v>
      </c>
      <c r="U416" s="81" t="str">
        <f t="shared" si="39"/>
        <v>OK</v>
      </c>
      <c r="V416" s="82">
        <f t="shared" si="40"/>
        <v>0</v>
      </c>
      <c r="W416" s="83">
        <v>0.4</v>
      </c>
      <c r="X416" s="84">
        <f t="shared" si="41"/>
        <v>0</v>
      </c>
      <c r="Y416" s="18"/>
    </row>
    <row r="417" spans="1:25" s="19" customFormat="1" ht="14.45" customHeight="1" x14ac:dyDescent="0.25">
      <c r="A417" s="71">
        <v>7045951613643</v>
      </c>
      <c r="B417" s="62" t="s">
        <v>1218</v>
      </c>
      <c r="C417" s="62" t="s">
        <v>1219</v>
      </c>
      <c r="D417" s="72">
        <v>33</v>
      </c>
      <c r="E417" s="73" t="s">
        <v>771</v>
      </c>
      <c r="F417" s="74"/>
      <c r="G417" s="72"/>
      <c r="H417" s="75"/>
      <c r="I417" s="69" t="s">
        <v>44</v>
      </c>
      <c r="J417" s="69" t="s">
        <v>45</v>
      </c>
      <c r="K417" s="76"/>
      <c r="L417" s="76"/>
      <c r="M417" s="62">
        <v>1499</v>
      </c>
      <c r="N417" s="62">
        <v>1499</v>
      </c>
      <c r="O417" s="77">
        <f t="shared" si="36"/>
        <v>0</v>
      </c>
      <c r="P417" s="77">
        <v>201937</v>
      </c>
      <c r="Q417" s="78">
        <f t="shared" si="37"/>
        <v>0</v>
      </c>
      <c r="R417" s="79" t="str">
        <f t="shared" si="38"/>
        <v/>
      </c>
      <c r="S417" s="66"/>
      <c r="T417" s="80">
        <v>1</v>
      </c>
      <c r="U417" s="81" t="str">
        <f t="shared" si="39"/>
        <v>OK</v>
      </c>
      <c r="V417" s="82">
        <f t="shared" si="40"/>
        <v>0</v>
      </c>
      <c r="W417" s="83">
        <v>0.4</v>
      </c>
      <c r="X417" s="84">
        <f t="shared" si="41"/>
        <v>0</v>
      </c>
      <c r="Y417" s="18"/>
    </row>
    <row r="418" spans="1:25" s="19" customFormat="1" ht="14.45" customHeight="1" x14ac:dyDescent="0.25">
      <c r="A418" s="71">
        <v>7045950607766</v>
      </c>
      <c r="B418" s="62" t="s">
        <v>1220</v>
      </c>
      <c r="C418" s="62" t="s">
        <v>1221</v>
      </c>
      <c r="D418" s="72">
        <v>33</v>
      </c>
      <c r="E418" s="73" t="s">
        <v>1202</v>
      </c>
      <c r="F418" s="74"/>
      <c r="G418" s="72"/>
      <c r="H418" s="75"/>
      <c r="I418" s="69" t="s">
        <v>44</v>
      </c>
      <c r="J418" s="69" t="s">
        <v>45</v>
      </c>
      <c r="K418" s="76"/>
      <c r="L418" s="76"/>
      <c r="M418" s="62">
        <v>299</v>
      </c>
      <c r="N418" s="62">
        <v>299</v>
      </c>
      <c r="O418" s="77">
        <f t="shared" si="36"/>
        <v>0</v>
      </c>
      <c r="P418" s="77">
        <v>201937</v>
      </c>
      <c r="Q418" s="78">
        <f t="shared" si="37"/>
        <v>0</v>
      </c>
      <c r="R418" s="79" t="str">
        <f t="shared" si="38"/>
        <v/>
      </c>
      <c r="S418" s="66"/>
      <c r="T418" s="80">
        <v>1</v>
      </c>
      <c r="U418" s="81" t="str">
        <f t="shared" si="39"/>
        <v>OK</v>
      </c>
      <c r="V418" s="82">
        <f t="shared" si="40"/>
        <v>0</v>
      </c>
      <c r="W418" s="83">
        <v>0.4</v>
      </c>
      <c r="X418" s="84">
        <f t="shared" si="41"/>
        <v>0</v>
      </c>
      <c r="Y418" s="18"/>
    </row>
    <row r="419" spans="1:25" s="19" customFormat="1" ht="14.45" customHeight="1" x14ac:dyDescent="0.25">
      <c r="A419" s="71">
        <v>7045950007160</v>
      </c>
      <c r="B419" s="62" t="s">
        <v>1222</v>
      </c>
      <c r="C419" s="62" t="s">
        <v>1223</v>
      </c>
      <c r="D419" s="72">
        <v>33</v>
      </c>
      <c r="E419" s="73" t="s">
        <v>771</v>
      </c>
      <c r="F419" s="74"/>
      <c r="G419" s="72"/>
      <c r="H419" s="75"/>
      <c r="I419" s="69" t="s">
        <v>44</v>
      </c>
      <c r="J419" s="69" t="s">
        <v>45</v>
      </c>
      <c r="K419" s="76"/>
      <c r="L419" s="76"/>
      <c r="M419" s="62">
        <v>2399</v>
      </c>
      <c r="N419" s="62">
        <v>2399</v>
      </c>
      <c r="O419" s="77">
        <f t="shared" si="36"/>
        <v>0</v>
      </c>
      <c r="P419" s="77">
        <v>201937</v>
      </c>
      <c r="Q419" s="78">
        <f t="shared" si="37"/>
        <v>0</v>
      </c>
      <c r="R419" s="79" t="str">
        <f t="shared" si="38"/>
        <v/>
      </c>
      <c r="S419" s="66"/>
      <c r="T419" s="80">
        <v>1</v>
      </c>
      <c r="U419" s="81" t="str">
        <f t="shared" si="39"/>
        <v>OK</v>
      </c>
      <c r="V419" s="82">
        <f t="shared" si="40"/>
        <v>0</v>
      </c>
      <c r="W419" s="83">
        <v>0.4</v>
      </c>
      <c r="X419" s="84">
        <f t="shared" si="41"/>
        <v>0</v>
      </c>
      <c r="Y419" s="18"/>
    </row>
    <row r="420" spans="1:25" s="19" customFormat="1" ht="14.45" customHeight="1" x14ac:dyDescent="0.25">
      <c r="A420" s="71">
        <v>7045951676440</v>
      </c>
      <c r="B420" s="62" t="s">
        <v>1224</v>
      </c>
      <c r="C420" s="62" t="s">
        <v>1225</v>
      </c>
      <c r="D420" s="72">
        <v>33</v>
      </c>
      <c r="E420" s="73" t="s">
        <v>1202</v>
      </c>
      <c r="F420" s="74"/>
      <c r="G420" s="72"/>
      <c r="H420" s="75"/>
      <c r="I420" s="69" t="s">
        <v>44</v>
      </c>
      <c r="J420" s="69" t="s">
        <v>45</v>
      </c>
      <c r="K420" s="76"/>
      <c r="L420" s="76"/>
      <c r="M420" s="62">
        <v>3499</v>
      </c>
      <c r="N420" s="62">
        <v>3499</v>
      </c>
      <c r="O420" s="77">
        <f t="shared" si="36"/>
        <v>0</v>
      </c>
      <c r="P420" s="77">
        <v>201937</v>
      </c>
      <c r="Q420" s="78">
        <f t="shared" si="37"/>
        <v>0</v>
      </c>
      <c r="R420" s="79" t="str">
        <f t="shared" si="38"/>
        <v/>
      </c>
      <c r="S420" s="66"/>
      <c r="T420" s="80">
        <v>1</v>
      </c>
      <c r="U420" s="81" t="str">
        <f t="shared" si="39"/>
        <v>OK</v>
      </c>
      <c r="V420" s="82">
        <f t="shared" si="40"/>
        <v>0</v>
      </c>
      <c r="W420" s="83">
        <v>0.4</v>
      </c>
      <c r="X420" s="84">
        <f t="shared" si="41"/>
        <v>0</v>
      </c>
      <c r="Y420" s="18"/>
    </row>
    <row r="421" spans="1:25" s="19" customFormat="1" ht="14.45" customHeight="1" x14ac:dyDescent="0.25">
      <c r="A421" s="71">
        <v>7045952097299</v>
      </c>
      <c r="B421" s="62" t="s">
        <v>1226</v>
      </c>
      <c r="C421" s="62" t="s">
        <v>1227</v>
      </c>
      <c r="D421" s="72">
        <v>33</v>
      </c>
      <c r="E421" s="73" t="s">
        <v>1202</v>
      </c>
      <c r="F421" s="74"/>
      <c r="G421" s="72"/>
      <c r="H421" s="75"/>
      <c r="I421" s="69" t="s">
        <v>44</v>
      </c>
      <c r="J421" s="69" t="s">
        <v>45</v>
      </c>
      <c r="K421" s="76"/>
      <c r="L421" s="76"/>
      <c r="M421" s="62">
        <v>5999</v>
      </c>
      <c r="N421" s="62">
        <v>5999</v>
      </c>
      <c r="O421" s="77">
        <f t="shared" si="36"/>
        <v>0</v>
      </c>
      <c r="P421" s="77">
        <v>201937</v>
      </c>
      <c r="Q421" s="78">
        <f t="shared" si="37"/>
        <v>0</v>
      </c>
      <c r="R421" s="79" t="str">
        <f t="shared" si="38"/>
        <v/>
      </c>
      <c r="S421" s="66"/>
      <c r="T421" s="80">
        <v>1</v>
      </c>
      <c r="U421" s="81" t="str">
        <f t="shared" si="39"/>
        <v>OK</v>
      </c>
      <c r="V421" s="82">
        <f t="shared" si="40"/>
        <v>0</v>
      </c>
      <c r="W421" s="83">
        <v>0.4</v>
      </c>
      <c r="X421" s="84">
        <f t="shared" si="41"/>
        <v>0</v>
      </c>
      <c r="Y421" s="18"/>
    </row>
    <row r="422" spans="1:25" s="19" customFormat="1" ht="14.45" customHeight="1" x14ac:dyDescent="0.25">
      <c r="A422" s="71">
        <v>7045952097305</v>
      </c>
      <c r="B422" s="62" t="s">
        <v>1228</v>
      </c>
      <c r="C422" s="62" t="s">
        <v>1229</v>
      </c>
      <c r="D422" s="72">
        <v>33</v>
      </c>
      <c r="E422" s="73" t="s">
        <v>1202</v>
      </c>
      <c r="F422" s="74"/>
      <c r="G422" s="72"/>
      <c r="H422" s="75"/>
      <c r="I422" s="69" t="s">
        <v>44</v>
      </c>
      <c r="J422" s="69" t="s">
        <v>45</v>
      </c>
      <c r="K422" s="76"/>
      <c r="L422" s="76"/>
      <c r="M422" s="62">
        <v>1999</v>
      </c>
      <c r="N422" s="62">
        <v>1999</v>
      </c>
      <c r="O422" s="77">
        <f t="shared" si="36"/>
        <v>0</v>
      </c>
      <c r="P422" s="77">
        <v>201937</v>
      </c>
      <c r="Q422" s="78">
        <f t="shared" si="37"/>
        <v>0</v>
      </c>
      <c r="R422" s="79" t="str">
        <f t="shared" si="38"/>
        <v/>
      </c>
      <c r="S422" s="66"/>
      <c r="T422" s="80">
        <v>1</v>
      </c>
      <c r="U422" s="81" t="str">
        <f t="shared" si="39"/>
        <v>OK</v>
      </c>
      <c r="V422" s="82">
        <f t="shared" si="40"/>
        <v>0</v>
      </c>
      <c r="W422" s="83">
        <v>0.4</v>
      </c>
      <c r="X422" s="84">
        <f t="shared" si="41"/>
        <v>0</v>
      </c>
      <c r="Y422" s="18"/>
    </row>
    <row r="423" spans="1:25" s="19" customFormat="1" ht="14.45" customHeight="1" x14ac:dyDescent="0.25">
      <c r="A423" s="71">
        <v>7045951945621</v>
      </c>
      <c r="B423" s="62" t="s">
        <v>1230</v>
      </c>
      <c r="C423" s="62" t="s">
        <v>1231</v>
      </c>
      <c r="D423" s="72">
        <v>33</v>
      </c>
      <c r="E423" s="73" t="s">
        <v>1202</v>
      </c>
      <c r="F423" s="74"/>
      <c r="G423" s="72"/>
      <c r="H423" s="75"/>
      <c r="I423" s="69" t="s">
        <v>44</v>
      </c>
      <c r="J423" s="69" t="s">
        <v>45</v>
      </c>
      <c r="K423" s="76"/>
      <c r="L423" s="76"/>
      <c r="M423" s="62">
        <v>299</v>
      </c>
      <c r="N423" s="62">
        <v>299</v>
      </c>
      <c r="O423" s="77">
        <f t="shared" si="36"/>
        <v>0</v>
      </c>
      <c r="P423" s="77">
        <v>201937</v>
      </c>
      <c r="Q423" s="78">
        <f t="shared" si="37"/>
        <v>0</v>
      </c>
      <c r="R423" s="79" t="str">
        <f t="shared" si="38"/>
        <v/>
      </c>
      <c r="S423" s="66"/>
      <c r="T423" s="80">
        <v>1</v>
      </c>
      <c r="U423" s="81" t="str">
        <f t="shared" si="39"/>
        <v>OK</v>
      </c>
      <c r="V423" s="82">
        <f t="shared" si="40"/>
        <v>0</v>
      </c>
      <c r="W423" s="83">
        <v>0.4</v>
      </c>
      <c r="X423" s="84">
        <f t="shared" si="41"/>
        <v>0</v>
      </c>
      <c r="Y423" s="18"/>
    </row>
    <row r="424" spans="1:25" s="19" customFormat="1" ht="14.45" customHeight="1" x14ac:dyDescent="0.25">
      <c r="A424" s="71">
        <v>7045950671699</v>
      </c>
      <c r="B424" s="62" t="s">
        <v>1232</v>
      </c>
      <c r="C424" s="62" t="s">
        <v>1233</v>
      </c>
      <c r="D424" s="72">
        <v>34</v>
      </c>
      <c r="E424" s="73" t="s">
        <v>49</v>
      </c>
      <c r="F424" s="74"/>
      <c r="G424" s="72"/>
      <c r="H424" s="75"/>
      <c r="I424" s="69" t="s">
        <v>44</v>
      </c>
      <c r="J424" s="69" t="s">
        <v>45</v>
      </c>
      <c r="K424" s="76"/>
      <c r="L424" s="76"/>
      <c r="M424" s="62">
        <v>1499</v>
      </c>
      <c r="N424" s="62">
        <v>1499</v>
      </c>
      <c r="O424" s="77">
        <f t="shared" si="36"/>
        <v>0</v>
      </c>
      <c r="P424" s="77">
        <v>201937</v>
      </c>
      <c r="Q424" s="78">
        <f t="shared" si="37"/>
        <v>0</v>
      </c>
      <c r="R424" s="79" t="str">
        <f t="shared" si="38"/>
        <v/>
      </c>
      <c r="S424" s="66"/>
      <c r="T424" s="80">
        <v>1</v>
      </c>
      <c r="U424" s="81" t="str">
        <f t="shared" si="39"/>
        <v>OK</v>
      </c>
      <c r="V424" s="82">
        <f t="shared" si="40"/>
        <v>0</v>
      </c>
      <c r="W424" s="83">
        <v>0.4</v>
      </c>
      <c r="X424" s="84">
        <f t="shared" si="41"/>
        <v>0</v>
      </c>
      <c r="Y424" s="18"/>
    </row>
    <row r="425" spans="1:25" s="19" customFormat="1" ht="14.45" customHeight="1" x14ac:dyDescent="0.25">
      <c r="A425" s="71">
        <v>7045951562477</v>
      </c>
      <c r="B425" s="62" t="s">
        <v>1234</v>
      </c>
      <c r="C425" s="62" t="s">
        <v>1235</v>
      </c>
      <c r="D425" s="72">
        <v>34</v>
      </c>
      <c r="E425" s="73" t="s">
        <v>49</v>
      </c>
      <c r="F425" s="74"/>
      <c r="G425" s="72"/>
      <c r="H425" s="75"/>
      <c r="I425" s="69" t="s">
        <v>44</v>
      </c>
      <c r="J425" s="69" t="s">
        <v>45</v>
      </c>
      <c r="K425" s="76"/>
      <c r="L425" s="76"/>
      <c r="M425" s="62">
        <v>1099</v>
      </c>
      <c r="N425" s="62">
        <v>1099</v>
      </c>
      <c r="O425" s="77">
        <f t="shared" si="36"/>
        <v>0</v>
      </c>
      <c r="P425" s="77">
        <v>201937</v>
      </c>
      <c r="Q425" s="78">
        <f t="shared" si="37"/>
        <v>0</v>
      </c>
      <c r="R425" s="79" t="str">
        <f t="shared" si="38"/>
        <v/>
      </c>
      <c r="S425" s="66"/>
      <c r="T425" s="80">
        <v>1</v>
      </c>
      <c r="U425" s="81" t="str">
        <f t="shared" si="39"/>
        <v>OK</v>
      </c>
      <c r="V425" s="82">
        <f t="shared" si="40"/>
        <v>0</v>
      </c>
      <c r="W425" s="83">
        <v>0.4</v>
      </c>
      <c r="X425" s="84">
        <f t="shared" si="41"/>
        <v>0</v>
      </c>
      <c r="Y425" s="18"/>
    </row>
    <row r="426" spans="1:25" s="19" customFormat="1" ht="14.45" customHeight="1" x14ac:dyDescent="0.25">
      <c r="A426" s="71">
        <v>7045951622881</v>
      </c>
      <c r="B426" s="62" t="s">
        <v>1236</v>
      </c>
      <c r="C426" s="62" t="s">
        <v>1237</v>
      </c>
      <c r="D426" s="72">
        <v>34</v>
      </c>
      <c r="E426" s="73" t="s">
        <v>49</v>
      </c>
      <c r="F426" s="74"/>
      <c r="G426" s="72"/>
      <c r="H426" s="75"/>
      <c r="I426" s="69" t="s">
        <v>44</v>
      </c>
      <c r="J426" s="69" t="s">
        <v>45</v>
      </c>
      <c r="K426" s="76"/>
      <c r="L426" s="76"/>
      <c r="M426" s="62">
        <v>1399</v>
      </c>
      <c r="N426" s="62">
        <v>1399</v>
      </c>
      <c r="O426" s="77">
        <f t="shared" si="36"/>
        <v>0</v>
      </c>
      <c r="P426" s="77">
        <v>201937</v>
      </c>
      <c r="Q426" s="78">
        <f t="shared" si="37"/>
        <v>0</v>
      </c>
      <c r="R426" s="79" t="str">
        <f t="shared" si="38"/>
        <v/>
      </c>
      <c r="S426" s="66"/>
      <c r="T426" s="80">
        <v>1</v>
      </c>
      <c r="U426" s="81" t="str">
        <f t="shared" si="39"/>
        <v>OK</v>
      </c>
      <c r="V426" s="82">
        <f t="shared" si="40"/>
        <v>0</v>
      </c>
      <c r="W426" s="83">
        <v>0.4</v>
      </c>
      <c r="X426" s="84">
        <f t="shared" si="41"/>
        <v>0</v>
      </c>
      <c r="Y426" s="18"/>
    </row>
    <row r="427" spans="1:25" s="19" customFormat="1" ht="14.45" customHeight="1" x14ac:dyDescent="0.25">
      <c r="A427" s="71">
        <v>7045950831642</v>
      </c>
      <c r="B427" s="62" t="s">
        <v>1238</v>
      </c>
      <c r="C427" s="62" t="s">
        <v>1239</v>
      </c>
      <c r="D427" s="72">
        <v>34</v>
      </c>
      <c r="E427" s="73" t="s">
        <v>49</v>
      </c>
      <c r="F427" s="74"/>
      <c r="G427" s="72"/>
      <c r="H427" s="75"/>
      <c r="I427" s="69" t="s">
        <v>44</v>
      </c>
      <c r="J427" s="69" t="s">
        <v>45</v>
      </c>
      <c r="K427" s="76"/>
      <c r="L427" s="76"/>
      <c r="M427" s="62">
        <v>1699</v>
      </c>
      <c r="N427" s="62">
        <v>1699</v>
      </c>
      <c r="O427" s="77">
        <f t="shared" si="36"/>
        <v>0</v>
      </c>
      <c r="P427" s="77">
        <v>201937</v>
      </c>
      <c r="Q427" s="78">
        <f t="shared" si="37"/>
        <v>0</v>
      </c>
      <c r="R427" s="79" t="str">
        <f t="shared" si="38"/>
        <v/>
      </c>
      <c r="S427" s="66"/>
      <c r="T427" s="80">
        <v>1</v>
      </c>
      <c r="U427" s="81" t="str">
        <f t="shared" si="39"/>
        <v>OK</v>
      </c>
      <c r="V427" s="82">
        <f t="shared" si="40"/>
        <v>0</v>
      </c>
      <c r="W427" s="83">
        <v>0.4</v>
      </c>
      <c r="X427" s="84">
        <f t="shared" si="41"/>
        <v>0</v>
      </c>
      <c r="Y427" s="18"/>
    </row>
    <row r="428" spans="1:25" s="19" customFormat="1" ht="14.45" customHeight="1" x14ac:dyDescent="0.25">
      <c r="A428" s="71">
        <v>7045951905878</v>
      </c>
      <c r="B428" s="62" t="s">
        <v>1240</v>
      </c>
      <c r="C428" s="62" t="s">
        <v>1241</v>
      </c>
      <c r="D428" s="72">
        <v>34</v>
      </c>
      <c r="E428" s="73" t="s">
        <v>49</v>
      </c>
      <c r="F428" s="74"/>
      <c r="G428" s="72"/>
      <c r="H428" s="75"/>
      <c r="I428" s="69" t="s">
        <v>44</v>
      </c>
      <c r="J428" s="69" t="s">
        <v>45</v>
      </c>
      <c r="K428" s="76"/>
      <c r="L428" s="76"/>
      <c r="M428" s="62">
        <v>499</v>
      </c>
      <c r="N428" s="62">
        <v>499</v>
      </c>
      <c r="O428" s="77">
        <f t="shared" si="36"/>
        <v>0</v>
      </c>
      <c r="P428" s="77">
        <v>201937</v>
      </c>
      <c r="Q428" s="78">
        <f t="shared" si="37"/>
        <v>0</v>
      </c>
      <c r="R428" s="79" t="str">
        <f t="shared" si="38"/>
        <v/>
      </c>
      <c r="S428" s="66"/>
      <c r="T428" s="80">
        <v>1</v>
      </c>
      <c r="U428" s="81" t="str">
        <f t="shared" si="39"/>
        <v>OK</v>
      </c>
      <c r="V428" s="82">
        <f t="shared" si="40"/>
        <v>0</v>
      </c>
      <c r="W428" s="83">
        <v>0.4</v>
      </c>
      <c r="X428" s="84">
        <f t="shared" si="41"/>
        <v>0</v>
      </c>
      <c r="Y428" s="18"/>
    </row>
    <row r="429" spans="1:25" s="19" customFormat="1" ht="14.45" customHeight="1" x14ac:dyDescent="0.25">
      <c r="A429" s="71">
        <v>7045952253145</v>
      </c>
      <c r="B429" s="62" t="s">
        <v>1242</v>
      </c>
      <c r="C429" s="62" t="s">
        <v>1243</v>
      </c>
      <c r="D429" s="72">
        <v>34</v>
      </c>
      <c r="E429" s="73" t="s">
        <v>49</v>
      </c>
      <c r="F429" s="74"/>
      <c r="G429" s="72"/>
      <c r="H429" s="75"/>
      <c r="I429" s="69" t="s">
        <v>44</v>
      </c>
      <c r="J429" s="69" t="s">
        <v>45</v>
      </c>
      <c r="K429" s="76"/>
      <c r="L429" s="76"/>
      <c r="M429" s="62">
        <v>2499</v>
      </c>
      <c r="N429" s="62">
        <v>2499</v>
      </c>
      <c r="O429" s="77">
        <f t="shared" si="36"/>
        <v>0</v>
      </c>
      <c r="P429" s="77">
        <v>201937</v>
      </c>
      <c r="Q429" s="78">
        <f t="shared" si="37"/>
        <v>0</v>
      </c>
      <c r="R429" s="79" t="str">
        <f t="shared" si="38"/>
        <v/>
      </c>
      <c r="S429" s="66"/>
      <c r="T429" s="80">
        <v>1</v>
      </c>
      <c r="U429" s="81" t="str">
        <f t="shared" si="39"/>
        <v>OK</v>
      </c>
      <c r="V429" s="82">
        <f t="shared" si="40"/>
        <v>0</v>
      </c>
      <c r="W429" s="83">
        <v>0.4</v>
      </c>
      <c r="X429" s="84">
        <f t="shared" si="41"/>
        <v>0</v>
      </c>
      <c r="Y429" s="18"/>
    </row>
    <row r="430" spans="1:25" s="19" customFormat="1" ht="14.45" customHeight="1" x14ac:dyDescent="0.25">
      <c r="A430" s="71">
        <v>7045950590693</v>
      </c>
      <c r="B430" s="62" t="s">
        <v>1244</v>
      </c>
      <c r="C430" s="62" t="s">
        <v>1245</v>
      </c>
      <c r="D430" s="72">
        <v>34</v>
      </c>
      <c r="E430" s="73" t="s">
        <v>771</v>
      </c>
      <c r="F430" s="74"/>
      <c r="G430" s="72"/>
      <c r="H430" s="75"/>
      <c r="I430" s="69" t="s">
        <v>44</v>
      </c>
      <c r="J430" s="69" t="s">
        <v>45</v>
      </c>
      <c r="K430" s="76"/>
      <c r="L430" s="76"/>
      <c r="M430" s="62">
        <v>40</v>
      </c>
      <c r="N430" s="62">
        <v>40</v>
      </c>
      <c r="O430" s="77">
        <f t="shared" si="36"/>
        <v>0</v>
      </c>
      <c r="P430" s="77">
        <v>201937</v>
      </c>
      <c r="Q430" s="78">
        <f t="shared" si="37"/>
        <v>0</v>
      </c>
      <c r="R430" s="79" t="str">
        <f t="shared" si="38"/>
        <v/>
      </c>
      <c r="S430" s="66"/>
      <c r="T430" s="80">
        <v>1</v>
      </c>
      <c r="U430" s="81" t="str">
        <f t="shared" si="39"/>
        <v>OK</v>
      </c>
      <c r="V430" s="82">
        <f t="shared" si="40"/>
        <v>0</v>
      </c>
      <c r="W430" s="83">
        <v>0.4</v>
      </c>
      <c r="X430" s="84">
        <f t="shared" si="41"/>
        <v>0</v>
      </c>
      <c r="Y430" s="18"/>
    </row>
    <row r="431" spans="1:25" s="19" customFormat="1" ht="14.45" customHeight="1" x14ac:dyDescent="0.25">
      <c r="A431" s="71">
        <v>7045951879674</v>
      </c>
      <c r="B431" s="62" t="s">
        <v>1246</v>
      </c>
      <c r="C431" s="62" t="s">
        <v>1247</v>
      </c>
      <c r="D431" s="72">
        <v>35</v>
      </c>
      <c r="E431" s="73" t="s">
        <v>771</v>
      </c>
      <c r="F431" s="74"/>
      <c r="G431" s="72"/>
      <c r="H431" s="75"/>
      <c r="I431" s="69" t="s">
        <v>44</v>
      </c>
      <c r="J431" s="69" t="s">
        <v>45</v>
      </c>
      <c r="K431" s="76"/>
      <c r="L431" s="76"/>
      <c r="M431" s="62">
        <v>20</v>
      </c>
      <c r="N431" s="62">
        <v>20</v>
      </c>
      <c r="O431" s="77">
        <f t="shared" si="36"/>
        <v>0</v>
      </c>
      <c r="P431" s="77">
        <v>201937</v>
      </c>
      <c r="Q431" s="78">
        <f t="shared" si="37"/>
        <v>0</v>
      </c>
      <c r="R431" s="79" t="str">
        <f t="shared" si="38"/>
        <v/>
      </c>
      <c r="S431" s="66"/>
      <c r="T431" s="80">
        <v>1</v>
      </c>
      <c r="U431" s="81" t="str">
        <f t="shared" si="39"/>
        <v>OK</v>
      </c>
      <c r="V431" s="82">
        <f t="shared" si="40"/>
        <v>0</v>
      </c>
      <c r="W431" s="83">
        <v>0.4</v>
      </c>
      <c r="X431" s="84">
        <f t="shared" si="41"/>
        <v>0</v>
      </c>
      <c r="Y431" s="18"/>
    </row>
    <row r="432" spans="1:25" s="19" customFormat="1" ht="14.45" customHeight="1" x14ac:dyDescent="0.25">
      <c r="A432" s="71">
        <v>7045951879681</v>
      </c>
      <c r="B432" s="62" t="s">
        <v>1248</v>
      </c>
      <c r="C432" s="62" t="s">
        <v>1249</v>
      </c>
      <c r="D432" s="72">
        <v>35</v>
      </c>
      <c r="E432" s="73" t="s">
        <v>771</v>
      </c>
      <c r="F432" s="74"/>
      <c r="G432" s="72"/>
      <c r="H432" s="75"/>
      <c r="I432" s="69" t="s">
        <v>44</v>
      </c>
      <c r="J432" s="69" t="s">
        <v>45</v>
      </c>
      <c r="K432" s="76"/>
      <c r="L432" s="76"/>
      <c r="M432" s="62">
        <v>20</v>
      </c>
      <c r="N432" s="62">
        <v>20</v>
      </c>
      <c r="O432" s="77">
        <f t="shared" si="36"/>
        <v>0</v>
      </c>
      <c r="P432" s="77">
        <v>201937</v>
      </c>
      <c r="Q432" s="78">
        <f t="shared" si="37"/>
        <v>0</v>
      </c>
      <c r="R432" s="79" t="str">
        <f t="shared" si="38"/>
        <v/>
      </c>
      <c r="S432" s="66"/>
      <c r="T432" s="80">
        <v>1</v>
      </c>
      <c r="U432" s="81" t="str">
        <f t="shared" si="39"/>
        <v>OK</v>
      </c>
      <c r="V432" s="82">
        <f t="shared" si="40"/>
        <v>0</v>
      </c>
      <c r="W432" s="83">
        <v>0.4</v>
      </c>
      <c r="X432" s="84">
        <f t="shared" si="41"/>
        <v>0</v>
      </c>
      <c r="Y432" s="18"/>
    </row>
    <row r="433" spans="1:25" s="19" customFormat="1" ht="14.45" customHeight="1" x14ac:dyDescent="0.25">
      <c r="A433" s="71">
        <v>7045951629613</v>
      </c>
      <c r="B433" s="62" t="s">
        <v>1250</v>
      </c>
      <c r="C433" s="62" t="s">
        <v>1251</v>
      </c>
      <c r="D433" s="72">
        <v>35</v>
      </c>
      <c r="E433" s="73" t="s">
        <v>771</v>
      </c>
      <c r="F433" s="74"/>
      <c r="G433" s="72"/>
      <c r="H433" s="75"/>
      <c r="I433" s="69" t="s">
        <v>44</v>
      </c>
      <c r="J433" s="69" t="s">
        <v>45</v>
      </c>
      <c r="K433" s="76"/>
      <c r="L433" s="76"/>
      <c r="M433" s="62">
        <v>30</v>
      </c>
      <c r="N433" s="62">
        <v>30</v>
      </c>
      <c r="O433" s="77">
        <f t="shared" si="36"/>
        <v>0</v>
      </c>
      <c r="P433" s="77">
        <v>201937</v>
      </c>
      <c r="Q433" s="78">
        <f t="shared" si="37"/>
        <v>0</v>
      </c>
      <c r="R433" s="79" t="str">
        <f t="shared" si="38"/>
        <v/>
      </c>
      <c r="S433" s="66"/>
      <c r="T433" s="80">
        <v>1</v>
      </c>
      <c r="U433" s="81" t="str">
        <f t="shared" si="39"/>
        <v>OK</v>
      </c>
      <c r="V433" s="82">
        <f t="shared" si="40"/>
        <v>0</v>
      </c>
      <c r="W433" s="83">
        <v>0.4</v>
      </c>
      <c r="X433" s="84">
        <f t="shared" si="41"/>
        <v>0</v>
      </c>
      <c r="Y433" s="18"/>
    </row>
    <row r="434" spans="1:25" s="19" customFormat="1" ht="14.45" customHeight="1" x14ac:dyDescent="0.25">
      <c r="A434" s="71">
        <v>7045951985870</v>
      </c>
      <c r="B434" s="62" t="s">
        <v>1252</v>
      </c>
      <c r="C434" s="62" t="s">
        <v>1253</v>
      </c>
      <c r="D434" s="72">
        <v>35</v>
      </c>
      <c r="E434" s="73" t="s">
        <v>1254</v>
      </c>
      <c r="F434" s="74"/>
      <c r="G434" s="72"/>
      <c r="H434" s="75"/>
      <c r="I434" s="69" t="s">
        <v>44</v>
      </c>
      <c r="J434" s="69" t="s">
        <v>45</v>
      </c>
      <c r="K434" s="76"/>
      <c r="L434" s="76"/>
      <c r="M434" s="62">
        <v>3999</v>
      </c>
      <c r="N434" s="62">
        <v>3999</v>
      </c>
      <c r="O434" s="77">
        <f t="shared" ref="O434:O490" si="42">IF(Q434&gt;0,Q434-2,0)</f>
        <v>0</v>
      </c>
      <c r="P434" s="77">
        <v>201937</v>
      </c>
      <c r="Q434" s="78">
        <f t="shared" ref="Q434:Q490" si="43">$H$3</f>
        <v>0</v>
      </c>
      <c r="R434" s="79" t="str">
        <f t="shared" ref="R434:R490" si="44">IF(AND(Q434&gt;=P434,V434&gt;0),"OK",IF(V434=0,"","NOT OK"))</f>
        <v/>
      </c>
      <c r="S434" s="66"/>
      <c r="T434" s="80">
        <v>1</v>
      </c>
      <c r="U434" s="81" t="str">
        <f t="shared" ref="U434:U490" si="45">IF(V434=S434,"OK","NOT")</f>
        <v>OK</v>
      </c>
      <c r="V434" s="82">
        <f t="shared" ref="V434:V490" si="46">IF(MOD(S434,T434)=0,S434,S434+(T434-MOD(S434,T434)))</f>
        <v>0</v>
      </c>
      <c r="W434" s="83">
        <v>0.4</v>
      </c>
      <c r="X434" s="84">
        <f t="shared" ref="X434:X490" si="47">+V434*((M434-(M434*W434)))</f>
        <v>0</v>
      </c>
      <c r="Y434" s="18"/>
    </row>
    <row r="435" spans="1:25" s="19" customFormat="1" ht="14.45" customHeight="1" x14ac:dyDescent="0.25">
      <c r="A435" s="71">
        <v>7045950400862</v>
      </c>
      <c r="B435" s="62" t="s">
        <v>1255</v>
      </c>
      <c r="C435" s="62" t="s">
        <v>1256</v>
      </c>
      <c r="D435" s="72">
        <v>35</v>
      </c>
      <c r="E435" s="73" t="s">
        <v>1202</v>
      </c>
      <c r="F435" s="74"/>
      <c r="G435" s="72"/>
      <c r="H435" s="75"/>
      <c r="I435" s="69" t="s">
        <v>44</v>
      </c>
      <c r="J435" s="69" t="s">
        <v>45</v>
      </c>
      <c r="K435" s="76"/>
      <c r="L435" s="76"/>
      <c r="M435" s="62">
        <v>39</v>
      </c>
      <c r="N435" s="62">
        <v>39</v>
      </c>
      <c r="O435" s="77">
        <f t="shared" si="42"/>
        <v>0</v>
      </c>
      <c r="P435" s="77">
        <v>201937</v>
      </c>
      <c r="Q435" s="78">
        <f t="shared" si="43"/>
        <v>0</v>
      </c>
      <c r="R435" s="79" t="str">
        <f t="shared" si="44"/>
        <v/>
      </c>
      <c r="S435" s="66"/>
      <c r="T435" s="80">
        <v>1</v>
      </c>
      <c r="U435" s="81" t="str">
        <f t="shared" si="45"/>
        <v>OK</v>
      </c>
      <c r="V435" s="82">
        <f t="shared" si="46"/>
        <v>0</v>
      </c>
      <c r="W435" s="83">
        <v>0.4</v>
      </c>
      <c r="X435" s="84">
        <f t="shared" si="47"/>
        <v>0</v>
      </c>
      <c r="Y435" s="18"/>
    </row>
    <row r="436" spans="1:25" s="19" customFormat="1" ht="14.45" customHeight="1" x14ac:dyDescent="0.25">
      <c r="A436" s="71">
        <v>7045950394048</v>
      </c>
      <c r="B436" s="62" t="s">
        <v>1257</v>
      </c>
      <c r="C436" s="62" t="s">
        <v>1258</v>
      </c>
      <c r="D436" s="72">
        <v>35</v>
      </c>
      <c r="E436" s="73" t="s">
        <v>1202</v>
      </c>
      <c r="F436" s="74"/>
      <c r="G436" s="72"/>
      <c r="H436" s="75"/>
      <c r="I436" s="69" t="s">
        <v>44</v>
      </c>
      <c r="J436" s="69" t="s">
        <v>45</v>
      </c>
      <c r="K436" s="76"/>
      <c r="L436" s="76"/>
      <c r="M436" s="62">
        <v>59</v>
      </c>
      <c r="N436" s="62">
        <v>59</v>
      </c>
      <c r="O436" s="77">
        <f t="shared" si="42"/>
        <v>0</v>
      </c>
      <c r="P436" s="77">
        <v>201937</v>
      </c>
      <c r="Q436" s="78">
        <f t="shared" si="43"/>
        <v>0</v>
      </c>
      <c r="R436" s="79" t="str">
        <f t="shared" si="44"/>
        <v/>
      </c>
      <c r="S436" s="66"/>
      <c r="T436" s="80">
        <v>1</v>
      </c>
      <c r="U436" s="81" t="str">
        <f t="shared" si="45"/>
        <v>OK</v>
      </c>
      <c r="V436" s="82">
        <f t="shared" si="46"/>
        <v>0</v>
      </c>
      <c r="W436" s="83">
        <v>0.4</v>
      </c>
      <c r="X436" s="84">
        <f t="shared" si="47"/>
        <v>0</v>
      </c>
      <c r="Y436" s="18"/>
    </row>
    <row r="437" spans="1:25" s="19" customFormat="1" ht="14.45" customHeight="1" x14ac:dyDescent="0.25">
      <c r="A437" s="71">
        <v>7045950417891</v>
      </c>
      <c r="B437" s="62" t="s">
        <v>1259</v>
      </c>
      <c r="C437" s="62" t="s">
        <v>1260</v>
      </c>
      <c r="D437" s="72">
        <v>35</v>
      </c>
      <c r="E437" s="73" t="s">
        <v>1202</v>
      </c>
      <c r="F437" s="74"/>
      <c r="G437" s="72"/>
      <c r="H437" s="75"/>
      <c r="I437" s="69" t="s">
        <v>44</v>
      </c>
      <c r="J437" s="69" t="s">
        <v>45</v>
      </c>
      <c r="K437" s="76"/>
      <c r="L437" s="76"/>
      <c r="M437" s="62">
        <v>49</v>
      </c>
      <c r="N437" s="62">
        <v>49</v>
      </c>
      <c r="O437" s="77">
        <f t="shared" si="42"/>
        <v>0</v>
      </c>
      <c r="P437" s="77">
        <v>201937</v>
      </c>
      <c r="Q437" s="78">
        <f t="shared" si="43"/>
        <v>0</v>
      </c>
      <c r="R437" s="79" t="str">
        <f t="shared" si="44"/>
        <v/>
      </c>
      <c r="S437" s="66"/>
      <c r="T437" s="80">
        <v>1</v>
      </c>
      <c r="U437" s="81" t="str">
        <f t="shared" si="45"/>
        <v>OK</v>
      </c>
      <c r="V437" s="82">
        <f t="shared" si="46"/>
        <v>0</v>
      </c>
      <c r="W437" s="83">
        <v>0.4</v>
      </c>
      <c r="X437" s="84">
        <f t="shared" si="47"/>
        <v>0</v>
      </c>
      <c r="Y437" s="18"/>
    </row>
    <row r="438" spans="1:25" s="19" customFormat="1" ht="14.45" customHeight="1" x14ac:dyDescent="0.25">
      <c r="A438" s="71">
        <v>7045950376600</v>
      </c>
      <c r="B438" s="62" t="s">
        <v>1261</v>
      </c>
      <c r="C438" s="62" t="s">
        <v>1262</v>
      </c>
      <c r="D438" s="72">
        <v>35</v>
      </c>
      <c r="E438" s="73" t="s">
        <v>771</v>
      </c>
      <c r="F438" s="74"/>
      <c r="G438" s="72"/>
      <c r="H438" s="75"/>
      <c r="I438" s="69" t="s">
        <v>44</v>
      </c>
      <c r="J438" s="69" t="s">
        <v>45</v>
      </c>
      <c r="K438" s="76"/>
      <c r="L438" s="76"/>
      <c r="M438" s="62">
        <v>799</v>
      </c>
      <c r="N438" s="62">
        <v>799</v>
      </c>
      <c r="O438" s="77">
        <f t="shared" si="42"/>
        <v>0</v>
      </c>
      <c r="P438" s="77">
        <v>201937</v>
      </c>
      <c r="Q438" s="78">
        <f t="shared" si="43"/>
        <v>0</v>
      </c>
      <c r="R438" s="79" t="str">
        <f t="shared" si="44"/>
        <v/>
      </c>
      <c r="S438" s="66"/>
      <c r="T438" s="80">
        <v>1</v>
      </c>
      <c r="U438" s="81" t="str">
        <f t="shared" si="45"/>
        <v>OK</v>
      </c>
      <c r="V438" s="82">
        <f t="shared" si="46"/>
        <v>0</v>
      </c>
      <c r="W438" s="83">
        <v>0.4</v>
      </c>
      <c r="X438" s="84">
        <f t="shared" si="47"/>
        <v>0</v>
      </c>
      <c r="Y438" s="18"/>
    </row>
    <row r="439" spans="1:25" s="19" customFormat="1" ht="14.45" customHeight="1" x14ac:dyDescent="0.25">
      <c r="A439" s="71">
        <v>7045950988254</v>
      </c>
      <c r="B439" s="62" t="s">
        <v>1263</v>
      </c>
      <c r="C439" s="62" t="s">
        <v>1264</v>
      </c>
      <c r="D439" s="72">
        <v>35</v>
      </c>
      <c r="E439" s="73" t="s">
        <v>1202</v>
      </c>
      <c r="F439" s="74"/>
      <c r="G439" s="72"/>
      <c r="H439" s="75"/>
      <c r="I439" s="69" t="s">
        <v>44</v>
      </c>
      <c r="J439" s="69" t="s">
        <v>45</v>
      </c>
      <c r="K439" s="76"/>
      <c r="L439" s="76"/>
      <c r="M439" s="62">
        <v>49</v>
      </c>
      <c r="N439" s="62">
        <v>49</v>
      </c>
      <c r="O439" s="77">
        <f t="shared" si="42"/>
        <v>0</v>
      </c>
      <c r="P439" s="77">
        <v>201937</v>
      </c>
      <c r="Q439" s="78">
        <f t="shared" si="43"/>
        <v>0</v>
      </c>
      <c r="R439" s="79" t="str">
        <f t="shared" si="44"/>
        <v/>
      </c>
      <c r="S439" s="66"/>
      <c r="T439" s="80">
        <v>1</v>
      </c>
      <c r="U439" s="81" t="str">
        <f t="shared" si="45"/>
        <v>OK</v>
      </c>
      <c r="V439" s="82">
        <f t="shared" si="46"/>
        <v>0</v>
      </c>
      <c r="W439" s="83">
        <v>0.4</v>
      </c>
      <c r="X439" s="84">
        <f t="shared" si="47"/>
        <v>0</v>
      </c>
      <c r="Y439" s="18"/>
    </row>
    <row r="440" spans="1:25" s="19" customFormat="1" ht="14.45" customHeight="1" x14ac:dyDescent="0.25">
      <c r="A440" s="71">
        <v>7045951524932</v>
      </c>
      <c r="B440" s="62" t="s">
        <v>1265</v>
      </c>
      <c r="C440" s="62" t="s">
        <v>1266</v>
      </c>
      <c r="D440" s="72">
        <v>35</v>
      </c>
      <c r="E440" s="73" t="s">
        <v>1202</v>
      </c>
      <c r="F440" s="74"/>
      <c r="G440" s="72"/>
      <c r="H440" s="75"/>
      <c r="I440" s="69" t="s">
        <v>44</v>
      </c>
      <c r="J440" s="69" t="s">
        <v>45</v>
      </c>
      <c r="K440" s="76"/>
      <c r="L440" s="76"/>
      <c r="M440" s="62">
        <v>149</v>
      </c>
      <c r="N440" s="62">
        <v>149</v>
      </c>
      <c r="O440" s="77">
        <f t="shared" si="42"/>
        <v>0</v>
      </c>
      <c r="P440" s="77">
        <v>201937</v>
      </c>
      <c r="Q440" s="78">
        <f t="shared" si="43"/>
        <v>0</v>
      </c>
      <c r="R440" s="79" t="str">
        <f t="shared" si="44"/>
        <v/>
      </c>
      <c r="S440" s="66"/>
      <c r="T440" s="80">
        <v>1</v>
      </c>
      <c r="U440" s="81" t="str">
        <f t="shared" si="45"/>
        <v>OK</v>
      </c>
      <c r="V440" s="82">
        <f t="shared" si="46"/>
        <v>0</v>
      </c>
      <c r="W440" s="83">
        <v>0.4</v>
      </c>
      <c r="X440" s="84">
        <f t="shared" si="47"/>
        <v>0</v>
      </c>
      <c r="Y440" s="18"/>
    </row>
    <row r="441" spans="1:25" s="19" customFormat="1" ht="14.45" customHeight="1" x14ac:dyDescent="0.25">
      <c r="A441" s="71">
        <v>7045950632720</v>
      </c>
      <c r="B441" s="62" t="s">
        <v>1267</v>
      </c>
      <c r="C441" s="62" t="s">
        <v>1268</v>
      </c>
      <c r="D441" s="72">
        <v>35</v>
      </c>
      <c r="E441" s="73" t="s">
        <v>1202</v>
      </c>
      <c r="F441" s="74"/>
      <c r="G441" s="72"/>
      <c r="H441" s="75"/>
      <c r="I441" s="69" t="s">
        <v>44</v>
      </c>
      <c r="J441" s="69" t="s">
        <v>45</v>
      </c>
      <c r="K441" s="76"/>
      <c r="L441" s="76"/>
      <c r="M441" s="62">
        <v>49</v>
      </c>
      <c r="N441" s="62">
        <v>49</v>
      </c>
      <c r="O441" s="77">
        <f t="shared" si="42"/>
        <v>0</v>
      </c>
      <c r="P441" s="77">
        <v>201937</v>
      </c>
      <c r="Q441" s="78">
        <f t="shared" si="43"/>
        <v>0</v>
      </c>
      <c r="R441" s="79" t="str">
        <f t="shared" si="44"/>
        <v/>
      </c>
      <c r="S441" s="66"/>
      <c r="T441" s="80">
        <v>1</v>
      </c>
      <c r="U441" s="81" t="str">
        <f t="shared" si="45"/>
        <v>OK</v>
      </c>
      <c r="V441" s="82">
        <f t="shared" si="46"/>
        <v>0</v>
      </c>
      <c r="W441" s="83">
        <v>0.4</v>
      </c>
      <c r="X441" s="84">
        <f t="shared" si="47"/>
        <v>0</v>
      </c>
      <c r="Y441" s="18"/>
    </row>
    <row r="442" spans="1:25" s="19" customFormat="1" ht="14.45" customHeight="1" x14ac:dyDescent="0.25">
      <c r="A442" s="71">
        <v>7045950607827</v>
      </c>
      <c r="B442" s="62" t="s">
        <v>1269</v>
      </c>
      <c r="C442" s="62" t="s">
        <v>1270</v>
      </c>
      <c r="D442" s="72">
        <v>35</v>
      </c>
      <c r="E442" s="73" t="s">
        <v>375</v>
      </c>
      <c r="F442" s="74"/>
      <c r="G442" s="72"/>
      <c r="H442" s="75"/>
      <c r="I442" s="69" t="s">
        <v>44</v>
      </c>
      <c r="J442" s="69" t="s">
        <v>45</v>
      </c>
      <c r="K442" s="76"/>
      <c r="L442" s="76"/>
      <c r="M442" s="62">
        <v>199</v>
      </c>
      <c r="N442" s="62">
        <v>199</v>
      </c>
      <c r="O442" s="77">
        <f t="shared" si="42"/>
        <v>0</v>
      </c>
      <c r="P442" s="77">
        <v>201937</v>
      </c>
      <c r="Q442" s="78">
        <f t="shared" si="43"/>
        <v>0</v>
      </c>
      <c r="R442" s="79" t="str">
        <f t="shared" si="44"/>
        <v/>
      </c>
      <c r="S442" s="66"/>
      <c r="T442" s="80">
        <v>1</v>
      </c>
      <c r="U442" s="81" t="str">
        <f t="shared" si="45"/>
        <v>OK</v>
      </c>
      <c r="V442" s="82">
        <f t="shared" si="46"/>
        <v>0</v>
      </c>
      <c r="W442" s="83">
        <v>0.4</v>
      </c>
      <c r="X442" s="84">
        <f t="shared" si="47"/>
        <v>0</v>
      </c>
      <c r="Y442" s="18"/>
    </row>
    <row r="443" spans="1:25" s="19" customFormat="1" ht="14.45" customHeight="1" x14ac:dyDescent="0.25">
      <c r="A443" s="71">
        <v>7045951670691</v>
      </c>
      <c r="B443" s="62" t="s">
        <v>1271</v>
      </c>
      <c r="C443" s="62" t="s">
        <v>1272</v>
      </c>
      <c r="D443" s="72">
        <v>35</v>
      </c>
      <c r="E443" s="73" t="s">
        <v>1202</v>
      </c>
      <c r="F443" s="74"/>
      <c r="G443" s="72"/>
      <c r="H443" s="75"/>
      <c r="I443" s="69" t="s">
        <v>44</v>
      </c>
      <c r="J443" s="69" t="s">
        <v>45</v>
      </c>
      <c r="K443" s="76"/>
      <c r="L443" s="76"/>
      <c r="M443" s="62">
        <v>149</v>
      </c>
      <c r="N443" s="62">
        <v>149</v>
      </c>
      <c r="O443" s="77">
        <f t="shared" si="42"/>
        <v>0</v>
      </c>
      <c r="P443" s="77">
        <v>201937</v>
      </c>
      <c r="Q443" s="78">
        <f t="shared" si="43"/>
        <v>0</v>
      </c>
      <c r="R443" s="79" t="str">
        <f t="shared" si="44"/>
        <v/>
      </c>
      <c r="S443" s="66"/>
      <c r="T443" s="80">
        <v>1</v>
      </c>
      <c r="U443" s="81" t="str">
        <f t="shared" si="45"/>
        <v>OK</v>
      </c>
      <c r="V443" s="82">
        <f t="shared" si="46"/>
        <v>0</v>
      </c>
      <c r="W443" s="83">
        <v>0.4</v>
      </c>
      <c r="X443" s="84">
        <f t="shared" si="47"/>
        <v>0</v>
      </c>
      <c r="Y443" s="18"/>
    </row>
    <row r="444" spans="1:25" s="19" customFormat="1" ht="14.45" customHeight="1" x14ac:dyDescent="0.25">
      <c r="A444" s="71">
        <v>7045952005409</v>
      </c>
      <c r="B444" s="62" t="s">
        <v>1273</v>
      </c>
      <c r="C444" s="62" t="s">
        <v>1274</v>
      </c>
      <c r="D444" s="72">
        <v>36</v>
      </c>
      <c r="E444" s="73" t="s">
        <v>49</v>
      </c>
      <c r="F444" s="74"/>
      <c r="G444" s="72"/>
      <c r="H444" s="75"/>
      <c r="I444" s="69" t="s">
        <v>44</v>
      </c>
      <c r="J444" s="69" t="s">
        <v>45</v>
      </c>
      <c r="K444" s="76"/>
      <c r="L444" s="76"/>
      <c r="M444" s="62">
        <v>999</v>
      </c>
      <c r="N444" s="62">
        <v>999</v>
      </c>
      <c r="O444" s="77">
        <f t="shared" si="42"/>
        <v>0</v>
      </c>
      <c r="P444" s="77">
        <v>201937</v>
      </c>
      <c r="Q444" s="78">
        <f t="shared" si="43"/>
        <v>0</v>
      </c>
      <c r="R444" s="79" t="str">
        <f t="shared" si="44"/>
        <v/>
      </c>
      <c r="S444" s="66"/>
      <c r="T444" s="80">
        <v>1</v>
      </c>
      <c r="U444" s="81" t="str">
        <f t="shared" si="45"/>
        <v>OK</v>
      </c>
      <c r="V444" s="82">
        <f t="shared" si="46"/>
        <v>0</v>
      </c>
      <c r="W444" s="83">
        <v>0.4</v>
      </c>
      <c r="X444" s="84">
        <f t="shared" si="47"/>
        <v>0</v>
      </c>
      <c r="Y444" s="18"/>
    </row>
    <row r="445" spans="1:25" s="19" customFormat="1" ht="14.45" customHeight="1" x14ac:dyDescent="0.25">
      <c r="A445" s="71">
        <v>7045951834468</v>
      </c>
      <c r="B445" s="62" t="s">
        <v>1275</v>
      </c>
      <c r="C445" s="62" t="s">
        <v>1276</v>
      </c>
      <c r="D445" s="72">
        <v>36</v>
      </c>
      <c r="E445" s="73" t="s">
        <v>1202</v>
      </c>
      <c r="F445" s="74"/>
      <c r="G445" s="72"/>
      <c r="H445" s="75"/>
      <c r="I445" s="69" t="s">
        <v>44</v>
      </c>
      <c r="J445" s="69" t="s">
        <v>45</v>
      </c>
      <c r="K445" s="76"/>
      <c r="L445" s="76"/>
      <c r="M445" s="62">
        <v>999</v>
      </c>
      <c r="N445" s="62">
        <v>999</v>
      </c>
      <c r="O445" s="77">
        <f t="shared" si="42"/>
        <v>0</v>
      </c>
      <c r="P445" s="77">
        <v>201937</v>
      </c>
      <c r="Q445" s="78">
        <f t="shared" si="43"/>
        <v>0</v>
      </c>
      <c r="R445" s="79" t="str">
        <f t="shared" si="44"/>
        <v/>
      </c>
      <c r="S445" s="66"/>
      <c r="T445" s="80">
        <v>1</v>
      </c>
      <c r="U445" s="81" t="str">
        <f t="shared" si="45"/>
        <v>OK</v>
      </c>
      <c r="V445" s="82">
        <f t="shared" si="46"/>
        <v>0</v>
      </c>
      <c r="W445" s="83">
        <v>0.4</v>
      </c>
      <c r="X445" s="84">
        <f t="shared" si="47"/>
        <v>0</v>
      </c>
      <c r="Y445" s="18"/>
    </row>
    <row r="446" spans="1:25" s="19" customFormat="1" ht="14.45" customHeight="1" x14ac:dyDescent="0.25">
      <c r="A446" s="71">
        <v>7045952057378</v>
      </c>
      <c r="B446" s="62" t="s">
        <v>1277</v>
      </c>
      <c r="C446" s="62" t="s">
        <v>1278</v>
      </c>
      <c r="D446" s="72">
        <v>36</v>
      </c>
      <c r="E446" s="73" t="s">
        <v>1202</v>
      </c>
      <c r="F446" s="74"/>
      <c r="G446" s="72"/>
      <c r="H446" s="75"/>
      <c r="I446" s="69" t="s">
        <v>44</v>
      </c>
      <c r="J446" s="69" t="s">
        <v>45</v>
      </c>
      <c r="K446" s="76"/>
      <c r="L446" s="76"/>
      <c r="M446" s="62">
        <v>1499</v>
      </c>
      <c r="N446" s="62">
        <v>1499</v>
      </c>
      <c r="O446" s="77">
        <f t="shared" si="42"/>
        <v>0</v>
      </c>
      <c r="P446" s="77">
        <v>201937</v>
      </c>
      <c r="Q446" s="78">
        <f t="shared" si="43"/>
        <v>0</v>
      </c>
      <c r="R446" s="79" t="str">
        <f t="shared" si="44"/>
        <v/>
      </c>
      <c r="S446" s="66"/>
      <c r="T446" s="80">
        <v>1</v>
      </c>
      <c r="U446" s="81" t="str">
        <f t="shared" si="45"/>
        <v>OK</v>
      </c>
      <c r="V446" s="82">
        <f t="shared" si="46"/>
        <v>0</v>
      </c>
      <c r="W446" s="83">
        <v>0.4</v>
      </c>
      <c r="X446" s="84">
        <f t="shared" si="47"/>
        <v>0</v>
      </c>
      <c r="Y446" s="18"/>
    </row>
    <row r="447" spans="1:25" s="19" customFormat="1" ht="14.45" customHeight="1" x14ac:dyDescent="0.25">
      <c r="A447" s="71">
        <v>7045951682335</v>
      </c>
      <c r="B447" s="62" t="s">
        <v>1279</v>
      </c>
      <c r="C447" s="62" t="s">
        <v>1280</v>
      </c>
      <c r="D447" s="72">
        <v>36</v>
      </c>
      <c r="E447" s="73" t="s">
        <v>1202</v>
      </c>
      <c r="F447" s="74"/>
      <c r="G447" s="72"/>
      <c r="H447" s="75"/>
      <c r="I447" s="69" t="s">
        <v>44</v>
      </c>
      <c r="J447" s="69" t="s">
        <v>45</v>
      </c>
      <c r="K447" s="76"/>
      <c r="L447" s="76"/>
      <c r="M447" s="62">
        <v>1999</v>
      </c>
      <c r="N447" s="62">
        <v>1999</v>
      </c>
      <c r="O447" s="77">
        <f t="shared" si="42"/>
        <v>0</v>
      </c>
      <c r="P447" s="77">
        <v>201937</v>
      </c>
      <c r="Q447" s="78">
        <f t="shared" si="43"/>
        <v>0</v>
      </c>
      <c r="R447" s="79" t="str">
        <f t="shared" si="44"/>
        <v/>
      </c>
      <c r="S447" s="66"/>
      <c r="T447" s="80">
        <v>1</v>
      </c>
      <c r="U447" s="81" t="str">
        <f t="shared" si="45"/>
        <v>OK</v>
      </c>
      <c r="V447" s="82">
        <f t="shared" si="46"/>
        <v>0</v>
      </c>
      <c r="W447" s="83">
        <v>0.4</v>
      </c>
      <c r="X447" s="84">
        <f t="shared" si="47"/>
        <v>0</v>
      </c>
      <c r="Y447" s="18"/>
    </row>
    <row r="448" spans="1:25" s="19" customFormat="1" ht="14.45" customHeight="1" x14ac:dyDescent="0.25">
      <c r="A448" s="71">
        <v>7045951776416</v>
      </c>
      <c r="B448" s="62" t="s">
        <v>1281</v>
      </c>
      <c r="C448" s="62" t="s">
        <v>1282</v>
      </c>
      <c r="D448" s="72">
        <v>36</v>
      </c>
      <c r="E448" s="73" t="s">
        <v>1202</v>
      </c>
      <c r="F448" s="74"/>
      <c r="G448" s="72"/>
      <c r="H448" s="75"/>
      <c r="I448" s="69" t="s">
        <v>44</v>
      </c>
      <c r="J448" s="69" t="s">
        <v>45</v>
      </c>
      <c r="K448" s="76"/>
      <c r="L448" s="76"/>
      <c r="M448" s="62">
        <v>99</v>
      </c>
      <c r="N448" s="62">
        <v>99</v>
      </c>
      <c r="O448" s="77">
        <f t="shared" si="42"/>
        <v>0</v>
      </c>
      <c r="P448" s="77">
        <v>201937</v>
      </c>
      <c r="Q448" s="78">
        <f t="shared" si="43"/>
        <v>0</v>
      </c>
      <c r="R448" s="79" t="str">
        <f t="shared" si="44"/>
        <v/>
      </c>
      <c r="S448" s="66"/>
      <c r="T448" s="80">
        <v>1</v>
      </c>
      <c r="U448" s="81" t="str">
        <f t="shared" si="45"/>
        <v>OK</v>
      </c>
      <c r="V448" s="82">
        <f t="shared" si="46"/>
        <v>0</v>
      </c>
      <c r="W448" s="83">
        <v>0.4</v>
      </c>
      <c r="X448" s="84">
        <f t="shared" si="47"/>
        <v>0</v>
      </c>
      <c r="Y448" s="18"/>
    </row>
    <row r="449" spans="1:25" s="19" customFormat="1" ht="14.45" customHeight="1" x14ac:dyDescent="0.25">
      <c r="A449" s="71">
        <v>7045951622904</v>
      </c>
      <c r="B449" s="62" t="s">
        <v>1283</v>
      </c>
      <c r="C449" s="62" t="s">
        <v>1284</v>
      </c>
      <c r="D449" s="72">
        <v>36</v>
      </c>
      <c r="E449" s="73" t="s">
        <v>1202</v>
      </c>
      <c r="F449" s="74"/>
      <c r="G449" s="72"/>
      <c r="H449" s="75"/>
      <c r="I449" s="69" t="s">
        <v>44</v>
      </c>
      <c r="J449" s="69" t="s">
        <v>45</v>
      </c>
      <c r="K449" s="76"/>
      <c r="L449" s="76"/>
      <c r="M449" s="62">
        <v>2699</v>
      </c>
      <c r="N449" s="62">
        <v>2699</v>
      </c>
      <c r="O449" s="77">
        <f t="shared" si="42"/>
        <v>0</v>
      </c>
      <c r="P449" s="77">
        <v>201937</v>
      </c>
      <c r="Q449" s="78">
        <f t="shared" si="43"/>
        <v>0</v>
      </c>
      <c r="R449" s="79" t="str">
        <f t="shared" si="44"/>
        <v/>
      </c>
      <c r="S449" s="66"/>
      <c r="T449" s="80">
        <v>1</v>
      </c>
      <c r="U449" s="81" t="str">
        <f t="shared" si="45"/>
        <v>OK</v>
      </c>
      <c r="V449" s="82">
        <f t="shared" si="46"/>
        <v>0</v>
      </c>
      <c r="W449" s="83">
        <v>0.4</v>
      </c>
      <c r="X449" s="84">
        <f t="shared" si="47"/>
        <v>0</v>
      </c>
      <c r="Y449" s="18"/>
    </row>
    <row r="450" spans="1:25" s="19" customFormat="1" ht="14.45" customHeight="1" x14ac:dyDescent="0.25">
      <c r="A450" s="71">
        <v>7045951771190</v>
      </c>
      <c r="B450" s="62" t="s">
        <v>1285</v>
      </c>
      <c r="C450" s="62" t="s">
        <v>1286</v>
      </c>
      <c r="D450" s="72">
        <v>36</v>
      </c>
      <c r="E450" s="73" t="s">
        <v>1202</v>
      </c>
      <c r="F450" s="74"/>
      <c r="G450" s="72"/>
      <c r="H450" s="75"/>
      <c r="I450" s="69" t="s">
        <v>44</v>
      </c>
      <c r="J450" s="69" t="s">
        <v>45</v>
      </c>
      <c r="K450" s="76"/>
      <c r="L450" s="76"/>
      <c r="M450" s="62">
        <v>399</v>
      </c>
      <c r="N450" s="62">
        <v>399</v>
      </c>
      <c r="O450" s="77">
        <f t="shared" si="42"/>
        <v>0</v>
      </c>
      <c r="P450" s="77">
        <v>201937</v>
      </c>
      <c r="Q450" s="78">
        <f t="shared" si="43"/>
        <v>0</v>
      </c>
      <c r="R450" s="79" t="str">
        <f t="shared" si="44"/>
        <v/>
      </c>
      <c r="S450" s="66"/>
      <c r="T450" s="80">
        <v>1</v>
      </c>
      <c r="U450" s="81" t="str">
        <f t="shared" si="45"/>
        <v>OK</v>
      </c>
      <c r="V450" s="82">
        <f t="shared" si="46"/>
        <v>0</v>
      </c>
      <c r="W450" s="83">
        <v>0.4</v>
      </c>
      <c r="X450" s="84">
        <f t="shared" si="47"/>
        <v>0</v>
      </c>
      <c r="Y450" s="18"/>
    </row>
    <row r="451" spans="1:25" s="19" customFormat="1" ht="14.45" customHeight="1" x14ac:dyDescent="0.25">
      <c r="A451" s="71">
        <v>7045952079868</v>
      </c>
      <c r="B451" s="62" t="s">
        <v>1287</v>
      </c>
      <c r="C451" s="62" t="s">
        <v>1288</v>
      </c>
      <c r="D451" s="72">
        <v>38</v>
      </c>
      <c r="E451" s="73" t="s">
        <v>375</v>
      </c>
      <c r="F451" s="74"/>
      <c r="G451" s="72"/>
      <c r="H451" s="75"/>
      <c r="I451" s="69" t="s">
        <v>44</v>
      </c>
      <c r="J451" s="69" t="s">
        <v>46</v>
      </c>
      <c r="K451" s="76"/>
      <c r="L451" s="76"/>
      <c r="M451" s="62">
        <v>1599</v>
      </c>
      <c r="N451" s="62">
        <v>1599</v>
      </c>
      <c r="O451" s="77">
        <f t="shared" si="42"/>
        <v>0</v>
      </c>
      <c r="P451" s="77">
        <v>201937</v>
      </c>
      <c r="Q451" s="78">
        <f t="shared" si="43"/>
        <v>0</v>
      </c>
      <c r="R451" s="79" t="str">
        <f t="shared" si="44"/>
        <v/>
      </c>
      <c r="S451" s="66"/>
      <c r="T451" s="80">
        <v>1</v>
      </c>
      <c r="U451" s="81" t="str">
        <f t="shared" si="45"/>
        <v>OK</v>
      </c>
      <c r="V451" s="82">
        <f t="shared" si="46"/>
        <v>0</v>
      </c>
      <c r="W451" s="83">
        <v>0.4</v>
      </c>
      <c r="X451" s="84">
        <f t="shared" si="47"/>
        <v>0</v>
      </c>
      <c r="Y451" s="18"/>
    </row>
    <row r="452" spans="1:25" s="19" customFormat="1" ht="14.45" customHeight="1" x14ac:dyDescent="0.25">
      <c r="A452" s="71">
        <v>7045951681680</v>
      </c>
      <c r="B452" s="62" t="s">
        <v>1289</v>
      </c>
      <c r="C452" s="62" t="s">
        <v>1290</v>
      </c>
      <c r="D452" s="72">
        <v>38</v>
      </c>
      <c r="E452" s="73" t="s">
        <v>375</v>
      </c>
      <c r="F452" s="74"/>
      <c r="G452" s="72"/>
      <c r="H452" s="75"/>
      <c r="I452" s="69" t="s">
        <v>44</v>
      </c>
      <c r="J452" s="69" t="s">
        <v>46</v>
      </c>
      <c r="K452" s="76"/>
      <c r="L452" s="76"/>
      <c r="M452" s="62">
        <v>799</v>
      </c>
      <c r="N452" s="62">
        <v>799</v>
      </c>
      <c r="O452" s="77">
        <f t="shared" si="42"/>
        <v>0</v>
      </c>
      <c r="P452" s="77">
        <v>201937</v>
      </c>
      <c r="Q452" s="78">
        <f t="shared" si="43"/>
        <v>0</v>
      </c>
      <c r="R452" s="79" t="str">
        <f t="shared" si="44"/>
        <v/>
      </c>
      <c r="S452" s="66"/>
      <c r="T452" s="80">
        <v>1</v>
      </c>
      <c r="U452" s="81" t="str">
        <f t="shared" si="45"/>
        <v>OK</v>
      </c>
      <c r="V452" s="82">
        <f t="shared" si="46"/>
        <v>0</v>
      </c>
      <c r="W452" s="83">
        <v>0.4</v>
      </c>
      <c r="X452" s="84">
        <f t="shared" si="47"/>
        <v>0</v>
      </c>
      <c r="Y452" s="18"/>
    </row>
    <row r="453" spans="1:25" s="19" customFormat="1" ht="14.45" customHeight="1" x14ac:dyDescent="0.25">
      <c r="A453" s="71">
        <v>7045951681697</v>
      </c>
      <c r="B453" s="62" t="s">
        <v>1291</v>
      </c>
      <c r="C453" s="62" t="s">
        <v>1292</v>
      </c>
      <c r="D453" s="72">
        <v>38</v>
      </c>
      <c r="E453" s="73" t="s">
        <v>375</v>
      </c>
      <c r="F453" s="74"/>
      <c r="G453" s="72"/>
      <c r="H453" s="75"/>
      <c r="I453" s="69" t="s">
        <v>44</v>
      </c>
      <c r="J453" s="69" t="s">
        <v>46</v>
      </c>
      <c r="K453" s="76"/>
      <c r="L453" s="76"/>
      <c r="M453" s="62">
        <v>799</v>
      </c>
      <c r="N453" s="62">
        <v>799</v>
      </c>
      <c r="O453" s="77">
        <f t="shared" si="42"/>
        <v>0</v>
      </c>
      <c r="P453" s="77">
        <v>201937</v>
      </c>
      <c r="Q453" s="78">
        <f t="shared" si="43"/>
        <v>0</v>
      </c>
      <c r="R453" s="79" t="str">
        <f t="shared" si="44"/>
        <v/>
      </c>
      <c r="S453" s="66"/>
      <c r="T453" s="80">
        <v>1</v>
      </c>
      <c r="U453" s="81" t="str">
        <f t="shared" si="45"/>
        <v>OK</v>
      </c>
      <c r="V453" s="82">
        <f t="shared" si="46"/>
        <v>0</v>
      </c>
      <c r="W453" s="83">
        <v>0.4</v>
      </c>
      <c r="X453" s="84">
        <f t="shared" si="47"/>
        <v>0</v>
      </c>
      <c r="Y453" s="18"/>
    </row>
    <row r="454" spans="1:25" s="19" customFormat="1" ht="14.45" customHeight="1" x14ac:dyDescent="0.25">
      <c r="A454" s="71">
        <v>7045951681703</v>
      </c>
      <c r="B454" s="62" t="s">
        <v>1293</v>
      </c>
      <c r="C454" s="62" t="s">
        <v>1294</v>
      </c>
      <c r="D454" s="72">
        <v>38</v>
      </c>
      <c r="E454" s="73" t="s">
        <v>1295</v>
      </c>
      <c r="F454" s="74"/>
      <c r="G454" s="72"/>
      <c r="H454" s="75"/>
      <c r="I454" s="69" t="s">
        <v>44</v>
      </c>
      <c r="J454" s="69" t="s">
        <v>46</v>
      </c>
      <c r="K454" s="76"/>
      <c r="L454" s="76"/>
      <c r="M454" s="62">
        <v>1099</v>
      </c>
      <c r="N454" s="62">
        <v>1099</v>
      </c>
      <c r="O454" s="77">
        <f t="shared" si="42"/>
        <v>0</v>
      </c>
      <c r="P454" s="77">
        <v>201937</v>
      </c>
      <c r="Q454" s="78">
        <f t="shared" si="43"/>
        <v>0</v>
      </c>
      <c r="R454" s="79" t="str">
        <f t="shared" si="44"/>
        <v/>
      </c>
      <c r="S454" s="66"/>
      <c r="T454" s="80">
        <v>1</v>
      </c>
      <c r="U454" s="81" t="str">
        <f t="shared" si="45"/>
        <v>OK</v>
      </c>
      <c r="V454" s="82">
        <f t="shared" si="46"/>
        <v>0</v>
      </c>
      <c r="W454" s="83">
        <v>0.4</v>
      </c>
      <c r="X454" s="84">
        <f t="shared" si="47"/>
        <v>0</v>
      </c>
      <c r="Y454" s="18"/>
    </row>
    <row r="455" spans="1:25" s="19" customFormat="1" ht="14.45" customHeight="1" x14ac:dyDescent="0.25">
      <c r="A455" s="71">
        <v>7045951681710</v>
      </c>
      <c r="B455" s="62" t="s">
        <v>1296</v>
      </c>
      <c r="C455" s="62" t="s">
        <v>1297</v>
      </c>
      <c r="D455" s="72">
        <v>38</v>
      </c>
      <c r="E455" s="73" t="s">
        <v>1295</v>
      </c>
      <c r="F455" s="74"/>
      <c r="G455" s="72"/>
      <c r="H455" s="75"/>
      <c r="I455" s="69" t="s">
        <v>44</v>
      </c>
      <c r="J455" s="69" t="s">
        <v>46</v>
      </c>
      <c r="K455" s="76"/>
      <c r="L455" s="76"/>
      <c r="M455" s="62">
        <v>1099</v>
      </c>
      <c r="N455" s="62">
        <v>1099</v>
      </c>
      <c r="O455" s="77">
        <f t="shared" si="42"/>
        <v>0</v>
      </c>
      <c r="P455" s="77">
        <v>201937</v>
      </c>
      <c r="Q455" s="78">
        <f t="shared" si="43"/>
        <v>0</v>
      </c>
      <c r="R455" s="79" t="str">
        <f t="shared" si="44"/>
        <v/>
      </c>
      <c r="S455" s="66"/>
      <c r="T455" s="80">
        <v>1</v>
      </c>
      <c r="U455" s="81" t="str">
        <f t="shared" si="45"/>
        <v>OK</v>
      </c>
      <c r="V455" s="82">
        <f t="shared" si="46"/>
        <v>0</v>
      </c>
      <c r="W455" s="83">
        <v>0.4</v>
      </c>
      <c r="X455" s="84">
        <f t="shared" si="47"/>
        <v>0</v>
      </c>
      <c r="Y455" s="18"/>
    </row>
    <row r="456" spans="1:25" s="19" customFormat="1" ht="14.45" customHeight="1" x14ac:dyDescent="0.25">
      <c r="A456" s="71">
        <v>7045951681666</v>
      </c>
      <c r="B456" s="62" t="s">
        <v>1298</v>
      </c>
      <c r="C456" s="62" t="s">
        <v>1299</v>
      </c>
      <c r="D456" s="72">
        <v>38</v>
      </c>
      <c r="E456" s="73" t="s">
        <v>375</v>
      </c>
      <c r="F456" s="74"/>
      <c r="G456" s="72"/>
      <c r="H456" s="75"/>
      <c r="I456" s="69" t="s">
        <v>44</v>
      </c>
      <c r="J456" s="69" t="s">
        <v>46</v>
      </c>
      <c r="K456" s="76"/>
      <c r="L456" s="76"/>
      <c r="M456" s="62">
        <v>399</v>
      </c>
      <c r="N456" s="62">
        <v>399</v>
      </c>
      <c r="O456" s="77">
        <f t="shared" si="42"/>
        <v>0</v>
      </c>
      <c r="P456" s="77">
        <v>201937</v>
      </c>
      <c r="Q456" s="78">
        <f t="shared" si="43"/>
        <v>0</v>
      </c>
      <c r="R456" s="79" t="str">
        <f t="shared" si="44"/>
        <v/>
      </c>
      <c r="S456" s="66"/>
      <c r="T456" s="80">
        <v>1</v>
      </c>
      <c r="U456" s="81" t="str">
        <f t="shared" si="45"/>
        <v>OK</v>
      </c>
      <c r="V456" s="82">
        <f t="shared" si="46"/>
        <v>0</v>
      </c>
      <c r="W456" s="83">
        <v>0.4</v>
      </c>
      <c r="X456" s="84">
        <f t="shared" si="47"/>
        <v>0</v>
      </c>
      <c r="Y456" s="18"/>
    </row>
    <row r="457" spans="1:25" s="19" customFormat="1" ht="14.45" customHeight="1" x14ac:dyDescent="0.25">
      <c r="A457" s="71">
        <v>7045951681673</v>
      </c>
      <c r="B457" s="62" t="s">
        <v>1300</v>
      </c>
      <c r="C457" s="62" t="s">
        <v>1301</v>
      </c>
      <c r="D457" s="72">
        <v>38</v>
      </c>
      <c r="E457" s="73" t="s">
        <v>375</v>
      </c>
      <c r="F457" s="74"/>
      <c r="G457" s="72"/>
      <c r="H457" s="75"/>
      <c r="I457" s="69" t="s">
        <v>44</v>
      </c>
      <c r="J457" s="69" t="s">
        <v>46</v>
      </c>
      <c r="K457" s="76"/>
      <c r="L457" s="76"/>
      <c r="M457" s="62">
        <v>399</v>
      </c>
      <c r="N457" s="62">
        <v>399</v>
      </c>
      <c r="O457" s="77">
        <f t="shared" si="42"/>
        <v>0</v>
      </c>
      <c r="P457" s="77">
        <v>201937</v>
      </c>
      <c r="Q457" s="78">
        <f t="shared" si="43"/>
        <v>0</v>
      </c>
      <c r="R457" s="79" t="str">
        <f t="shared" si="44"/>
        <v/>
      </c>
      <c r="S457" s="66"/>
      <c r="T457" s="80">
        <v>1</v>
      </c>
      <c r="U457" s="81" t="str">
        <f t="shared" si="45"/>
        <v>OK</v>
      </c>
      <c r="V457" s="82">
        <f t="shared" si="46"/>
        <v>0</v>
      </c>
      <c r="W457" s="83">
        <v>0.4</v>
      </c>
      <c r="X457" s="84">
        <f t="shared" si="47"/>
        <v>0</v>
      </c>
      <c r="Y457" s="18"/>
    </row>
    <row r="458" spans="1:25" s="19" customFormat="1" ht="14.45" customHeight="1" x14ac:dyDescent="0.25">
      <c r="A458" s="71">
        <v>7045951873818</v>
      </c>
      <c r="B458" s="62" t="s">
        <v>1302</v>
      </c>
      <c r="C458" s="62" t="s">
        <v>1303</v>
      </c>
      <c r="D458" s="72">
        <v>38</v>
      </c>
      <c r="E458" s="73" t="s">
        <v>392</v>
      </c>
      <c r="F458" s="74"/>
      <c r="G458" s="72"/>
      <c r="H458" s="75"/>
      <c r="I458" s="69" t="s">
        <v>44</v>
      </c>
      <c r="J458" s="69" t="s">
        <v>45</v>
      </c>
      <c r="K458" s="76"/>
      <c r="L458" s="76"/>
      <c r="M458" s="62">
        <v>479</v>
      </c>
      <c r="N458" s="62">
        <v>479</v>
      </c>
      <c r="O458" s="77">
        <f t="shared" si="42"/>
        <v>0</v>
      </c>
      <c r="P458" s="77">
        <v>201937</v>
      </c>
      <c r="Q458" s="78">
        <f t="shared" si="43"/>
        <v>0</v>
      </c>
      <c r="R458" s="79" t="str">
        <f t="shared" si="44"/>
        <v/>
      </c>
      <c r="S458" s="66"/>
      <c r="T458" s="80">
        <v>1</v>
      </c>
      <c r="U458" s="81" t="str">
        <f t="shared" si="45"/>
        <v>OK</v>
      </c>
      <c r="V458" s="82">
        <f t="shared" si="46"/>
        <v>0</v>
      </c>
      <c r="W458" s="83">
        <v>0.4</v>
      </c>
      <c r="X458" s="84">
        <f t="shared" si="47"/>
        <v>0</v>
      </c>
      <c r="Y458" s="18"/>
    </row>
    <row r="459" spans="1:25" s="19" customFormat="1" ht="14.45" customHeight="1" x14ac:dyDescent="0.25">
      <c r="A459" s="71">
        <v>7045951843903</v>
      </c>
      <c r="B459" s="62" t="s">
        <v>1304</v>
      </c>
      <c r="C459" s="62" t="s">
        <v>1305</v>
      </c>
      <c r="D459" s="72">
        <v>38</v>
      </c>
      <c r="E459" s="73" t="s">
        <v>392</v>
      </c>
      <c r="F459" s="74"/>
      <c r="G459" s="72"/>
      <c r="H459" s="75"/>
      <c r="I459" s="69" t="s">
        <v>44</v>
      </c>
      <c r="J459" s="69" t="s">
        <v>45</v>
      </c>
      <c r="K459" s="76"/>
      <c r="L459" s="76"/>
      <c r="M459" s="62">
        <v>899</v>
      </c>
      <c r="N459" s="62">
        <v>899</v>
      </c>
      <c r="O459" s="77">
        <f t="shared" si="42"/>
        <v>0</v>
      </c>
      <c r="P459" s="77">
        <v>201937</v>
      </c>
      <c r="Q459" s="78">
        <f t="shared" si="43"/>
        <v>0</v>
      </c>
      <c r="R459" s="79" t="str">
        <f t="shared" si="44"/>
        <v/>
      </c>
      <c r="S459" s="66"/>
      <c r="T459" s="80">
        <v>1</v>
      </c>
      <c r="U459" s="81" t="str">
        <f t="shared" si="45"/>
        <v>OK</v>
      </c>
      <c r="V459" s="82">
        <f t="shared" si="46"/>
        <v>0</v>
      </c>
      <c r="W459" s="83">
        <v>0.4</v>
      </c>
      <c r="X459" s="84">
        <f t="shared" si="47"/>
        <v>0</v>
      </c>
      <c r="Y459" s="18"/>
    </row>
    <row r="460" spans="1:25" s="19" customFormat="1" ht="14.45" customHeight="1" x14ac:dyDescent="0.25">
      <c r="A460" s="71">
        <v>7045952089362</v>
      </c>
      <c r="B460" s="62" t="s">
        <v>1306</v>
      </c>
      <c r="C460" s="62" t="s">
        <v>1307</v>
      </c>
      <c r="D460" s="72">
        <v>39</v>
      </c>
      <c r="E460" s="73" t="s">
        <v>1308</v>
      </c>
      <c r="F460" s="74"/>
      <c r="G460" s="72"/>
      <c r="H460" s="75"/>
      <c r="I460" s="69" t="s">
        <v>44</v>
      </c>
      <c r="J460" s="69" t="s">
        <v>45</v>
      </c>
      <c r="K460" s="76"/>
      <c r="L460" s="76"/>
      <c r="M460" s="62">
        <v>999</v>
      </c>
      <c r="N460" s="62">
        <v>999</v>
      </c>
      <c r="O460" s="77">
        <f t="shared" si="42"/>
        <v>0</v>
      </c>
      <c r="P460" s="77">
        <v>201937</v>
      </c>
      <c r="Q460" s="78">
        <f t="shared" si="43"/>
        <v>0</v>
      </c>
      <c r="R460" s="79" t="str">
        <f t="shared" si="44"/>
        <v/>
      </c>
      <c r="S460" s="66"/>
      <c r="T460" s="80">
        <v>1</v>
      </c>
      <c r="U460" s="81" t="str">
        <f t="shared" si="45"/>
        <v>OK</v>
      </c>
      <c r="V460" s="82">
        <f t="shared" si="46"/>
        <v>0</v>
      </c>
      <c r="W460" s="83">
        <v>0.4</v>
      </c>
      <c r="X460" s="84">
        <f t="shared" si="47"/>
        <v>0</v>
      </c>
      <c r="Y460" s="18"/>
    </row>
    <row r="461" spans="1:25" s="19" customFormat="1" ht="14.45" customHeight="1" x14ac:dyDescent="0.25">
      <c r="A461" s="71">
        <v>7045952090344</v>
      </c>
      <c r="B461" s="62" t="s">
        <v>1309</v>
      </c>
      <c r="C461" s="62" t="s">
        <v>1310</v>
      </c>
      <c r="D461" s="72">
        <v>39</v>
      </c>
      <c r="E461" s="73" t="s">
        <v>1308</v>
      </c>
      <c r="F461" s="74"/>
      <c r="G461" s="72"/>
      <c r="H461" s="75"/>
      <c r="I461" s="69" t="s">
        <v>44</v>
      </c>
      <c r="J461" s="69" t="s">
        <v>45</v>
      </c>
      <c r="K461" s="76"/>
      <c r="L461" s="76"/>
      <c r="M461" s="62">
        <v>298</v>
      </c>
      <c r="N461" s="62">
        <v>298</v>
      </c>
      <c r="O461" s="77">
        <f t="shared" si="42"/>
        <v>0</v>
      </c>
      <c r="P461" s="77">
        <v>201937</v>
      </c>
      <c r="Q461" s="78">
        <f t="shared" si="43"/>
        <v>0</v>
      </c>
      <c r="R461" s="79" t="str">
        <f t="shared" si="44"/>
        <v/>
      </c>
      <c r="S461" s="66"/>
      <c r="T461" s="80">
        <v>1</v>
      </c>
      <c r="U461" s="81" t="str">
        <f t="shared" si="45"/>
        <v>OK</v>
      </c>
      <c r="V461" s="82">
        <f t="shared" si="46"/>
        <v>0</v>
      </c>
      <c r="W461" s="83">
        <v>0.4</v>
      </c>
      <c r="X461" s="84">
        <f t="shared" si="47"/>
        <v>0</v>
      </c>
      <c r="Y461" s="18"/>
    </row>
    <row r="462" spans="1:25" s="19" customFormat="1" ht="14.45" customHeight="1" x14ac:dyDescent="0.25">
      <c r="A462" s="71">
        <v>7045952090306</v>
      </c>
      <c r="B462" s="62" t="s">
        <v>1311</v>
      </c>
      <c r="C462" s="62" t="s">
        <v>1312</v>
      </c>
      <c r="D462" s="72">
        <v>39</v>
      </c>
      <c r="E462" s="73" t="s">
        <v>1308</v>
      </c>
      <c r="F462" s="74"/>
      <c r="G462" s="72"/>
      <c r="H462" s="75"/>
      <c r="I462" s="69" t="s">
        <v>44</v>
      </c>
      <c r="J462" s="69" t="s">
        <v>45</v>
      </c>
      <c r="K462" s="76"/>
      <c r="L462" s="76"/>
      <c r="M462" s="62">
        <v>1498</v>
      </c>
      <c r="N462" s="62">
        <v>1498</v>
      </c>
      <c r="O462" s="77">
        <f t="shared" si="42"/>
        <v>0</v>
      </c>
      <c r="P462" s="77">
        <v>201937</v>
      </c>
      <c r="Q462" s="78">
        <f t="shared" si="43"/>
        <v>0</v>
      </c>
      <c r="R462" s="79" t="str">
        <f t="shared" si="44"/>
        <v/>
      </c>
      <c r="S462" s="66"/>
      <c r="T462" s="80">
        <v>1</v>
      </c>
      <c r="U462" s="81" t="str">
        <f t="shared" si="45"/>
        <v>OK</v>
      </c>
      <c r="V462" s="82">
        <f t="shared" si="46"/>
        <v>0</v>
      </c>
      <c r="W462" s="83">
        <v>0.4</v>
      </c>
      <c r="X462" s="84">
        <f t="shared" si="47"/>
        <v>0</v>
      </c>
      <c r="Y462" s="18"/>
    </row>
    <row r="463" spans="1:25" s="19" customFormat="1" ht="14.45" customHeight="1" x14ac:dyDescent="0.25">
      <c r="A463" s="71">
        <v>7045952090320</v>
      </c>
      <c r="B463" s="62" t="s">
        <v>1313</v>
      </c>
      <c r="C463" s="62" t="s">
        <v>1314</v>
      </c>
      <c r="D463" s="72">
        <v>39</v>
      </c>
      <c r="E463" s="73" t="s">
        <v>1308</v>
      </c>
      <c r="F463" s="74"/>
      <c r="G463" s="72"/>
      <c r="H463" s="75"/>
      <c r="I463" s="69" t="s">
        <v>44</v>
      </c>
      <c r="J463" s="69" t="s">
        <v>45</v>
      </c>
      <c r="K463" s="76"/>
      <c r="L463" s="76"/>
      <c r="M463" s="62">
        <v>3398</v>
      </c>
      <c r="N463" s="62">
        <v>3398</v>
      </c>
      <c r="O463" s="77">
        <f t="shared" si="42"/>
        <v>0</v>
      </c>
      <c r="P463" s="77">
        <v>201937</v>
      </c>
      <c r="Q463" s="78">
        <f t="shared" si="43"/>
        <v>0</v>
      </c>
      <c r="R463" s="79" t="str">
        <f t="shared" si="44"/>
        <v/>
      </c>
      <c r="S463" s="66"/>
      <c r="T463" s="80">
        <v>1</v>
      </c>
      <c r="U463" s="81" t="str">
        <f t="shared" si="45"/>
        <v>OK</v>
      </c>
      <c r="V463" s="82">
        <f t="shared" si="46"/>
        <v>0</v>
      </c>
      <c r="W463" s="83">
        <v>0.4</v>
      </c>
      <c r="X463" s="84">
        <f t="shared" si="47"/>
        <v>0</v>
      </c>
      <c r="Y463" s="18"/>
    </row>
    <row r="464" spans="1:25" s="19" customFormat="1" ht="14.45" customHeight="1" x14ac:dyDescent="0.25">
      <c r="A464" s="71">
        <v>7045952090337</v>
      </c>
      <c r="B464" s="62" t="s">
        <v>1315</v>
      </c>
      <c r="C464" s="62" t="s">
        <v>1316</v>
      </c>
      <c r="D464" s="72">
        <v>39</v>
      </c>
      <c r="E464" s="73" t="s">
        <v>1308</v>
      </c>
      <c r="F464" s="74"/>
      <c r="G464" s="72"/>
      <c r="H464" s="75"/>
      <c r="I464" s="69" t="s">
        <v>44</v>
      </c>
      <c r="J464" s="69" t="s">
        <v>45</v>
      </c>
      <c r="K464" s="76"/>
      <c r="L464" s="76"/>
      <c r="M464" s="62">
        <v>1398</v>
      </c>
      <c r="N464" s="62">
        <v>1398</v>
      </c>
      <c r="O464" s="77">
        <f t="shared" si="42"/>
        <v>0</v>
      </c>
      <c r="P464" s="77">
        <v>201937</v>
      </c>
      <c r="Q464" s="78">
        <f t="shared" si="43"/>
        <v>0</v>
      </c>
      <c r="R464" s="79" t="str">
        <f t="shared" si="44"/>
        <v/>
      </c>
      <c r="S464" s="66"/>
      <c r="T464" s="80">
        <v>1</v>
      </c>
      <c r="U464" s="81" t="str">
        <f t="shared" si="45"/>
        <v>OK</v>
      </c>
      <c r="V464" s="82">
        <f t="shared" si="46"/>
        <v>0</v>
      </c>
      <c r="W464" s="83">
        <v>0.4</v>
      </c>
      <c r="X464" s="84">
        <f t="shared" si="47"/>
        <v>0</v>
      </c>
      <c r="Y464" s="18"/>
    </row>
    <row r="465" spans="1:25" s="19" customFormat="1" ht="14.45" customHeight="1" x14ac:dyDescent="0.25">
      <c r="A465" s="71">
        <v>7045952089355</v>
      </c>
      <c r="B465" s="62" t="s">
        <v>1317</v>
      </c>
      <c r="C465" s="62" t="s">
        <v>1318</v>
      </c>
      <c r="D465" s="72">
        <v>39</v>
      </c>
      <c r="E465" s="73" t="s">
        <v>1308</v>
      </c>
      <c r="F465" s="74"/>
      <c r="G465" s="72"/>
      <c r="H465" s="75"/>
      <c r="I465" s="69" t="s">
        <v>44</v>
      </c>
      <c r="J465" s="69" t="s">
        <v>45</v>
      </c>
      <c r="K465" s="76"/>
      <c r="L465" s="76"/>
      <c r="M465" s="62">
        <v>11998</v>
      </c>
      <c r="N465" s="62">
        <v>11998</v>
      </c>
      <c r="O465" s="77">
        <f t="shared" si="42"/>
        <v>0</v>
      </c>
      <c r="P465" s="77">
        <v>201937</v>
      </c>
      <c r="Q465" s="78">
        <f t="shared" si="43"/>
        <v>0</v>
      </c>
      <c r="R465" s="79" t="str">
        <f t="shared" si="44"/>
        <v/>
      </c>
      <c r="S465" s="66"/>
      <c r="T465" s="80">
        <v>1</v>
      </c>
      <c r="U465" s="81" t="str">
        <f t="shared" si="45"/>
        <v>OK</v>
      </c>
      <c r="V465" s="82">
        <f t="shared" si="46"/>
        <v>0</v>
      </c>
      <c r="W465" s="83">
        <v>0.4</v>
      </c>
      <c r="X465" s="84">
        <f t="shared" si="47"/>
        <v>0</v>
      </c>
      <c r="Y465" s="18"/>
    </row>
    <row r="466" spans="1:25" s="19" customFormat="1" ht="14.45" customHeight="1" x14ac:dyDescent="0.25">
      <c r="A466" s="71">
        <v>7045952089386</v>
      </c>
      <c r="B466" s="62" t="s">
        <v>1319</v>
      </c>
      <c r="C466" s="62" t="s">
        <v>1320</v>
      </c>
      <c r="D466" s="72">
        <v>39</v>
      </c>
      <c r="E466" s="73" t="s">
        <v>1308</v>
      </c>
      <c r="F466" s="74"/>
      <c r="G466" s="72"/>
      <c r="H466" s="75"/>
      <c r="I466" s="69" t="s">
        <v>44</v>
      </c>
      <c r="J466" s="69" t="s">
        <v>45</v>
      </c>
      <c r="K466" s="76"/>
      <c r="L466" s="76"/>
      <c r="M466" s="62">
        <v>499</v>
      </c>
      <c r="N466" s="62">
        <v>499</v>
      </c>
      <c r="O466" s="77">
        <f t="shared" si="42"/>
        <v>0</v>
      </c>
      <c r="P466" s="77">
        <v>201937</v>
      </c>
      <c r="Q466" s="78">
        <f t="shared" si="43"/>
        <v>0</v>
      </c>
      <c r="R466" s="79" t="str">
        <f t="shared" si="44"/>
        <v/>
      </c>
      <c r="S466" s="66"/>
      <c r="T466" s="80">
        <v>1</v>
      </c>
      <c r="U466" s="81" t="str">
        <f t="shared" si="45"/>
        <v>OK</v>
      </c>
      <c r="V466" s="82">
        <f t="shared" si="46"/>
        <v>0</v>
      </c>
      <c r="W466" s="83">
        <v>0.4</v>
      </c>
      <c r="X466" s="84">
        <f t="shared" si="47"/>
        <v>0</v>
      </c>
      <c r="Y466" s="18"/>
    </row>
    <row r="467" spans="1:25" s="19" customFormat="1" ht="14.45" customHeight="1" x14ac:dyDescent="0.25">
      <c r="A467" s="71">
        <v>7045952089379</v>
      </c>
      <c r="B467" s="62" t="s">
        <v>1321</v>
      </c>
      <c r="C467" s="62" t="s">
        <v>1322</v>
      </c>
      <c r="D467" s="72">
        <v>39</v>
      </c>
      <c r="E467" s="73" t="s">
        <v>1308</v>
      </c>
      <c r="F467" s="74"/>
      <c r="G467" s="72"/>
      <c r="H467" s="75"/>
      <c r="I467" s="69" t="s">
        <v>44</v>
      </c>
      <c r="J467" s="69" t="s">
        <v>45</v>
      </c>
      <c r="K467" s="76"/>
      <c r="L467" s="76"/>
      <c r="M467" s="62">
        <v>999</v>
      </c>
      <c r="N467" s="62">
        <v>999</v>
      </c>
      <c r="O467" s="77">
        <f t="shared" si="42"/>
        <v>0</v>
      </c>
      <c r="P467" s="77">
        <v>201937</v>
      </c>
      <c r="Q467" s="78">
        <f t="shared" si="43"/>
        <v>0</v>
      </c>
      <c r="R467" s="79" t="str">
        <f t="shared" si="44"/>
        <v/>
      </c>
      <c r="S467" s="66"/>
      <c r="T467" s="80">
        <v>1</v>
      </c>
      <c r="U467" s="81" t="str">
        <f t="shared" si="45"/>
        <v>OK</v>
      </c>
      <c r="V467" s="82">
        <f t="shared" si="46"/>
        <v>0</v>
      </c>
      <c r="W467" s="83">
        <v>0.4</v>
      </c>
      <c r="X467" s="84">
        <f t="shared" si="47"/>
        <v>0</v>
      </c>
      <c r="Y467" s="18"/>
    </row>
    <row r="468" spans="1:25" s="19" customFormat="1" ht="14.45" customHeight="1" x14ac:dyDescent="0.25">
      <c r="A468" s="71">
        <v>7045950558150</v>
      </c>
      <c r="B468" s="62" t="s">
        <v>1323</v>
      </c>
      <c r="C468" s="62" t="s">
        <v>1324</v>
      </c>
      <c r="D468" s="72">
        <v>40</v>
      </c>
      <c r="E468" s="73" t="s">
        <v>1325</v>
      </c>
      <c r="F468" s="74"/>
      <c r="G468" s="72"/>
      <c r="H468" s="75"/>
      <c r="I468" s="69" t="s">
        <v>44</v>
      </c>
      <c r="J468" s="69" t="s">
        <v>45</v>
      </c>
      <c r="K468" s="76"/>
      <c r="L468" s="76"/>
      <c r="M468" s="62">
        <v>129</v>
      </c>
      <c r="N468" s="62">
        <v>129</v>
      </c>
      <c r="O468" s="77">
        <f t="shared" si="42"/>
        <v>0</v>
      </c>
      <c r="P468" s="77">
        <v>201937</v>
      </c>
      <c r="Q468" s="78">
        <f t="shared" si="43"/>
        <v>0</v>
      </c>
      <c r="R468" s="79" t="str">
        <f t="shared" si="44"/>
        <v/>
      </c>
      <c r="S468" s="66"/>
      <c r="T468" s="80">
        <v>1</v>
      </c>
      <c r="U468" s="81" t="str">
        <f t="shared" si="45"/>
        <v>OK</v>
      </c>
      <c r="V468" s="82">
        <f t="shared" si="46"/>
        <v>0</v>
      </c>
      <c r="W468" s="83">
        <v>0.4</v>
      </c>
      <c r="X468" s="84">
        <f t="shared" si="47"/>
        <v>0</v>
      </c>
      <c r="Y468" s="18"/>
    </row>
    <row r="469" spans="1:25" s="19" customFormat="1" ht="14.45" customHeight="1" x14ac:dyDescent="0.25">
      <c r="A469" s="71">
        <v>7045950553247</v>
      </c>
      <c r="B469" s="62" t="s">
        <v>1326</v>
      </c>
      <c r="C469" s="62" t="s">
        <v>1327</v>
      </c>
      <c r="D469" s="72">
        <v>40</v>
      </c>
      <c r="E469" s="73" t="s">
        <v>1328</v>
      </c>
      <c r="F469" s="74"/>
      <c r="G469" s="72"/>
      <c r="H469" s="75"/>
      <c r="I469" s="69" t="s">
        <v>44</v>
      </c>
      <c r="J469" s="69" t="s">
        <v>45</v>
      </c>
      <c r="K469" s="76"/>
      <c r="L469" s="76"/>
      <c r="M469" s="62">
        <v>99</v>
      </c>
      <c r="N469" s="62">
        <v>99</v>
      </c>
      <c r="O469" s="77">
        <f t="shared" si="42"/>
        <v>0</v>
      </c>
      <c r="P469" s="77">
        <v>201937</v>
      </c>
      <c r="Q469" s="78">
        <f t="shared" si="43"/>
        <v>0</v>
      </c>
      <c r="R469" s="79" t="str">
        <f t="shared" si="44"/>
        <v/>
      </c>
      <c r="S469" s="66"/>
      <c r="T469" s="80">
        <v>1</v>
      </c>
      <c r="U469" s="81" t="str">
        <f t="shared" si="45"/>
        <v>OK</v>
      </c>
      <c r="V469" s="82">
        <f t="shared" si="46"/>
        <v>0</v>
      </c>
      <c r="W469" s="83">
        <v>0.4</v>
      </c>
      <c r="X469" s="84">
        <f t="shared" si="47"/>
        <v>0</v>
      </c>
      <c r="Y469" s="18"/>
    </row>
    <row r="470" spans="1:25" s="19" customFormat="1" ht="14.45" customHeight="1" x14ac:dyDescent="0.25">
      <c r="A470" s="71">
        <v>7045950606134</v>
      </c>
      <c r="B470" s="62" t="s">
        <v>1329</v>
      </c>
      <c r="C470" s="62" t="s">
        <v>1330</v>
      </c>
      <c r="D470" s="72">
        <v>40</v>
      </c>
      <c r="E470" s="73" t="s">
        <v>822</v>
      </c>
      <c r="F470" s="74"/>
      <c r="G470" s="72"/>
      <c r="H470" s="75"/>
      <c r="I470" s="69" t="s">
        <v>44</v>
      </c>
      <c r="J470" s="69" t="s">
        <v>45</v>
      </c>
      <c r="K470" s="76"/>
      <c r="L470" s="76"/>
      <c r="M470" s="62">
        <v>20</v>
      </c>
      <c r="N470" s="62">
        <v>20</v>
      </c>
      <c r="O470" s="77">
        <f t="shared" si="42"/>
        <v>0</v>
      </c>
      <c r="P470" s="77">
        <v>201937</v>
      </c>
      <c r="Q470" s="78">
        <f t="shared" si="43"/>
        <v>0</v>
      </c>
      <c r="R470" s="79" t="str">
        <f t="shared" si="44"/>
        <v/>
      </c>
      <c r="S470" s="66"/>
      <c r="T470" s="80">
        <v>1</v>
      </c>
      <c r="U470" s="81" t="str">
        <f t="shared" si="45"/>
        <v>OK</v>
      </c>
      <c r="V470" s="82">
        <f t="shared" si="46"/>
        <v>0</v>
      </c>
      <c r="W470" s="83">
        <v>0.4</v>
      </c>
      <c r="X470" s="84">
        <f t="shared" si="47"/>
        <v>0</v>
      </c>
      <c r="Y470" s="18"/>
    </row>
    <row r="471" spans="1:25" s="19" customFormat="1" ht="14.45" customHeight="1" x14ac:dyDescent="0.25">
      <c r="A471" s="71">
        <v>7045951598148</v>
      </c>
      <c r="B471" s="62" t="s">
        <v>1331</v>
      </c>
      <c r="C471" s="62" t="s">
        <v>1332</v>
      </c>
      <c r="D471" s="72">
        <v>40</v>
      </c>
      <c r="E471" s="73" t="s">
        <v>1325</v>
      </c>
      <c r="F471" s="74"/>
      <c r="G471" s="72"/>
      <c r="H471" s="75"/>
      <c r="I471" s="69" t="s">
        <v>44</v>
      </c>
      <c r="J471" s="69" t="s">
        <v>45</v>
      </c>
      <c r="K471" s="76"/>
      <c r="L471" s="76"/>
      <c r="M471" s="62">
        <v>59</v>
      </c>
      <c r="N471" s="62">
        <v>59</v>
      </c>
      <c r="O471" s="77">
        <f t="shared" si="42"/>
        <v>0</v>
      </c>
      <c r="P471" s="77">
        <v>201937</v>
      </c>
      <c r="Q471" s="78">
        <f t="shared" si="43"/>
        <v>0</v>
      </c>
      <c r="R471" s="79" t="str">
        <f t="shared" si="44"/>
        <v/>
      </c>
      <c r="S471" s="66"/>
      <c r="T471" s="80">
        <v>25</v>
      </c>
      <c r="U471" s="81" t="str">
        <f t="shared" si="45"/>
        <v>OK</v>
      </c>
      <c r="V471" s="82">
        <f t="shared" si="46"/>
        <v>0</v>
      </c>
      <c r="W471" s="83">
        <v>0.4</v>
      </c>
      <c r="X471" s="84">
        <f t="shared" si="47"/>
        <v>0</v>
      </c>
      <c r="Y471" s="18"/>
    </row>
    <row r="472" spans="1:25" s="19" customFormat="1" ht="14.45" customHeight="1" x14ac:dyDescent="0.25">
      <c r="A472" s="71">
        <v>7045950912501</v>
      </c>
      <c r="B472" s="62" t="s">
        <v>1333</v>
      </c>
      <c r="C472" s="62" t="s">
        <v>1334</v>
      </c>
      <c r="D472" s="72">
        <v>40</v>
      </c>
      <c r="E472" s="73" t="s">
        <v>1325</v>
      </c>
      <c r="F472" s="74"/>
      <c r="G472" s="72"/>
      <c r="H472" s="75"/>
      <c r="I472" s="69" t="s">
        <v>44</v>
      </c>
      <c r="J472" s="69" t="s">
        <v>45</v>
      </c>
      <c r="K472" s="76"/>
      <c r="L472" s="76"/>
      <c r="M472" s="62">
        <v>69</v>
      </c>
      <c r="N472" s="62">
        <v>69</v>
      </c>
      <c r="O472" s="77">
        <f t="shared" si="42"/>
        <v>0</v>
      </c>
      <c r="P472" s="77">
        <v>201937</v>
      </c>
      <c r="Q472" s="78">
        <f t="shared" si="43"/>
        <v>0</v>
      </c>
      <c r="R472" s="79" t="str">
        <f t="shared" si="44"/>
        <v/>
      </c>
      <c r="S472" s="66"/>
      <c r="T472" s="80">
        <v>25</v>
      </c>
      <c r="U472" s="81" t="str">
        <f t="shared" si="45"/>
        <v>OK</v>
      </c>
      <c r="V472" s="82">
        <f t="shared" si="46"/>
        <v>0</v>
      </c>
      <c r="W472" s="83">
        <v>0.4</v>
      </c>
      <c r="X472" s="84">
        <f t="shared" si="47"/>
        <v>0</v>
      </c>
      <c r="Y472" s="18"/>
    </row>
    <row r="473" spans="1:25" s="19" customFormat="1" ht="14.45" customHeight="1" x14ac:dyDescent="0.25">
      <c r="A473" s="71">
        <v>7045950181488</v>
      </c>
      <c r="B473" s="62" t="s">
        <v>1335</v>
      </c>
      <c r="C473" s="62" t="s">
        <v>1336</v>
      </c>
      <c r="D473" s="72">
        <v>40</v>
      </c>
      <c r="E473" s="73" t="s">
        <v>1325</v>
      </c>
      <c r="F473" s="74"/>
      <c r="G473" s="72"/>
      <c r="H473" s="75"/>
      <c r="I473" s="69" t="s">
        <v>44</v>
      </c>
      <c r="J473" s="69" t="s">
        <v>45</v>
      </c>
      <c r="K473" s="76"/>
      <c r="L473" s="76"/>
      <c r="M473" s="62">
        <v>39</v>
      </c>
      <c r="N473" s="62">
        <v>39</v>
      </c>
      <c r="O473" s="77">
        <f t="shared" si="42"/>
        <v>0</v>
      </c>
      <c r="P473" s="77">
        <v>201937</v>
      </c>
      <c r="Q473" s="78">
        <f t="shared" si="43"/>
        <v>0</v>
      </c>
      <c r="R473" s="79" t="str">
        <f t="shared" si="44"/>
        <v/>
      </c>
      <c r="S473" s="66"/>
      <c r="T473" s="80">
        <v>25</v>
      </c>
      <c r="U473" s="81" t="str">
        <f t="shared" si="45"/>
        <v>OK</v>
      </c>
      <c r="V473" s="82">
        <f t="shared" si="46"/>
        <v>0</v>
      </c>
      <c r="W473" s="83">
        <v>0.4</v>
      </c>
      <c r="X473" s="84">
        <f t="shared" si="47"/>
        <v>0</v>
      </c>
      <c r="Y473" s="18"/>
    </row>
    <row r="474" spans="1:25" s="19" customFormat="1" ht="14.45" customHeight="1" x14ac:dyDescent="0.25">
      <c r="A474" s="71">
        <v>7045950015400</v>
      </c>
      <c r="B474" s="62" t="s">
        <v>1337</v>
      </c>
      <c r="C474" s="62" t="s">
        <v>1338</v>
      </c>
      <c r="D474" s="72">
        <v>40</v>
      </c>
      <c r="E474" s="73" t="s">
        <v>1325</v>
      </c>
      <c r="F474" s="74"/>
      <c r="G474" s="72"/>
      <c r="H474" s="75"/>
      <c r="I474" s="69" t="s">
        <v>44</v>
      </c>
      <c r="J474" s="69" t="s">
        <v>45</v>
      </c>
      <c r="K474" s="76"/>
      <c r="L474" s="76"/>
      <c r="M474" s="62">
        <v>20</v>
      </c>
      <c r="N474" s="62">
        <v>20</v>
      </c>
      <c r="O474" s="77">
        <f t="shared" si="42"/>
        <v>0</v>
      </c>
      <c r="P474" s="77">
        <v>201937</v>
      </c>
      <c r="Q474" s="78">
        <f t="shared" si="43"/>
        <v>0</v>
      </c>
      <c r="R474" s="79" t="str">
        <f t="shared" si="44"/>
        <v/>
      </c>
      <c r="S474" s="66"/>
      <c r="T474" s="80">
        <v>50</v>
      </c>
      <c r="U474" s="81" t="str">
        <f t="shared" si="45"/>
        <v>OK</v>
      </c>
      <c r="V474" s="82">
        <f t="shared" si="46"/>
        <v>0</v>
      </c>
      <c r="W474" s="83">
        <v>0.4</v>
      </c>
      <c r="X474" s="84">
        <f t="shared" si="47"/>
        <v>0</v>
      </c>
      <c r="Y474" s="18"/>
    </row>
    <row r="475" spans="1:25" s="19" customFormat="1" ht="14.45" customHeight="1" x14ac:dyDescent="0.25">
      <c r="A475" s="71">
        <v>7045950257947</v>
      </c>
      <c r="B475" s="62" t="s">
        <v>1339</v>
      </c>
      <c r="C475" s="62" t="s">
        <v>1340</v>
      </c>
      <c r="D475" s="72">
        <v>40</v>
      </c>
      <c r="E475" s="73" t="s">
        <v>1325</v>
      </c>
      <c r="F475" s="74"/>
      <c r="G475" s="72"/>
      <c r="H475" s="75"/>
      <c r="I475" s="69" t="s">
        <v>44</v>
      </c>
      <c r="J475" s="69" t="s">
        <v>45</v>
      </c>
      <c r="K475" s="76"/>
      <c r="L475" s="76"/>
      <c r="M475" s="62">
        <v>20</v>
      </c>
      <c r="N475" s="62">
        <v>20</v>
      </c>
      <c r="O475" s="77">
        <f t="shared" si="42"/>
        <v>0</v>
      </c>
      <c r="P475" s="77">
        <v>201937</v>
      </c>
      <c r="Q475" s="78">
        <f t="shared" si="43"/>
        <v>0</v>
      </c>
      <c r="R475" s="79" t="str">
        <f t="shared" si="44"/>
        <v/>
      </c>
      <c r="S475" s="66"/>
      <c r="T475" s="80">
        <v>50</v>
      </c>
      <c r="U475" s="81" t="str">
        <f t="shared" si="45"/>
        <v>OK</v>
      </c>
      <c r="V475" s="82">
        <f t="shared" si="46"/>
        <v>0</v>
      </c>
      <c r="W475" s="83">
        <v>0.4</v>
      </c>
      <c r="X475" s="84">
        <f t="shared" si="47"/>
        <v>0</v>
      </c>
      <c r="Y475" s="18"/>
    </row>
    <row r="476" spans="1:25" s="19" customFormat="1" ht="14.45" customHeight="1" x14ac:dyDescent="0.25">
      <c r="A476" s="71">
        <v>7045950421713</v>
      </c>
      <c r="B476" s="62" t="s">
        <v>1341</v>
      </c>
      <c r="C476" s="62" t="s">
        <v>1342</v>
      </c>
      <c r="D476" s="72">
        <v>40</v>
      </c>
      <c r="E476" s="73" t="s">
        <v>1325</v>
      </c>
      <c r="F476" s="74"/>
      <c r="G476" s="72"/>
      <c r="H476" s="75"/>
      <c r="I476" s="69" t="s">
        <v>44</v>
      </c>
      <c r="J476" s="69" t="s">
        <v>45</v>
      </c>
      <c r="K476" s="76"/>
      <c r="L476" s="76"/>
      <c r="M476" s="62">
        <v>49</v>
      </c>
      <c r="N476" s="62">
        <v>49</v>
      </c>
      <c r="O476" s="77">
        <f t="shared" si="42"/>
        <v>0</v>
      </c>
      <c r="P476" s="77">
        <v>201937</v>
      </c>
      <c r="Q476" s="78">
        <f t="shared" si="43"/>
        <v>0</v>
      </c>
      <c r="R476" s="79" t="str">
        <f t="shared" si="44"/>
        <v/>
      </c>
      <c r="S476" s="66"/>
      <c r="T476" s="80">
        <v>12</v>
      </c>
      <c r="U476" s="81" t="str">
        <f t="shared" si="45"/>
        <v>OK</v>
      </c>
      <c r="V476" s="82">
        <f t="shared" si="46"/>
        <v>0</v>
      </c>
      <c r="W476" s="83">
        <v>0.4</v>
      </c>
      <c r="X476" s="84">
        <f t="shared" si="47"/>
        <v>0</v>
      </c>
      <c r="Y476" s="18"/>
    </row>
    <row r="477" spans="1:25" s="19" customFormat="1" ht="14.45" customHeight="1" x14ac:dyDescent="0.25">
      <c r="A477" s="71">
        <v>7045951625264</v>
      </c>
      <c r="B477" s="62" t="s">
        <v>1343</v>
      </c>
      <c r="C477" s="62" t="s">
        <v>1344</v>
      </c>
      <c r="D477" s="72">
        <v>40</v>
      </c>
      <c r="E477" s="73" t="s">
        <v>1345</v>
      </c>
      <c r="F477" s="74"/>
      <c r="G477" s="72"/>
      <c r="H477" s="75" t="s">
        <v>1468</v>
      </c>
      <c r="I477" s="69" t="s">
        <v>44</v>
      </c>
      <c r="J477" s="69" t="s">
        <v>45</v>
      </c>
      <c r="K477" s="76"/>
      <c r="L477" s="76"/>
      <c r="M477" s="62">
        <v>149</v>
      </c>
      <c r="N477" s="62">
        <v>149</v>
      </c>
      <c r="O477" s="77">
        <f t="shared" si="42"/>
        <v>0</v>
      </c>
      <c r="P477" s="77">
        <v>201937</v>
      </c>
      <c r="Q477" s="78">
        <f t="shared" si="43"/>
        <v>0</v>
      </c>
      <c r="R477" s="79" t="str">
        <f t="shared" si="44"/>
        <v/>
      </c>
      <c r="S477" s="66"/>
      <c r="T477" s="80">
        <v>1</v>
      </c>
      <c r="U477" s="81" t="str">
        <f t="shared" si="45"/>
        <v>OK</v>
      </c>
      <c r="V477" s="82">
        <f t="shared" si="46"/>
        <v>0</v>
      </c>
      <c r="W477" s="83">
        <v>0.4</v>
      </c>
      <c r="X477" s="84">
        <f t="shared" si="47"/>
        <v>0</v>
      </c>
      <c r="Y477" s="18"/>
    </row>
    <row r="478" spans="1:25" s="19" customFormat="1" ht="14.45" customHeight="1" x14ac:dyDescent="0.25">
      <c r="A478" s="71">
        <v>7045951625271</v>
      </c>
      <c r="B478" s="62" t="s">
        <v>1343</v>
      </c>
      <c r="C478" s="62" t="s">
        <v>1344</v>
      </c>
      <c r="D478" s="72">
        <v>40</v>
      </c>
      <c r="E478" s="73" t="s">
        <v>1345</v>
      </c>
      <c r="F478" s="74"/>
      <c r="G478" s="72"/>
      <c r="H478" s="75" t="s">
        <v>1469</v>
      </c>
      <c r="I478" s="69" t="s">
        <v>44</v>
      </c>
      <c r="J478" s="69" t="s">
        <v>45</v>
      </c>
      <c r="K478" s="76"/>
      <c r="L478" s="76"/>
      <c r="M478" s="62">
        <v>149</v>
      </c>
      <c r="N478" s="62">
        <v>149</v>
      </c>
      <c r="O478" s="77">
        <f t="shared" si="42"/>
        <v>0</v>
      </c>
      <c r="P478" s="77">
        <v>201937</v>
      </c>
      <c r="Q478" s="78">
        <f t="shared" si="43"/>
        <v>0</v>
      </c>
      <c r="R478" s="79" t="str">
        <f t="shared" si="44"/>
        <v/>
      </c>
      <c r="S478" s="66"/>
      <c r="T478" s="80">
        <v>1</v>
      </c>
      <c r="U478" s="81" t="str">
        <f t="shared" si="45"/>
        <v>OK</v>
      </c>
      <c r="V478" s="82">
        <f t="shared" si="46"/>
        <v>0</v>
      </c>
      <c r="W478" s="83">
        <v>0.4</v>
      </c>
      <c r="X478" s="84">
        <f t="shared" si="47"/>
        <v>0</v>
      </c>
      <c r="Y478" s="18"/>
    </row>
    <row r="479" spans="1:25" s="19" customFormat="1" ht="14.45" customHeight="1" x14ac:dyDescent="0.25">
      <c r="A479" s="71">
        <v>7045951788075</v>
      </c>
      <c r="B479" s="62" t="s">
        <v>1346</v>
      </c>
      <c r="C479" s="62" t="s">
        <v>1347</v>
      </c>
      <c r="D479" s="72">
        <v>40</v>
      </c>
      <c r="E479" s="73" t="s">
        <v>1348</v>
      </c>
      <c r="F479" s="74"/>
      <c r="G479" s="72"/>
      <c r="H479" s="75"/>
      <c r="I479" s="69" t="s">
        <v>44</v>
      </c>
      <c r="J479" s="69" t="s">
        <v>45</v>
      </c>
      <c r="K479" s="76"/>
      <c r="L479" s="76"/>
      <c r="M479" s="62">
        <v>499</v>
      </c>
      <c r="N479" s="62">
        <v>499</v>
      </c>
      <c r="O479" s="77">
        <f t="shared" si="42"/>
        <v>0</v>
      </c>
      <c r="P479" s="77">
        <v>201937</v>
      </c>
      <c r="Q479" s="78">
        <f t="shared" si="43"/>
        <v>0</v>
      </c>
      <c r="R479" s="79" t="str">
        <f t="shared" si="44"/>
        <v/>
      </c>
      <c r="S479" s="66"/>
      <c r="T479" s="80">
        <v>1</v>
      </c>
      <c r="U479" s="81" t="str">
        <f t="shared" si="45"/>
        <v>OK</v>
      </c>
      <c r="V479" s="82">
        <f t="shared" si="46"/>
        <v>0</v>
      </c>
      <c r="W479" s="83">
        <v>0.4</v>
      </c>
      <c r="X479" s="84">
        <f t="shared" si="47"/>
        <v>0</v>
      </c>
      <c r="Y479" s="18"/>
    </row>
    <row r="480" spans="1:25" s="19" customFormat="1" ht="14.45" customHeight="1" x14ac:dyDescent="0.25">
      <c r="A480" s="71">
        <v>7045951788068</v>
      </c>
      <c r="B480" s="62" t="s">
        <v>1349</v>
      </c>
      <c r="C480" s="62" t="s">
        <v>1350</v>
      </c>
      <c r="D480" s="72">
        <v>40</v>
      </c>
      <c r="E480" s="73" t="s">
        <v>1348</v>
      </c>
      <c r="F480" s="74"/>
      <c r="G480" s="72"/>
      <c r="H480" s="75"/>
      <c r="I480" s="69" t="s">
        <v>44</v>
      </c>
      <c r="J480" s="69" t="s">
        <v>45</v>
      </c>
      <c r="K480" s="76"/>
      <c r="L480" s="76"/>
      <c r="M480" s="62">
        <v>499</v>
      </c>
      <c r="N480" s="62">
        <v>499</v>
      </c>
      <c r="O480" s="77">
        <f t="shared" si="42"/>
        <v>0</v>
      </c>
      <c r="P480" s="77">
        <v>201937</v>
      </c>
      <c r="Q480" s="78">
        <f t="shared" si="43"/>
        <v>0</v>
      </c>
      <c r="R480" s="79" t="str">
        <f t="shared" si="44"/>
        <v/>
      </c>
      <c r="S480" s="66"/>
      <c r="T480" s="80">
        <v>1</v>
      </c>
      <c r="U480" s="81" t="str">
        <f t="shared" si="45"/>
        <v>OK</v>
      </c>
      <c r="V480" s="82">
        <f t="shared" si="46"/>
        <v>0</v>
      </c>
      <c r="W480" s="83">
        <v>0.4</v>
      </c>
      <c r="X480" s="84">
        <f t="shared" si="47"/>
        <v>0</v>
      </c>
      <c r="Y480" s="18"/>
    </row>
    <row r="481" spans="1:25" s="19" customFormat="1" ht="14.45" customHeight="1" x14ac:dyDescent="0.25">
      <c r="A481" s="71">
        <v>7045951788082</v>
      </c>
      <c r="B481" s="62" t="s">
        <v>1351</v>
      </c>
      <c r="C481" s="62" t="s">
        <v>1352</v>
      </c>
      <c r="D481" s="72">
        <v>40</v>
      </c>
      <c r="E481" s="73" t="s">
        <v>1348</v>
      </c>
      <c r="F481" s="74"/>
      <c r="G481" s="72"/>
      <c r="H481" s="75"/>
      <c r="I481" s="69" t="s">
        <v>44</v>
      </c>
      <c r="J481" s="69" t="s">
        <v>45</v>
      </c>
      <c r="K481" s="76"/>
      <c r="L481" s="76"/>
      <c r="M481" s="62">
        <v>499</v>
      </c>
      <c r="N481" s="62">
        <v>499</v>
      </c>
      <c r="O481" s="77">
        <f t="shared" si="42"/>
        <v>0</v>
      </c>
      <c r="P481" s="77">
        <v>201937</v>
      </c>
      <c r="Q481" s="78">
        <f t="shared" si="43"/>
        <v>0</v>
      </c>
      <c r="R481" s="79" t="str">
        <f t="shared" si="44"/>
        <v/>
      </c>
      <c r="S481" s="66"/>
      <c r="T481" s="80">
        <v>1</v>
      </c>
      <c r="U481" s="81" t="str">
        <f t="shared" si="45"/>
        <v>OK</v>
      </c>
      <c r="V481" s="82">
        <f t="shared" si="46"/>
        <v>0</v>
      </c>
      <c r="W481" s="83">
        <v>0.4</v>
      </c>
      <c r="X481" s="84">
        <f t="shared" si="47"/>
        <v>0</v>
      </c>
      <c r="Y481" s="18"/>
    </row>
    <row r="482" spans="1:25" s="19" customFormat="1" ht="14.45" customHeight="1" x14ac:dyDescent="0.25">
      <c r="A482" s="71">
        <v>7045951771671</v>
      </c>
      <c r="B482" s="62" t="s">
        <v>1353</v>
      </c>
      <c r="C482" s="62" t="s">
        <v>1354</v>
      </c>
      <c r="D482" s="72">
        <v>41</v>
      </c>
      <c r="E482" s="73" t="s">
        <v>1202</v>
      </c>
      <c r="F482" s="74"/>
      <c r="G482" s="72"/>
      <c r="H482" s="75"/>
      <c r="I482" s="69" t="s">
        <v>44</v>
      </c>
      <c r="J482" s="69" t="s">
        <v>45</v>
      </c>
      <c r="K482" s="76"/>
      <c r="L482" s="76"/>
      <c r="M482" s="62">
        <v>69</v>
      </c>
      <c r="N482" s="62">
        <v>69</v>
      </c>
      <c r="O482" s="77">
        <f t="shared" si="42"/>
        <v>0</v>
      </c>
      <c r="P482" s="77">
        <v>201937</v>
      </c>
      <c r="Q482" s="78">
        <f t="shared" si="43"/>
        <v>0</v>
      </c>
      <c r="R482" s="79" t="str">
        <f t="shared" si="44"/>
        <v/>
      </c>
      <c r="S482" s="66"/>
      <c r="T482" s="80">
        <v>6</v>
      </c>
      <c r="U482" s="81" t="str">
        <f t="shared" si="45"/>
        <v>OK</v>
      </c>
      <c r="V482" s="82">
        <f t="shared" si="46"/>
        <v>0</v>
      </c>
      <c r="W482" s="83">
        <v>0.4</v>
      </c>
      <c r="X482" s="84">
        <f t="shared" si="47"/>
        <v>0</v>
      </c>
      <c r="Y482" s="18"/>
    </row>
    <row r="483" spans="1:25" s="19" customFormat="1" ht="14.45" customHeight="1" x14ac:dyDescent="0.25">
      <c r="A483" s="71">
        <v>7045951721430</v>
      </c>
      <c r="B483" s="62" t="s">
        <v>1355</v>
      </c>
      <c r="C483" s="62" t="s">
        <v>1356</v>
      </c>
      <c r="D483" s="72">
        <v>41</v>
      </c>
      <c r="E483" s="73" t="s">
        <v>1202</v>
      </c>
      <c r="F483" s="74"/>
      <c r="G483" s="72"/>
      <c r="H483" s="75"/>
      <c r="I483" s="69" t="s">
        <v>44</v>
      </c>
      <c r="J483" s="69" t="s">
        <v>45</v>
      </c>
      <c r="K483" s="76"/>
      <c r="L483" s="76"/>
      <c r="M483" s="62">
        <v>69</v>
      </c>
      <c r="N483" s="62">
        <v>69</v>
      </c>
      <c r="O483" s="77">
        <f t="shared" si="42"/>
        <v>0</v>
      </c>
      <c r="P483" s="77">
        <v>201937</v>
      </c>
      <c r="Q483" s="78">
        <f t="shared" si="43"/>
        <v>0</v>
      </c>
      <c r="R483" s="79" t="str">
        <f t="shared" si="44"/>
        <v/>
      </c>
      <c r="S483" s="66"/>
      <c r="T483" s="80">
        <v>6</v>
      </c>
      <c r="U483" s="81" t="str">
        <f t="shared" si="45"/>
        <v>OK</v>
      </c>
      <c r="V483" s="82">
        <f t="shared" si="46"/>
        <v>0</v>
      </c>
      <c r="W483" s="83">
        <v>0.4</v>
      </c>
      <c r="X483" s="84">
        <f t="shared" si="47"/>
        <v>0</v>
      </c>
      <c r="Y483" s="18"/>
    </row>
    <row r="484" spans="1:25" s="19" customFormat="1" ht="14.45" customHeight="1" x14ac:dyDescent="0.25">
      <c r="A484" s="71">
        <v>7045951918595</v>
      </c>
      <c r="B484" s="62" t="s">
        <v>1357</v>
      </c>
      <c r="C484" s="62" t="s">
        <v>1358</v>
      </c>
      <c r="D484" s="72">
        <v>41</v>
      </c>
      <c r="E484" s="73" t="s">
        <v>1202</v>
      </c>
      <c r="F484" s="74"/>
      <c r="G484" s="72"/>
      <c r="H484" s="75"/>
      <c r="I484" s="69" t="s">
        <v>44</v>
      </c>
      <c r="J484" s="69" t="s">
        <v>45</v>
      </c>
      <c r="K484" s="76"/>
      <c r="L484" s="76"/>
      <c r="M484" s="62">
        <v>399</v>
      </c>
      <c r="N484" s="62">
        <v>399</v>
      </c>
      <c r="O484" s="77">
        <f t="shared" si="42"/>
        <v>0</v>
      </c>
      <c r="P484" s="77">
        <v>201937</v>
      </c>
      <c r="Q484" s="78">
        <f t="shared" si="43"/>
        <v>0</v>
      </c>
      <c r="R484" s="79" t="str">
        <f t="shared" si="44"/>
        <v/>
      </c>
      <c r="S484" s="66"/>
      <c r="T484" s="80">
        <v>1</v>
      </c>
      <c r="U484" s="81" t="str">
        <f t="shared" si="45"/>
        <v>OK</v>
      </c>
      <c r="V484" s="82">
        <f t="shared" si="46"/>
        <v>0</v>
      </c>
      <c r="W484" s="83">
        <v>0.4</v>
      </c>
      <c r="X484" s="84">
        <f t="shared" si="47"/>
        <v>0</v>
      </c>
      <c r="Y484" s="18"/>
    </row>
    <row r="485" spans="1:25" s="19" customFormat="1" ht="14.45" customHeight="1" x14ac:dyDescent="0.25">
      <c r="A485" s="71">
        <v>7045951721423</v>
      </c>
      <c r="B485" s="62" t="s">
        <v>1359</v>
      </c>
      <c r="C485" s="62" t="s">
        <v>1360</v>
      </c>
      <c r="D485" s="72">
        <v>41</v>
      </c>
      <c r="E485" s="73" t="s">
        <v>1202</v>
      </c>
      <c r="F485" s="74"/>
      <c r="G485" s="72"/>
      <c r="H485" s="75"/>
      <c r="I485" s="69" t="s">
        <v>44</v>
      </c>
      <c r="J485" s="69" t="s">
        <v>45</v>
      </c>
      <c r="K485" s="76"/>
      <c r="L485" s="76"/>
      <c r="M485" s="62">
        <v>69</v>
      </c>
      <c r="N485" s="62">
        <v>69</v>
      </c>
      <c r="O485" s="77">
        <f t="shared" si="42"/>
        <v>0</v>
      </c>
      <c r="P485" s="77">
        <v>201937</v>
      </c>
      <c r="Q485" s="78">
        <f t="shared" si="43"/>
        <v>0</v>
      </c>
      <c r="R485" s="79" t="str">
        <f t="shared" si="44"/>
        <v/>
      </c>
      <c r="S485" s="66"/>
      <c r="T485" s="80">
        <v>6</v>
      </c>
      <c r="U485" s="81" t="str">
        <f t="shared" si="45"/>
        <v>OK</v>
      </c>
      <c r="V485" s="82">
        <f t="shared" si="46"/>
        <v>0</v>
      </c>
      <c r="W485" s="83">
        <v>0.4</v>
      </c>
      <c r="X485" s="84">
        <f t="shared" si="47"/>
        <v>0</v>
      </c>
      <c r="Y485" s="18"/>
    </row>
    <row r="486" spans="1:25" s="19" customFormat="1" ht="14.45" customHeight="1" x14ac:dyDescent="0.25">
      <c r="A486" s="71">
        <v>7045951839364</v>
      </c>
      <c r="B486" s="62" t="s">
        <v>1361</v>
      </c>
      <c r="C486" s="62" t="s">
        <v>1362</v>
      </c>
      <c r="D486" s="72">
        <v>41</v>
      </c>
      <c r="E486" s="73" t="s">
        <v>845</v>
      </c>
      <c r="F486" s="74"/>
      <c r="G486" s="72"/>
      <c r="H486" s="75"/>
      <c r="I486" s="69" t="s">
        <v>44</v>
      </c>
      <c r="J486" s="69" t="s">
        <v>45</v>
      </c>
      <c r="K486" s="76"/>
      <c r="L486" s="76"/>
      <c r="M486" s="62">
        <v>299</v>
      </c>
      <c r="N486" s="62">
        <v>299</v>
      </c>
      <c r="O486" s="77">
        <f t="shared" si="42"/>
        <v>0</v>
      </c>
      <c r="P486" s="77">
        <v>201937</v>
      </c>
      <c r="Q486" s="78">
        <f t="shared" si="43"/>
        <v>0</v>
      </c>
      <c r="R486" s="79" t="str">
        <f t="shared" si="44"/>
        <v/>
      </c>
      <c r="S486" s="66"/>
      <c r="T486" s="80">
        <v>1</v>
      </c>
      <c r="U486" s="81" t="str">
        <f t="shared" si="45"/>
        <v>OK</v>
      </c>
      <c r="V486" s="82">
        <f t="shared" si="46"/>
        <v>0</v>
      </c>
      <c r="W486" s="83">
        <v>0.4</v>
      </c>
      <c r="X486" s="84">
        <f t="shared" si="47"/>
        <v>0</v>
      </c>
      <c r="Y486" s="18"/>
    </row>
    <row r="487" spans="1:25" s="19" customFormat="1" ht="14.45" customHeight="1" x14ac:dyDescent="0.25">
      <c r="A487" s="71">
        <v>7045950551298</v>
      </c>
      <c r="B487" s="62" t="s">
        <v>1363</v>
      </c>
      <c r="C487" s="62" t="s">
        <v>1364</v>
      </c>
      <c r="D487" s="72">
        <v>41</v>
      </c>
      <c r="E487" s="73" t="s">
        <v>845</v>
      </c>
      <c r="F487" s="74"/>
      <c r="G487" s="72"/>
      <c r="H487" s="75"/>
      <c r="I487" s="69" t="s">
        <v>44</v>
      </c>
      <c r="J487" s="69" t="s">
        <v>45</v>
      </c>
      <c r="K487" s="76"/>
      <c r="L487" s="76"/>
      <c r="M487" s="62">
        <v>399</v>
      </c>
      <c r="N487" s="62">
        <v>399</v>
      </c>
      <c r="O487" s="77">
        <f t="shared" si="42"/>
        <v>0</v>
      </c>
      <c r="P487" s="77">
        <v>201937</v>
      </c>
      <c r="Q487" s="78">
        <f t="shared" si="43"/>
        <v>0</v>
      </c>
      <c r="R487" s="79" t="str">
        <f t="shared" si="44"/>
        <v/>
      </c>
      <c r="S487" s="66"/>
      <c r="T487" s="80">
        <v>1</v>
      </c>
      <c r="U487" s="81" t="str">
        <f t="shared" si="45"/>
        <v>OK</v>
      </c>
      <c r="V487" s="82">
        <f t="shared" si="46"/>
        <v>0</v>
      </c>
      <c r="W487" s="83">
        <v>0.4</v>
      </c>
      <c r="X487" s="84">
        <f t="shared" si="47"/>
        <v>0</v>
      </c>
      <c r="Y487" s="18"/>
    </row>
    <row r="488" spans="1:25" s="19" customFormat="1" ht="14.45" customHeight="1" x14ac:dyDescent="0.25">
      <c r="A488" s="71">
        <v>7045952141350</v>
      </c>
      <c r="B488" s="62" t="s">
        <v>1365</v>
      </c>
      <c r="C488" s="62" t="s">
        <v>1366</v>
      </c>
      <c r="D488" s="72">
        <v>41</v>
      </c>
      <c r="E488" s="73" t="s">
        <v>771</v>
      </c>
      <c r="F488" s="74"/>
      <c r="G488" s="72"/>
      <c r="H488" s="75"/>
      <c r="I488" s="69" t="s">
        <v>44</v>
      </c>
      <c r="J488" s="69" t="s">
        <v>45</v>
      </c>
      <c r="K488" s="76"/>
      <c r="L488" s="76"/>
      <c r="M488" s="62">
        <v>159</v>
      </c>
      <c r="N488" s="62">
        <v>159</v>
      </c>
      <c r="O488" s="77">
        <f t="shared" si="42"/>
        <v>0</v>
      </c>
      <c r="P488" s="77">
        <v>201937</v>
      </c>
      <c r="Q488" s="78">
        <f t="shared" si="43"/>
        <v>0</v>
      </c>
      <c r="R488" s="79" t="str">
        <f t="shared" si="44"/>
        <v/>
      </c>
      <c r="S488" s="66"/>
      <c r="T488" s="80">
        <v>1</v>
      </c>
      <c r="U488" s="81" t="str">
        <f t="shared" si="45"/>
        <v>OK</v>
      </c>
      <c r="V488" s="82">
        <f t="shared" si="46"/>
        <v>0</v>
      </c>
      <c r="W488" s="83">
        <v>0.4</v>
      </c>
      <c r="X488" s="84">
        <f t="shared" si="47"/>
        <v>0</v>
      </c>
      <c r="Y488" s="18"/>
    </row>
    <row r="489" spans="1:25" s="19" customFormat="1" ht="14.45" customHeight="1" x14ac:dyDescent="0.25">
      <c r="A489" s="71">
        <v>7045951904932</v>
      </c>
      <c r="B489" s="62" t="s">
        <v>1367</v>
      </c>
      <c r="C489" s="62" t="s">
        <v>1368</v>
      </c>
      <c r="D489" s="72">
        <v>41</v>
      </c>
      <c r="E489" s="73" t="s">
        <v>771</v>
      </c>
      <c r="F489" s="74"/>
      <c r="G489" s="72"/>
      <c r="H489" s="75"/>
      <c r="I489" s="69" t="s">
        <v>44</v>
      </c>
      <c r="J489" s="69" t="s">
        <v>45</v>
      </c>
      <c r="K489" s="76"/>
      <c r="L489" s="76"/>
      <c r="M489" s="62">
        <v>149</v>
      </c>
      <c r="N489" s="62">
        <v>149</v>
      </c>
      <c r="O489" s="77">
        <f t="shared" si="42"/>
        <v>0</v>
      </c>
      <c r="P489" s="77">
        <v>201937</v>
      </c>
      <c r="Q489" s="78">
        <f t="shared" si="43"/>
        <v>0</v>
      </c>
      <c r="R489" s="79" t="str">
        <f t="shared" si="44"/>
        <v/>
      </c>
      <c r="S489" s="66"/>
      <c r="T489" s="80">
        <v>1</v>
      </c>
      <c r="U489" s="81" t="str">
        <f t="shared" si="45"/>
        <v>OK</v>
      </c>
      <c r="V489" s="82">
        <f t="shared" si="46"/>
        <v>0</v>
      </c>
      <c r="W489" s="83">
        <v>0.4</v>
      </c>
      <c r="X489" s="84">
        <f t="shared" si="47"/>
        <v>0</v>
      </c>
      <c r="Y489" s="18"/>
    </row>
    <row r="490" spans="1:25" s="19" customFormat="1" ht="14.45" customHeight="1" x14ac:dyDescent="0.25">
      <c r="A490" s="71">
        <v>7045950007214</v>
      </c>
      <c r="B490" s="62" t="s">
        <v>1369</v>
      </c>
      <c r="C490" s="62" t="s">
        <v>1370</v>
      </c>
      <c r="D490" s="72">
        <v>41</v>
      </c>
      <c r="E490" s="73" t="s">
        <v>845</v>
      </c>
      <c r="F490" s="74"/>
      <c r="G490" s="72"/>
      <c r="H490" s="75"/>
      <c r="I490" s="69" t="s">
        <v>44</v>
      </c>
      <c r="J490" s="69" t="s">
        <v>45</v>
      </c>
      <c r="K490" s="76"/>
      <c r="L490" s="76"/>
      <c r="M490" s="62">
        <v>30</v>
      </c>
      <c r="N490" s="62">
        <v>30</v>
      </c>
      <c r="O490" s="77">
        <f t="shared" si="42"/>
        <v>0</v>
      </c>
      <c r="P490" s="77">
        <v>201937</v>
      </c>
      <c r="Q490" s="78">
        <f t="shared" si="43"/>
        <v>0</v>
      </c>
      <c r="R490" s="79" t="str">
        <f t="shared" si="44"/>
        <v/>
      </c>
      <c r="S490" s="66"/>
      <c r="T490" s="80">
        <v>1</v>
      </c>
      <c r="U490" s="81" t="str">
        <f t="shared" si="45"/>
        <v>OK</v>
      </c>
      <c r="V490" s="82">
        <f t="shared" si="46"/>
        <v>0</v>
      </c>
      <c r="W490" s="83">
        <v>0.4</v>
      </c>
      <c r="X490" s="84">
        <f t="shared" si="47"/>
        <v>0</v>
      </c>
      <c r="Y490" s="18"/>
    </row>
    <row r="491" spans="1:25" s="19" customFormat="1" ht="14.45" customHeight="1" x14ac:dyDescent="0.25">
      <c r="A491" s="71">
        <v>7045952053196</v>
      </c>
      <c r="B491" s="62" t="s">
        <v>1371</v>
      </c>
      <c r="C491" s="62" t="s">
        <v>1372</v>
      </c>
      <c r="D491" s="72" t="s">
        <v>1373</v>
      </c>
      <c r="E491" s="73" t="s">
        <v>771</v>
      </c>
      <c r="F491" s="74"/>
      <c r="G491" s="72"/>
      <c r="H491" s="75"/>
      <c r="I491" s="69" t="s">
        <v>44</v>
      </c>
      <c r="J491" s="69" t="s">
        <v>45</v>
      </c>
      <c r="K491" s="76"/>
      <c r="L491" s="76"/>
      <c r="M491" s="62">
        <v>449</v>
      </c>
      <c r="N491" s="62">
        <v>449</v>
      </c>
      <c r="O491" s="77">
        <f t="shared" ref="O491:O496" si="48">IF(Q491&gt;0,Q491-2,0)</f>
        <v>0</v>
      </c>
      <c r="P491" s="77">
        <v>201937</v>
      </c>
      <c r="Q491" s="78">
        <f t="shared" ref="Q491:Q496" si="49">$H$3</f>
        <v>0</v>
      </c>
      <c r="R491" s="79" t="str">
        <f t="shared" ref="R491:R496" si="50">IF(AND(Q491&gt;=P491,V491&gt;0),"OK",IF(V491=0,"","NOT OK"))</f>
        <v/>
      </c>
      <c r="S491" s="66"/>
      <c r="T491" s="80">
        <v>1</v>
      </c>
      <c r="U491" s="81" t="str">
        <f t="shared" ref="U491:U496" si="51">IF(V491=S491,"OK","NOT")</f>
        <v>OK</v>
      </c>
      <c r="V491" s="82">
        <f t="shared" ref="V491:V496" si="52">IF(MOD(S491,T491)=0,S491,S491+(T491-MOD(S491,T491)))</f>
        <v>0</v>
      </c>
      <c r="W491" s="83">
        <v>0.4</v>
      </c>
      <c r="X491" s="84">
        <f t="shared" ref="X491:X496" si="53">+V491*((M491-(M491*W491)))</f>
        <v>0</v>
      </c>
      <c r="Y491" s="18"/>
    </row>
    <row r="492" spans="1:25" s="19" customFormat="1" ht="14.45" customHeight="1" x14ac:dyDescent="0.25">
      <c r="A492" s="71">
        <v>7045952053189</v>
      </c>
      <c r="B492" s="62" t="s">
        <v>1374</v>
      </c>
      <c r="C492" s="62" t="s">
        <v>1375</v>
      </c>
      <c r="D492" s="72" t="s">
        <v>1373</v>
      </c>
      <c r="E492" s="73" t="s">
        <v>771</v>
      </c>
      <c r="F492" s="74"/>
      <c r="G492" s="72"/>
      <c r="H492" s="75"/>
      <c r="I492" s="69" t="s">
        <v>44</v>
      </c>
      <c r="J492" s="69" t="s">
        <v>45</v>
      </c>
      <c r="K492" s="76"/>
      <c r="L492" s="76"/>
      <c r="M492" s="62">
        <v>399</v>
      </c>
      <c r="N492" s="62">
        <v>399</v>
      </c>
      <c r="O492" s="77">
        <f t="shared" si="48"/>
        <v>0</v>
      </c>
      <c r="P492" s="77">
        <v>201937</v>
      </c>
      <c r="Q492" s="78">
        <f t="shared" si="49"/>
        <v>0</v>
      </c>
      <c r="R492" s="79" t="str">
        <f t="shared" si="50"/>
        <v/>
      </c>
      <c r="S492" s="66"/>
      <c r="T492" s="80">
        <v>1</v>
      </c>
      <c r="U492" s="81" t="str">
        <f t="shared" si="51"/>
        <v>OK</v>
      </c>
      <c r="V492" s="82">
        <f t="shared" si="52"/>
        <v>0</v>
      </c>
      <c r="W492" s="83">
        <v>0.4</v>
      </c>
      <c r="X492" s="84">
        <f t="shared" si="53"/>
        <v>0</v>
      </c>
      <c r="Y492" s="18"/>
    </row>
    <row r="493" spans="1:25" s="19" customFormat="1" ht="14.45" customHeight="1" x14ac:dyDescent="0.25">
      <c r="A493" s="71">
        <v>7045952053172</v>
      </c>
      <c r="B493" s="62" t="s">
        <v>1376</v>
      </c>
      <c r="C493" s="62" t="s">
        <v>1377</v>
      </c>
      <c r="D493" s="72" t="s">
        <v>1373</v>
      </c>
      <c r="E493" s="73" t="s">
        <v>771</v>
      </c>
      <c r="F493" s="74"/>
      <c r="G493" s="72"/>
      <c r="H493" s="75"/>
      <c r="I493" s="69" t="s">
        <v>44</v>
      </c>
      <c r="J493" s="69" t="s">
        <v>45</v>
      </c>
      <c r="K493" s="76"/>
      <c r="L493" s="76"/>
      <c r="M493" s="62">
        <v>499</v>
      </c>
      <c r="N493" s="62">
        <v>499</v>
      </c>
      <c r="O493" s="77">
        <f t="shared" si="48"/>
        <v>0</v>
      </c>
      <c r="P493" s="77">
        <v>201937</v>
      </c>
      <c r="Q493" s="78">
        <f t="shared" si="49"/>
        <v>0</v>
      </c>
      <c r="R493" s="79" t="str">
        <f t="shared" si="50"/>
        <v/>
      </c>
      <c r="S493" s="66"/>
      <c r="T493" s="80">
        <v>1</v>
      </c>
      <c r="U493" s="81" t="str">
        <f t="shared" si="51"/>
        <v>OK</v>
      </c>
      <c r="V493" s="82">
        <f t="shared" si="52"/>
        <v>0</v>
      </c>
      <c r="W493" s="83">
        <v>0.4</v>
      </c>
      <c r="X493" s="84">
        <f t="shared" si="53"/>
        <v>0</v>
      </c>
      <c r="Y493" s="18"/>
    </row>
    <row r="494" spans="1:25" s="19" customFormat="1" ht="14.45" customHeight="1" x14ac:dyDescent="0.25">
      <c r="A494" s="71">
        <v>7045952373591</v>
      </c>
      <c r="B494" s="62" t="s">
        <v>1378</v>
      </c>
      <c r="C494" s="62" t="s">
        <v>1379</v>
      </c>
      <c r="D494" s="72" t="s">
        <v>1373</v>
      </c>
      <c r="E494" s="73"/>
      <c r="F494" s="74"/>
      <c r="G494" s="72"/>
      <c r="H494" s="75"/>
      <c r="I494" s="69" t="s">
        <v>44</v>
      </c>
      <c r="J494" s="69" t="s">
        <v>45</v>
      </c>
      <c r="K494" s="76"/>
      <c r="L494" s="76"/>
      <c r="M494" s="62">
        <v>1999</v>
      </c>
      <c r="N494" s="62">
        <v>1999</v>
      </c>
      <c r="O494" s="77">
        <f t="shared" si="48"/>
        <v>0</v>
      </c>
      <c r="P494" s="77">
        <v>201937</v>
      </c>
      <c r="Q494" s="78">
        <f t="shared" si="49"/>
        <v>0</v>
      </c>
      <c r="R494" s="79" t="str">
        <f t="shared" si="50"/>
        <v/>
      </c>
      <c r="S494" s="66"/>
      <c r="T494" s="80">
        <v>1</v>
      </c>
      <c r="U494" s="81" t="str">
        <f t="shared" si="51"/>
        <v>OK</v>
      </c>
      <c r="V494" s="82">
        <f t="shared" si="52"/>
        <v>0</v>
      </c>
      <c r="W494" s="83">
        <v>0.4</v>
      </c>
      <c r="X494" s="84">
        <f t="shared" si="53"/>
        <v>0</v>
      </c>
      <c r="Y494" s="18"/>
    </row>
    <row r="495" spans="1:25" s="19" customFormat="1" ht="14.45" customHeight="1" x14ac:dyDescent="0.25">
      <c r="A495" s="71">
        <v>7045952375441</v>
      </c>
      <c r="B495" s="62" t="s">
        <v>1380</v>
      </c>
      <c r="C495" s="62" t="s">
        <v>1381</v>
      </c>
      <c r="D495" s="72" t="s">
        <v>1373</v>
      </c>
      <c r="E495" s="73" t="s">
        <v>845</v>
      </c>
      <c r="F495" s="74"/>
      <c r="G495" s="72"/>
      <c r="H495" s="75"/>
      <c r="I495" s="69" t="s">
        <v>44</v>
      </c>
      <c r="J495" s="69" t="s">
        <v>45</v>
      </c>
      <c r="K495" s="76"/>
      <c r="L495" s="76"/>
      <c r="M495" s="62">
        <v>2499</v>
      </c>
      <c r="N495" s="62">
        <v>2499</v>
      </c>
      <c r="O495" s="77">
        <f t="shared" si="48"/>
        <v>0</v>
      </c>
      <c r="P495" s="77">
        <v>201937</v>
      </c>
      <c r="Q495" s="78">
        <f t="shared" si="49"/>
        <v>0</v>
      </c>
      <c r="R495" s="79" t="str">
        <f t="shared" si="50"/>
        <v/>
      </c>
      <c r="S495" s="66"/>
      <c r="T495" s="80">
        <v>1</v>
      </c>
      <c r="U495" s="81" t="str">
        <f t="shared" si="51"/>
        <v>OK</v>
      </c>
      <c r="V495" s="82">
        <f t="shared" si="52"/>
        <v>0</v>
      </c>
      <c r="W495" s="83">
        <v>0.4</v>
      </c>
      <c r="X495" s="84">
        <f t="shared" si="53"/>
        <v>0</v>
      </c>
      <c r="Y495" s="18"/>
    </row>
    <row r="496" spans="1:25" s="19" customFormat="1" ht="14.45" customHeight="1" x14ac:dyDescent="0.25">
      <c r="A496" s="71">
        <v>7045952421452</v>
      </c>
      <c r="B496" s="62" t="s">
        <v>1382</v>
      </c>
      <c r="C496" s="62" t="s">
        <v>1383</v>
      </c>
      <c r="D496" s="72" t="s">
        <v>1373</v>
      </c>
      <c r="E496" s="73" t="s">
        <v>845</v>
      </c>
      <c r="F496" s="74"/>
      <c r="G496" s="72"/>
      <c r="H496" s="75"/>
      <c r="I496" s="69" t="s">
        <v>44</v>
      </c>
      <c r="J496" s="69" t="s">
        <v>45</v>
      </c>
      <c r="K496" s="76"/>
      <c r="L496" s="76"/>
      <c r="M496" s="62">
        <v>499</v>
      </c>
      <c r="N496" s="62">
        <v>499</v>
      </c>
      <c r="O496" s="77">
        <f t="shared" si="48"/>
        <v>0</v>
      </c>
      <c r="P496" s="77">
        <v>201937</v>
      </c>
      <c r="Q496" s="78">
        <f t="shared" si="49"/>
        <v>0</v>
      </c>
      <c r="R496" s="79" t="str">
        <f t="shared" si="50"/>
        <v/>
      </c>
      <c r="S496" s="66">
        <v>0</v>
      </c>
      <c r="T496" s="80">
        <v>1</v>
      </c>
      <c r="U496" s="81" t="str">
        <f t="shared" si="51"/>
        <v>OK</v>
      </c>
      <c r="V496" s="82">
        <f t="shared" si="52"/>
        <v>0</v>
      </c>
      <c r="W496" s="83">
        <v>0.4</v>
      </c>
      <c r="X496" s="84">
        <f t="shared" si="53"/>
        <v>0</v>
      </c>
      <c r="Y496" s="18"/>
    </row>
    <row r="497" spans="2:2" s="16" customFormat="1" ht="10.35" customHeight="1" x14ac:dyDescent="0.25">
      <c r="B497" s="43"/>
    </row>
  </sheetData>
  <sheetProtection formatCells="0" formatColumns="0" formatRows="0" sort="0" autoFilter="0" pivotTables="0"/>
  <autoFilter ref="A7:X496" xr:uid="{00000000-0009-0000-0000-000000000000}">
    <sortState ref="A8:X496">
      <sortCondition ref="D8:D496"/>
      <sortCondition ref="I8:I496"/>
      <sortCondition ref="J8:J496"/>
      <sortCondition ref="B8:B496"/>
      <sortCondition ref="F8:F496"/>
      <sortCondition ref="H8:H496" customList="XXS,XS,S,M,L,XL,XXL,XXXL,7/S,8/M,9/L,10/XL,11/XXL"/>
    </sortState>
  </autoFilter>
  <mergeCells count="9">
    <mergeCell ref="M6:O6"/>
    <mergeCell ref="Q6:V6"/>
    <mergeCell ref="A1:X1"/>
    <mergeCell ref="N3:O3"/>
    <mergeCell ref="Q3:V3"/>
    <mergeCell ref="N4:O4"/>
    <mergeCell ref="Q4:V4"/>
    <mergeCell ref="N5:O5"/>
    <mergeCell ref="Q5:V5"/>
  </mergeCells>
  <conditionalFormatting sqref="M6">
    <cfRule type="containsText" dxfId="4" priority="1" operator="containsText" text="NOT ok">
      <formula>NOT(ISERROR(SEARCH("NOT ok",M6)))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176A-63CD-3647-A2A9-90CC63ECE74A}">
  <sheetPr>
    <tabColor rgb="FF00B050"/>
  </sheetPr>
  <dimension ref="A1:Y779"/>
  <sheetViews>
    <sheetView topLeftCell="B1" zoomScale="80" zoomScaleNormal="80" workbookViewId="0">
      <pane ySplit="8" topLeftCell="A763" activePane="bottomLeft" state="frozen"/>
      <selection pane="bottomLeft" activeCell="V763" sqref="V763"/>
    </sheetView>
  </sheetViews>
  <sheetFormatPr baseColWidth="10" defaultColWidth="9.140625" defaultRowHeight="10.35" customHeight="1" x14ac:dyDescent="0.25"/>
  <cols>
    <col min="1" max="1" width="15.28515625" hidden="1" customWidth="1"/>
    <col min="2" max="2" width="17.7109375" style="151" bestFit="1" customWidth="1"/>
    <col min="3" max="3" width="39.42578125" bestFit="1" customWidth="1"/>
    <col min="4" max="4" width="11.28515625" hidden="1" customWidth="1"/>
    <col min="5" max="5" width="12" bestFit="1" customWidth="1"/>
    <col min="6" max="6" width="11.42578125" hidden="1" customWidth="1"/>
    <col min="7" max="7" width="21.85546875" hidden="1" customWidth="1"/>
    <col min="8" max="8" width="9.28515625" bestFit="1" customWidth="1"/>
    <col min="9" max="9" width="11.28515625" hidden="1" customWidth="1"/>
    <col min="10" max="10" width="15.28515625" customWidth="1"/>
    <col min="11" max="11" width="14.140625" hidden="1" customWidth="1"/>
    <col min="12" max="12" width="10.28515625" hidden="1" customWidth="1"/>
    <col min="13" max="13" width="11.7109375" bestFit="1" customWidth="1"/>
    <col min="14" max="14" width="10.28515625" customWidth="1"/>
    <col min="15" max="16" width="13.42578125" hidden="1" customWidth="1"/>
    <col min="17" max="17" width="13.140625" hidden="1" customWidth="1"/>
    <col min="18" max="18" width="11.42578125" hidden="1" customWidth="1"/>
    <col min="19" max="19" width="6.7109375" bestFit="1" customWidth="1"/>
    <col min="20" max="20" width="7.28515625" customWidth="1"/>
    <col min="21" max="21" width="11.42578125" customWidth="1"/>
    <col min="22" max="22" width="9.28515625" customWidth="1"/>
    <col min="23" max="23" width="8.42578125" customWidth="1"/>
    <col min="24" max="24" width="12.42578125" customWidth="1"/>
    <col min="25" max="25" width="2.140625" style="102" customWidth="1"/>
    <col min="26" max="30" width="9.140625" customWidth="1"/>
  </cols>
  <sheetData>
    <row r="1" spans="1:25" s="89" customFormat="1" ht="23.25" customHeight="1" x14ac:dyDescent="0.35">
      <c r="A1" s="232" t="s">
        <v>1669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88"/>
    </row>
    <row r="2" spans="1:25" s="92" customFormat="1" ht="23.1" customHeight="1" thickBot="1" x14ac:dyDescent="0.4">
      <c r="A2" s="90"/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Y2" s="88"/>
    </row>
    <row r="3" spans="1:25" ht="15.75" customHeight="1" x14ac:dyDescent="0.25">
      <c r="A3" s="93"/>
      <c r="B3" s="94" t="s">
        <v>9</v>
      </c>
      <c r="C3" s="63">
        <f>'Voks tilbehør'!C3</f>
        <v>0</v>
      </c>
      <c r="D3" s="95"/>
      <c r="E3" s="96"/>
      <c r="F3" s="97"/>
      <c r="G3" s="94" t="s">
        <v>50</v>
      </c>
      <c r="H3" s="46">
        <f>'Voks tilbehør'!H3</f>
        <v>0</v>
      </c>
      <c r="J3" s="98" t="s">
        <v>15</v>
      </c>
      <c r="K3" s="99" t="s">
        <v>51</v>
      </c>
      <c r="L3" s="100"/>
      <c r="M3" s="101" t="s">
        <v>23</v>
      </c>
      <c r="N3" s="233">
        <f>SUM(V9:V81)</f>
        <v>0</v>
      </c>
      <c r="O3" s="234"/>
      <c r="P3" s="100"/>
      <c r="Q3" s="100"/>
      <c r="R3" s="100"/>
      <c r="S3" s="100"/>
      <c r="T3" s="100"/>
      <c r="U3" s="100"/>
      <c r="V3" s="100"/>
      <c r="W3" s="100"/>
      <c r="X3" s="100"/>
    </row>
    <row r="4" spans="1:25" ht="15.75" customHeight="1" x14ac:dyDescent="0.25">
      <c r="A4" s="93"/>
      <c r="B4" s="103" t="s">
        <v>52</v>
      </c>
      <c r="C4" s="64">
        <f>'Voks tilbehør'!C4</f>
        <v>0</v>
      </c>
      <c r="D4" s="95"/>
      <c r="E4" s="96"/>
      <c r="F4" s="97"/>
      <c r="G4" s="104" t="s">
        <v>4</v>
      </c>
      <c r="H4" s="65">
        <f>'Voks tilbehør'!H4</f>
        <v>0</v>
      </c>
      <c r="J4" s="105" t="s">
        <v>16</v>
      </c>
      <c r="K4" s="106" t="s">
        <v>53</v>
      </c>
      <c r="L4" s="100"/>
      <c r="M4" s="107" t="s">
        <v>24</v>
      </c>
      <c r="N4" s="235">
        <f>SUM(X9:X778)</f>
        <v>0</v>
      </c>
      <c r="O4" s="236"/>
      <c r="P4" s="100"/>
      <c r="Q4" s="100"/>
      <c r="R4" s="100"/>
      <c r="S4" s="100"/>
      <c r="T4" s="100"/>
      <c r="U4" s="100"/>
      <c r="V4" s="100"/>
      <c r="W4" s="100"/>
      <c r="X4" s="100"/>
    </row>
    <row r="5" spans="1:25" s="89" customFormat="1" ht="15.75" thickBot="1" x14ac:dyDescent="0.3">
      <c r="A5" s="97"/>
      <c r="B5" s="104" t="s">
        <v>54</v>
      </c>
      <c r="C5" s="108">
        <f>'Voks tilbehør'!C5</f>
        <v>0</v>
      </c>
      <c r="D5" s="109"/>
      <c r="E5" s="110"/>
      <c r="F5" s="97"/>
      <c r="G5" s="104" t="s">
        <v>21</v>
      </c>
      <c r="H5" s="111"/>
      <c r="J5" s="112" t="s">
        <v>17</v>
      </c>
      <c r="K5" s="113" t="s">
        <v>55</v>
      </c>
      <c r="L5" s="114"/>
      <c r="M5" s="115" t="s">
        <v>26</v>
      </c>
      <c r="N5" s="237" t="s">
        <v>42</v>
      </c>
      <c r="O5" s="238"/>
      <c r="P5" s="114"/>
      <c r="Q5" s="114"/>
      <c r="R5" s="114"/>
      <c r="S5" s="114"/>
      <c r="T5" s="114"/>
      <c r="U5" s="114"/>
      <c r="V5" s="114"/>
      <c r="W5" s="114"/>
      <c r="X5" s="114"/>
      <c r="Y5" s="88"/>
    </row>
    <row r="6" spans="1:25" s="89" customFormat="1" ht="15" customHeight="1" thickBot="1" x14ac:dyDescent="0.3">
      <c r="A6" s="93"/>
      <c r="B6" s="116" t="s">
        <v>56</v>
      </c>
      <c r="C6" s="117">
        <f>'Voks tilbehør'!C6</f>
        <v>0</v>
      </c>
      <c r="D6" s="109"/>
      <c r="F6" s="118"/>
      <c r="G6" s="119" t="s">
        <v>22</v>
      </c>
      <c r="H6" s="120"/>
      <c r="J6" s="121" t="s">
        <v>57</v>
      </c>
      <c r="K6" s="122">
        <v>43525</v>
      </c>
      <c r="L6" s="114"/>
      <c r="M6" s="239" t="str">
        <f>IF(COUNTIF(R:R,"NOT OK")&gt;0,"Ship week NOT ok","Ship week OK")</f>
        <v>Ship week OK</v>
      </c>
      <c r="N6" s="240"/>
      <c r="O6" s="241"/>
      <c r="P6" s="114"/>
      <c r="Q6" s="114"/>
      <c r="R6" s="114"/>
      <c r="S6" s="114"/>
      <c r="T6" s="114"/>
      <c r="U6" s="114"/>
      <c r="V6" s="114"/>
      <c r="W6" s="114"/>
      <c r="X6" s="114"/>
      <c r="Y6" s="88"/>
    </row>
    <row r="7" spans="1:25" s="89" customFormat="1" ht="15" x14ac:dyDescent="0.25">
      <c r="B7" s="123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88"/>
    </row>
    <row r="8" spans="1:25" s="133" customFormat="1" ht="56.1" customHeight="1" x14ac:dyDescent="0.25">
      <c r="A8" s="124" t="s">
        <v>0</v>
      </c>
      <c r="B8" s="125" t="s">
        <v>5</v>
      </c>
      <c r="C8" s="126" t="s">
        <v>6</v>
      </c>
      <c r="D8" s="126" t="s">
        <v>14</v>
      </c>
      <c r="E8" s="126" t="s">
        <v>58</v>
      </c>
      <c r="F8" s="127" t="s">
        <v>13</v>
      </c>
      <c r="G8" s="126" t="s">
        <v>7</v>
      </c>
      <c r="H8" s="126" t="s">
        <v>8</v>
      </c>
      <c r="I8" s="126" t="s">
        <v>18</v>
      </c>
      <c r="J8" s="126" t="s">
        <v>19</v>
      </c>
      <c r="K8" s="126" t="s">
        <v>11</v>
      </c>
      <c r="L8" s="126" t="s">
        <v>31</v>
      </c>
      <c r="M8" s="126" t="s">
        <v>1670</v>
      </c>
      <c r="N8" s="126" t="s">
        <v>12</v>
      </c>
      <c r="O8" s="126" t="s">
        <v>59</v>
      </c>
      <c r="P8" s="128" t="s">
        <v>20</v>
      </c>
      <c r="Q8" s="128" t="s">
        <v>60</v>
      </c>
      <c r="R8" s="128" t="s">
        <v>61</v>
      </c>
      <c r="S8" s="126" t="s">
        <v>3</v>
      </c>
      <c r="T8" s="129" t="s">
        <v>10</v>
      </c>
      <c r="U8" s="126" t="s">
        <v>1</v>
      </c>
      <c r="V8" s="126" t="s">
        <v>2</v>
      </c>
      <c r="W8" s="130" t="s">
        <v>4</v>
      </c>
      <c r="X8" s="131" t="s">
        <v>25</v>
      </c>
      <c r="Y8" s="132"/>
    </row>
    <row r="9" spans="1:25" ht="14.45" customHeight="1" x14ac:dyDescent="0.25">
      <c r="A9" s="134">
        <v>7045952395845</v>
      </c>
      <c r="B9" s="72" t="s">
        <v>110</v>
      </c>
      <c r="C9" s="72" t="s">
        <v>1470</v>
      </c>
      <c r="D9" s="72"/>
      <c r="E9" s="135" t="s">
        <v>1471</v>
      </c>
      <c r="F9" s="72"/>
      <c r="G9" s="72"/>
      <c r="H9" s="75" t="s">
        <v>1472</v>
      </c>
      <c r="I9" s="135" t="s">
        <v>64</v>
      </c>
      <c r="J9" s="135" t="s">
        <v>111</v>
      </c>
      <c r="K9" s="72"/>
      <c r="L9" s="72"/>
      <c r="M9" s="72">
        <v>1399</v>
      </c>
      <c r="N9" s="72">
        <v>1399</v>
      </c>
      <c r="O9" s="136">
        <v>43720</v>
      </c>
      <c r="P9" s="137">
        <v>201939</v>
      </c>
      <c r="Q9" s="70">
        <f t="shared" ref="Q9:Q72" si="0">$H$3</f>
        <v>0</v>
      </c>
      <c r="R9" s="138" t="str">
        <f t="shared" ref="R9:R72" si="1">IF(AND(Q9&gt;=P9,V9&gt;0),"OK",IF(V9=0,"","NOT OK"))</f>
        <v/>
      </c>
      <c r="S9" s="66"/>
      <c r="T9" s="72">
        <v>1</v>
      </c>
      <c r="U9" s="139" t="str">
        <f t="shared" ref="U9:U72" si="2">IF(V9=S9,"OK","NOT")</f>
        <v>OK</v>
      </c>
      <c r="V9" s="67">
        <f t="shared" ref="V9:V72" si="3">IF(MOD(S9,T9)=0,S9,S9+(T9-MOD(S9,T9)))</f>
        <v>0</v>
      </c>
      <c r="W9" s="68">
        <v>0.4</v>
      </c>
      <c r="X9" s="140">
        <f t="shared" ref="X9:X72" si="4">+V9*((M9-(M9*W9)))</f>
        <v>0</v>
      </c>
    </row>
    <row r="10" spans="1:25" ht="14.45" customHeight="1" x14ac:dyDescent="0.25">
      <c r="A10" s="134">
        <v>7045952395852</v>
      </c>
      <c r="B10" s="72" t="s">
        <v>110</v>
      </c>
      <c r="C10" s="72" t="s">
        <v>1470</v>
      </c>
      <c r="D10" s="72"/>
      <c r="E10" s="135" t="s">
        <v>1471</v>
      </c>
      <c r="F10" s="72"/>
      <c r="G10" s="72"/>
      <c r="H10" s="75" t="s">
        <v>1473</v>
      </c>
      <c r="I10" s="135" t="s">
        <v>64</v>
      </c>
      <c r="J10" s="135" t="s">
        <v>111</v>
      </c>
      <c r="K10" s="72"/>
      <c r="L10" s="72"/>
      <c r="M10" s="72">
        <v>1399</v>
      </c>
      <c r="N10" s="72">
        <v>1399</v>
      </c>
      <c r="O10" s="136">
        <v>43720</v>
      </c>
      <c r="P10" s="137">
        <v>201939</v>
      </c>
      <c r="Q10" s="70">
        <f t="shared" si="0"/>
        <v>0</v>
      </c>
      <c r="R10" s="138" t="str">
        <f t="shared" si="1"/>
        <v/>
      </c>
      <c r="S10" s="66"/>
      <c r="T10" s="72">
        <v>1</v>
      </c>
      <c r="U10" s="139" t="str">
        <f t="shared" si="2"/>
        <v>OK</v>
      </c>
      <c r="V10" s="67">
        <f t="shared" si="3"/>
        <v>0</v>
      </c>
      <c r="W10" s="68">
        <v>0.4</v>
      </c>
      <c r="X10" s="140">
        <f t="shared" si="4"/>
        <v>0</v>
      </c>
    </row>
    <row r="11" spans="1:25" ht="14.45" customHeight="1" x14ac:dyDescent="0.25">
      <c r="A11" s="134">
        <v>7045952395869</v>
      </c>
      <c r="B11" s="72" t="s">
        <v>110</v>
      </c>
      <c r="C11" s="72" t="s">
        <v>1470</v>
      </c>
      <c r="D11" s="72"/>
      <c r="E11" s="135" t="s">
        <v>1471</v>
      </c>
      <c r="F11" s="72"/>
      <c r="G11" s="72"/>
      <c r="H11" s="75" t="s">
        <v>1474</v>
      </c>
      <c r="I11" s="135" t="s">
        <v>64</v>
      </c>
      <c r="J11" s="135" t="s">
        <v>111</v>
      </c>
      <c r="K11" s="72"/>
      <c r="L11" s="72"/>
      <c r="M11" s="72">
        <v>1399</v>
      </c>
      <c r="N11" s="72">
        <v>1399</v>
      </c>
      <c r="O11" s="136">
        <v>43720</v>
      </c>
      <c r="P11" s="137">
        <v>201939</v>
      </c>
      <c r="Q11" s="70">
        <f t="shared" si="0"/>
        <v>0</v>
      </c>
      <c r="R11" s="138" t="str">
        <f t="shared" si="1"/>
        <v/>
      </c>
      <c r="S11" s="66"/>
      <c r="T11" s="72">
        <v>1</v>
      </c>
      <c r="U11" s="139" t="str">
        <f t="shared" si="2"/>
        <v>OK</v>
      </c>
      <c r="V11" s="67">
        <f t="shared" si="3"/>
        <v>0</v>
      </c>
      <c r="W11" s="68">
        <v>0.4</v>
      </c>
      <c r="X11" s="140">
        <f t="shared" si="4"/>
        <v>0</v>
      </c>
    </row>
    <row r="12" spans="1:25" ht="14.45" customHeight="1" x14ac:dyDescent="0.25">
      <c r="A12" s="134">
        <v>7045952395876</v>
      </c>
      <c r="B12" s="72" t="s">
        <v>110</v>
      </c>
      <c r="C12" s="72" t="s">
        <v>1470</v>
      </c>
      <c r="D12" s="72"/>
      <c r="E12" s="135" t="s">
        <v>1471</v>
      </c>
      <c r="F12" s="72"/>
      <c r="G12" s="72"/>
      <c r="H12" s="75" t="s">
        <v>1475</v>
      </c>
      <c r="I12" s="135" t="s">
        <v>64</v>
      </c>
      <c r="J12" s="135" t="s">
        <v>111</v>
      </c>
      <c r="K12" s="72"/>
      <c r="L12" s="72"/>
      <c r="M12" s="72">
        <v>1399</v>
      </c>
      <c r="N12" s="72">
        <v>1399</v>
      </c>
      <c r="O12" s="136">
        <v>43720</v>
      </c>
      <c r="P12" s="137">
        <v>201939</v>
      </c>
      <c r="Q12" s="70">
        <f t="shared" si="0"/>
        <v>0</v>
      </c>
      <c r="R12" s="138" t="str">
        <f t="shared" si="1"/>
        <v/>
      </c>
      <c r="S12" s="66"/>
      <c r="T12" s="72">
        <v>1</v>
      </c>
      <c r="U12" s="139" t="str">
        <f t="shared" si="2"/>
        <v>OK</v>
      </c>
      <c r="V12" s="67">
        <f t="shared" si="3"/>
        <v>0</v>
      </c>
      <c r="W12" s="68">
        <v>0.4</v>
      </c>
      <c r="X12" s="140">
        <f t="shared" si="4"/>
        <v>0</v>
      </c>
    </row>
    <row r="13" spans="1:25" ht="14.45" customHeight="1" x14ac:dyDescent="0.25">
      <c r="A13" s="134">
        <v>7045952395883</v>
      </c>
      <c r="B13" s="72" t="s">
        <v>112</v>
      </c>
      <c r="C13" s="72" t="s">
        <v>1476</v>
      </c>
      <c r="D13" s="72"/>
      <c r="E13" s="135" t="s">
        <v>1471</v>
      </c>
      <c r="F13" s="72"/>
      <c r="G13" s="72"/>
      <c r="H13" s="75" t="s">
        <v>1477</v>
      </c>
      <c r="I13" s="135" t="s">
        <v>64</v>
      </c>
      <c r="J13" s="135" t="s">
        <v>111</v>
      </c>
      <c r="K13" s="72"/>
      <c r="L13" s="72"/>
      <c r="M13" s="72">
        <v>1999</v>
      </c>
      <c r="N13" s="72">
        <v>1999</v>
      </c>
      <c r="O13" s="136">
        <v>43720</v>
      </c>
      <c r="P13" s="137">
        <v>201939</v>
      </c>
      <c r="Q13" s="70">
        <f t="shared" si="0"/>
        <v>0</v>
      </c>
      <c r="R13" s="138" t="str">
        <f t="shared" si="1"/>
        <v/>
      </c>
      <c r="S13" s="66"/>
      <c r="T13" s="72">
        <v>1</v>
      </c>
      <c r="U13" s="139" t="str">
        <f t="shared" si="2"/>
        <v>OK</v>
      </c>
      <c r="V13" s="67">
        <f t="shared" si="3"/>
        <v>0</v>
      </c>
      <c r="W13" s="68">
        <v>0.4</v>
      </c>
      <c r="X13" s="140">
        <f t="shared" si="4"/>
        <v>0</v>
      </c>
    </row>
    <row r="14" spans="1:25" ht="14.45" customHeight="1" x14ac:dyDescent="0.25">
      <c r="A14" s="134">
        <v>7045952395890</v>
      </c>
      <c r="B14" s="72" t="s">
        <v>112</v>
      </c>
      <c r="C14" s="72" t="s">
        <v>1476</v>
      </c>
      <c r="D14" s="72"/>
      <c r="E14" s="135" t="s">
        <v>1471</v>
      </c>
      <c r="F14" s="72"/>
      <c r="G14" s="72"/>
      <c r="H14" s="75" t="s">
        <v>1478</v>
      </c>
      <c r="I14" s="135" t="s">
        <v>64</v>
      </c>
      <c r="J14" s="135" t="s">
        <v>111</v>
      </c>
      <c r="K14" s="72"/>
      <c r="L14" s="72"/>
      <c r="M14" s="72">
        <v>1999</v>
      </c>
      <c r="N14" s="72">
        <v>1999</v>
      </c>
      <c r="O14" s="136">
        <v>43720</v>
      </c>
      <c r="P14" s="137">
        <v>201939</v>
      </c>
      <c r="Q14" s="70">
        <f t="shared" si="0"/>
        <v>0</v>
      </c>
      <c r="R14" s="138" t="str">
        <f t="shared" si="1"/>
        <v/>
      </c>
      <c r="S14" s="66"/>
      <c r="T14" s="72">
        <v>1</v>
      </c>
      <c r="U14" s="139" t="str">
        <f t="shared" si="2"/>
        <v>OK</v>
      </c>
      <c r="V14" s="67">
        <f t="shared" si="3"/>
        <v>0</v>
      </c>
      <c r="W14" s="68">
        <v>0.4</v>
      </c>
      <c r="X14" s="140">
        <f t="shared" si="4"/>
        <v>0</v>
      </c>
    </row>
    <row r="15" spans="1:25" ht="14.45" customHeight="1" x14ac:dyDescent="0.25">
      <c r="A15" s="134">
        <v>7045952395906</v>
      </c>
      <c r="B15" s="72" t="s">
        <v>112</v>
      </c>
      <c r="C15" s="72" t="s">
        <v>1476</v>
      </c>
      <c r="D15" s="72"/>
      <c r="E15" s="135" t="s">
        <v>1471</v>
      </c>
      <c r="F15" s="72"/>
      <c r="G15" s="72"/>
      <c r="H15" s="75" t="s">
        <v>1472</v>
      </c>
      <c r="I15" s="135" t="s">
        <v>64</v>
      </c>
      <c r="J15" s="135" t="s">
        <v>111</v>
      </c>
      <c r="K15" s="72"/>
      <c r="L15" s="72"/>
      <c r="M15" s="72">
        <v>1999</v>
      </c>
      <c r="N15" s="72">
        <v>1999</v>
      </c>
      <c r="O15" s="136">
        <v>43720</v>
      </c>
      <c r="P15" s="137">
        <v>201939</v>
      </c>
      <c r="Q15" s="70">
        <f t="shared" si="0"/>
        <v>0</v>
      </c>
      <c r="R15" s="138" t="str">
        <f t="shared" si="1"/>
        <v/>
      </c>
      <c r="S15" s="66"/>
      <c r="T15" s="72">
        <v>1</v>
      </c>
      <c r="U15" s="139" t="str">
        <f t="shared" si="2"/>
        <v>OK</v>
      </c>
      <c r="V15" s="67">
        <f t="shared" si="3"/>
        <v>0</v>
      </c>
      <c r="W15" s="68">
        <v>0.4</v>
      </c>
      <c r="X15" s="140">
        <f t="shared" si="4"/>
        <v>0</v>
      </c>
    </row>
    <row r="16" spans="1:25" ht="14.45" customHeight="1" x14ac:dyDescent="0.25">
      <c r="A16" s="134">
        <v>7045952395913</v>
      </c>
      <c r="B16" s="72" t="s">
        <v>112</v>
      </c>
      <c r="C16" s="72" t="s">
        <v>1476</v>
      </c>
      <c r="D16" s="72"/>
      <c r="E16" s="135" t="s">
        <v>1471</v>
      </c>
      <c r="F16" s="72"/>
      <c r="G16" s="72"/>
      <c r="H16" s="75" t="s">
        <v>1473</v>
      </c>
      <c r="I16" s="135" t="s">
        <v>64</v>
      </c>
      <c r="J16" s="135" t="s">
        <v>111</v>
      </c>
      <c r="K16" s="72"/>
      <c r="L16" s="72"/>
      <c r="M16" s="72">
        <v>1999</v>
      </c>
      <c r="N16" s="72">
        <v>1999</v>
      </c>
      <c r="O16" s="136">
        <v>43720</v>
      </c>
      <c r="P16" s="137">
        <v>201939</v>
      </c>
      <c r="Q16" s="70">
        <f t="shared" si="0"/>
        <v>0</v>
      </c>
      <c r="R16" s="138" t="str">
        <f t="shared" si="1"/>
        <v/>
      </c>
      <c r="S16" s="66"/>
      <c r="T16" s="72">
        <v>1</v>
      </c>
      <c r="U16" s="139" t="str">
        <f t="shared" si="2"/>
        <v>OK</v>
      </c>
      <c r="V16" s="67">
        <f t="shared" si="3"/>
        <v>0</v>
      </c>
      <c r="W16" s="68">
        <v>0.4</v>
      </c>
      <c r="X16" s="140">
        <f t="shared" si="4"/>
        <v>0</v>
      </c>
    </row>
    <row r="17" spans="1:24" ht="14.45" customHeight="1" x14ac:dyDescent="0.25">
      <c r="A17" s="134">
        <v>7045952395920</v>
      </c>
      <c r="B17" s="72" t="s">
        <v>112</v>
      </c>
      <c r="C17" s="72" t="s">
        <v>1476</v>
      </c>
      <c r="D17" s="72"/>
      <c r="E17" s="135" t="s">
        <v>1471</v>
      </c>
      <c r="F17" s="72"/>
      <c r="G17" s="72"/>
      <c r="H17" s="75" t="s">
        <v>1474</v>
      </c>
      <c r="I17" s="135" t="s">
        <v>64</v>
      </c>
      <c r="J17" s="135" t="s">
        <v>111</v>
      </c>
      <c r="K17" s="72"/>
      <c r="L17" s="72"/>
      <c r="M17" s="72">
        <v>1999</v>
      </c>
      <c r="N17" s="72">
        <v>1999</v>
      </c>
      <c r="O17" s="136">
        <v>43720</v>
      </c>
      <c r="P17" s="137">
        <v>201939</v>
      </c>
      <c r="Q17" s="70">
        <f t="shared" si="0"/>
        <v>0</v>
      </c>
      <c r="R17" s="138" t="str">
        <f t="shared" si="1"/>
        <v/>
      </c>
      <c r="S17" s="66"/>
      <c r="T17" s="72">
        <v>1</v>
      </c>
      <c r="U17" s="139" t="str">
        <f t="shared" si="2"/>
        <v>OK</v>
      </c>
      <c r="V17" s="67">
        <f t="shared" si="3"/>
        <v>0</v>
      </c>
      <c r="W17" s="68">
        <v>0.4</v>
      </c>
      <c r="X17" s="140">
        <f t="shared" si="4"/>
        <v>0</v>
      </c>
    </row>
    <row r="18" spans="1:24" ht="14.45" customHeight="1" x14ac:dyDescent="0.25">
      <c r="A18" s="134">
        <v>7045952395937</v>
      </c>
      <c r="B18" s="72" t="s">
        <v>112</v>
      </c>
      <c r="C18" s="72" t="s">
        <v>1476</v>
      </c>
      <c r="D18" s="72"/>
      <c r="E18" s="135" t="s">
        <v>1471</v>
      </c>
      <c r="F18" s="72"/>
      <c r="G18" s="72"/>
      <c r="H18" s="75" t="s">
        <v>1475</v>
      </c>
      <c r="I18" s="135" t="s">
        <v>64</v>
      </c>
      <c r="J18" s="135" t="s">
        <v>111</v>
      </c>
      <c r="K18" s="72"/>
      <c r="L18" s="72"/>
      <c r="M18" s="72">
        <v>1999</v>
      </c>
      <c r="N18" s="72">
        <v>1999</v>
      </c>
      <c r="O18" s="136">
        <v>43720</v>
      </c>
      <c r="P18" s="137">
        <v>201939</v>
      </c>
      <c r="Q18" s="70">
        <f t="shared" si="0"/>
        <v>0</v>
      </c>
      <c r="R18" s="138" t="str">
        <f t="shared" si="1"/>
        <v/>
      </c>
      <c r="S18" s="66"/>
      <c r="T18" s="72">
        <v>1</v>
      </c>
      <c r="U18" s="139" t="str">
        <f t="shared" si="2"/>
        <v>OK</v>
      </c>
      <c r="V18" s="67">
        <f t="shared" si="3"/>
        <v>0</v>
      </c>
      <c r="W18" s="68">
        <v>0.4</v>
      </c>
      <c r="X18" s="140">
        <f t="shared" si="4"/>
        <v>0</v>
      </c>
    </row>
    <row r="19" spans="1:24" ht="14.45" customHeight="1" x14ac:dyDescent="0.25">
      <c r="A19" s="134">
        <v>7045952395944</v>
      </c>
      <c r="B19" s="72" t="s">
        <v>113</v>
      </c>
      <c r="C19" s="72" t="s">
        <v>1479</v>
      </c>
      <c r="D19" s="72"/>
      <c r="E19" s="135" t="s">
        <v>1471</v>
      </c>
      <c r="F19" s="72"/>
      <c r="G19" s="72"/>
      <c r="H19" s="75" t="s">
        <v>1480</v>
      </c>
      <c r="I19" s="135" t="s">
        <v>64</v>
      </c>
      <c r="J19" s="135" t="s">
        <v>111</v>
      </c>
      <c r="K19" s="72"/>
      <c r="L19" s="72"/>
      <c r="M19" s="72">
        <v>1999</v>
      </c>
      <c r="N19" s="72">
        <v>1999</v>
      </c>
      <c r="O19" s="136">
        <v>43720</v>
      </c>
      <c r="P19" s="137">
        <v>201939</v>
      </c>
      <c r="Q19" s="70">
        <f t="shared" si="0"/>
        <v>0</v>
      </c>
      <c r="R19" s="138" t="str">
        <f t="shared" si="1"/>
        <v/>
      </c>
      <c r="S19" s="66"/>
      <c r="T19" s="72">
        <v>1</v>
      </c>
      <c r="U19" s="139" t="str">
        <f t="shared" si="2"/>
        <v>OK</v>
      </c>
      <c r="V19" s="67">
        <f t="shared" si="3"/>
        <v>0</v>
      </c>
      <c r="W19" s="68">
        <v>0.4</v>
      </c>
      <c r="X19" s="140">
        <f t="shared" si="4"/>
        <v>0</v>
      </c>
    </row>
    <row r="20" spans="1:24" ht="14.45" customHeight="1" x14ac:dyDescent="0.25">
      <c r="A20" s="134">
        <v>7045952395951</v>
      </c>
      <c r="B20" s="72" t="s">
        <v>113</v>
      </c>
      <c r="C20" s="72" t="s">
        <v>1479</v>
      </c>
      <c r="D20" s="72"/>
      <c r="E20" s="135" t="s">
        <v>1471</v>
      </c>
      <c r="F20" s="72"/>
      <c r="G20" s="72"/>
      <c r="H20" s="75" t="s">
        <v>1481</v>
      </c>
      <c r="I20" s="135" t="s">
        <v>64</v>
      </c>
      <c r="J20" s="135" t="s">
        <v>111</v>
      </c>
      <c r="K20" s="72"/>
      <c r="L20" s="72"/>
      <c r="M20" s="72">
        <v>1999</v>
      </c>
      <c r="N20" s="72">
        <v>1999</v>
      </c>
      <c r="O20" s="136">
        <v>43720</v>
      </c>
      <c r="P20" s="137">
        <v>201939</v>
      </c>
      <c r="Q20" s="70">
        <f t="shared" si="0"/>
        <v>0</v>
      </c>
      <c r="R20" s="138" t="str">
        <f t="shared" si="1"/>
        <v/>
      </c>
      <c r="S20" s="66"/>
      <c r="T20" s="72">
        <v>1</v>
      </c>
      <c r="U20" s="139" t="str">
        <f t="shared" si="2"/>
        <v>OK</v>
      </c>
      <c r="V20" s="67">
        <f t="shared" si="3"/>
        <v>0</v>
      </c>
      <c r="W20" s="68">
        <v>0.4</v>
      </c>
      <c r="X20" s="140">
        <f t="shared" si="4"/>
        <v>0</v>
      </c>
    </row>
    <row r="21" spans="1:24" ht="14.45" customHeight="1" x14ac:dyDescent="0.25">
      <c r="A21" s="134">
        <v>7045952395968</v>
      </c>
      <c r="B21" s="72" t="s">
        <v>113</v>
      </c>
      <c r="C21" s="72" t="s">
        <v>1479</v>
      </c>
      <c r="D21" s="72"/>
      <c r="E21" s="135" t="s">
        <v>1471</v>
      </c>
      <c r="F21" s="72"/>
      <c r="G21" s="72"/>
      <c r="H21" s="75" t="s">
        <v>1477</v>
      </c>
      <c r="I21" s="135" t="s">
        <v>64</v>
      </c>
      <c r="J21" s="135" t="s">
        <v>111</v>
      </c>
      <c r="K21" s="72"/>
      <c r="L21" s="72"/>
      <c r="M21" s="72">
        <v>1999</v>
      </c>
      <c r="N21" s="72">
        <v>1999</v>
      </c>
      <c r="O21" s="136">
        <v>43720</v>
      </c>
      <c r="P21" s="137">
        <v>201939</v>
      </c>
      <c r="Q21" s="70">
        <f t="shared" si="0"/>
        <v>0</v>
      </c>
      <c r="R21" s="138" t="str">
        <f t="shared" si="1"/>
        <v/>
      </c>
      <c r="S21" s="66"/>
      <c r="T21" s="72">
        <v>1</v>
      </c>
      <c r="U21" s="139" t="str">
        <f t="shared" si="2"/>
        <v>OK</v>
      </c>
      <c r="V21" s="67">
        <f t="shared" si="3"/>
        <v>0</v>
      </c>
      <c r="W21" s="68">
        <v>0.4</v>
      </c>
      <c r="X21" s="140">
        <f t="shared" si="4"/>
        <v>0</v>
      </c>
    </row>
    <row r="22" spans="1:24" ht="14.45" customHeight="1" x14ac:dyDescent="0.25">
      <c r="A22" s="134">
        <v>7045952395975</v>
      </c>
      <c r="B22" s="72" t="s">
        <v>113</v>
      </c>
      <c r="C22" s="72" t="s">
        <v>1479</v>
      </c>
      <c r="D22" s="72"/>
      <c r="E22" s="135" t="s">
        <v>1471</v>
      </c>
      <c r="F22" s="72"/>
      <c r="G22" s="72"/>
      <c r="H22" s="75" t="s">
        <v>1482</v>
      </c>
      <c r="I22" s="135" t="s">
        <v>64</v>
      </c>
      <c r="J22" s="135" t="s">
        <v>111</v>
      </c>
      <c r="K22" s="72"/>
      <c r="L22" s="72"/>
      <c r="M22" s="72">
        <v>1999</v>
      </c>
      <c r="N22" s="72">
        <v>1999</v>
      </c>
      <c r="O22" s="136">
        <v>43720</v>
      </c>
      <c r="P22" s="137">
        <v>201939</v>
      </c>
      <c r="Q22" s="70">
        <f t="shared" si="0"/>
        <v>0</v>
      </c>
      <c r="R22" s="138" t="str">
        <f t="shared" si="1"/>
        <v/>
      </c>
      <c r="S22" s="66"/>
      <c r="T22" s="72">
        <v>1</v>
      </c>
      <c r="U22" s="139" t="str">
        <f t="shared" si="2"/>
        <v>OK</v>
      </c>
      <c r="V22" s="67">
        <f t="shared" si="3"/>
        <v>0</v>
      </c>
      <c r="W22" s="68">
        <v>0.4</v>
      </c>
      <c r="X22" s="140">
        <f t="shared" si="4"/>
        <v>0</v>
      </c>
    </row>
    <row r="23" spans="1:24" ht="14.45" customHeight="1" x14ac:dyDescent="0.25">
      <c r="A23" s="134">
        <v>7045952395982</v>
      </c>
      <c r="B23" s="72" t="s">
        <v>113</v>
      </c>
      <c r="C23" s="72" t="s">
        <v>1479</v>
      </c>
      <c r="D23" s="72"/>
      <c r="E23" s="135" t="s">
        <v>1471</v>
      </c>
      <c r="F23" s="72"/>
      <c r="G23" s="72"/>
      <c r="H23" s="75" t="s">
        <v>1478</v>
      </c>
      <c r="I23" s="135" t="s">
        <v>64</v>
      </c>
      <c r="J23" s="135" t="s">
        <v>111</v>
      </c>
      <c r="K23" s="72"/>
      <c r="L23" s="72"/>
      <c r="M23" s="72">
        <v>1999</v>
      </c>
      <c r="N23" s="72">
        <v>1999</v>
      </c>
      <c r="O23" s="136">
        <v>43720</v>
      </c>
      <c r="P23" s="137">
        <v>201939</v>
      </c>
      <c r="Q23" s="70">
        <f t="shared" si="0"/>
        <v>0</v>
      </c>
      <c r="R23" s="138" t="str">
        <f t="shared" si="1"/>
        <v/>
      </c>
      <c r="S23" s="66"/>
      <c r="T23" s="72">
        <v>1</v>
      </c>
      <c r="U23" s="139" t="str">
        <f t="shared" si="2"/>
        <v>OK</v>
      </c>
      <c r="V23" s="67">
        <f t="shared" si="3"/>
        <v>0</v>
      </c>
      <c r="W23" s="68">
        <v>0.4</v>
      </c>
      <c r="X23" s="140">
        <f t="shared" si="4"/>
        <v>0</v>
      </c>
    </row>
    <row r="24" spans="1:24" ht="14.45" customHeight="1" x14ac:dyDescent="0.25">
      <c r="A24" s="134">
        <v>7045952395999</v>
      </c>
      <c r="B24" s="72" t="s">
        <v>113</v>
      </c>
      <c r="C24" s="72" t="s">
        <v>1479</v>
      </c>
      <c r="D24" s="72"/>
      <c r="E24" s="135" t="s">
        <v>1471</v>
      </c>
      <c r="F24" s="72"/>
      <c r="G24" s="72"/>
      <c r="H24" s="75" t="s">
        <v>1483</v>
      </c>
      <c r="I24" s="135" t="s">
        <v>64</v>
      </c>
      <c r="J24" s="135" t="s">
        <v>111</v>
      </c>
      <c r="K24" s="72"/>
      <c r="L24" s="72"/>
      <c r="M24" s="72">
        <v>1999</v>
      </c>
      <c r="N24" s="72">
        <v>1999</v>
      </c>
      <c r="O24" s="136">
        <v>43720</v>
      </c>
      <c r="P24" s="137">
        <v>201939</v>
      </c>
      <c r="Q24" s="70">
        <f t="shared" si="0"/>
        <v>0</v>
      </c>
      <c r="R24" s="138" t="str">
        <f t="shared" si="1"/>
        <v/>
      </c>
      <c r="S24" s="66"/>
      <c r="T24" s="72">
        <v>1</v>
      </c>
      <c r="U24" s="139" t="str">
        <f t="shared" si="2"/>
        <v>OK</v>
      </c>
      <c r="V24" s="67">
        <f t="shared" si="3"/>
        <v>0</v>
      </c>
      <c r="W24" s="68">
        <v>0.4</v>
      </c>
      <c r="X24" s="140">
        <f t="shared" si="4"/>
        <v>0</v>
      </c>
    </row>
    <row r="25" spans="1:24" ht="14.45" customHeight="1" x14ac:dyDescent="0.25">
      <c r="A25" s="134">
        <v>7045952396002</v>
      </c>
      <c r="B25" s="72" t="s">
        <v>113</v>
      </c>
      <c r="C25" s="72" t="s">
        <v>1479</v>
      </c>
      <c r="D25" s="72"/>
      <c r="E25" s="135" t="s">
        <v>1471</v>
      </c>
      <c r="F25" s="72"/>
      <c r="G25" s="72"/>
      <c r="H25" s="75" t="s">
        <v>1472</v>
      </c>
      <c r="I25" s="135" t="s">
        <v>64</v>
      </c>
      <c r="J25" s="135" t="s">
        <v>111</v>
      </c>
      <c r="K25" s="72"/>
      <c r="L25" s="72"/>
      <c r="M25" s="72">
        <v>1999</v>
      </c>
      <c r="N25" s="72">
        <v>1999</v>
      </c>
      <c r="O25" s="136">
        <v>43720</v>
      </c>
      <c r="P25" s="137">
        <v>201939</v>
      </c>
      <c r="Q25" s="70">
        <f t="shared" si="0"/>
        <v>0</v>
      </c>
      <c r="R25" s="138" t="str">
        <f t="shared" si="1"/>
        <v/>
      </c>
      <c r="S25" s="66"/>
      <c r="T25" s="72">
        <v>1</v>
      </c>
      <c r="U25" s="139" t="str">
        <f t="shared" si="2"/>
        <v>OK</v>
      </c>
      <c r="V25" s="67">
        <f t="shared" si="3"/>
        <v>0</v>
      </c>
      <c r="W25" s="68">
        <v>0.4</v>
      </c>
      <c r="X25" s="140">
        <f t="shared" si="4"/>
        <v>0</v>
      </c>
    </row>
    <row r="26" spans="1:24" ht="14.45" customHeight="1" x14ac:dyDescent="0.25">
      <c r="A26" s="134">
        <v>7045952396019</v>
      </c>
      <c r="B26" s="72" t="s">
        <v>113</v>
      </c>
      <c r="C26" s="72" t="s">
        <v>1479</v>
      </c>
      <c r="D26" s="72"/>
      <c r="E26" s="135" t="s">
        <v>1471</v>
      </c>
      <c r="F26" s="72"/>
      <c r="G26" s="72"/>
      <c r="H26" s="75" t="s">
        <v>1473</v>
      </c>
      <c r="I26" s="135" t="s">
        <v>64</v>
      </c>
      <c r="J26" s="135" t="s">
        <v>111</v>
      </c>
      <c r="K26" s="72"/>
      <c r="L26" s="72"/>
      <c r="M26" s="72">
        <v>1999</v>
      </c>
      <c r="N26" s="72">
        <v>1999</v>
      </c>
      <c r="O26" s="136">
        <v>43720</v>
      </c>
      <c r="P26" s="137">
        <v>201939</v>
      </c>
      <c r="Q26" s="70">
        <f t="shared" si="0"/>
        <v>0</v>
      </c>
      <c r="R26" s="138" t="str">
        <f t="shared" si="1"/>
        <v/>
      </c>
      <c r="S26" s="66"/>
      <c r="T26" s="72">
        <v>1</v>
      </c>
      <c r="U26" s="139" t="str">
        <f t="shared" si="2"/>
        <v>OK</v>
      </c>
      <c r="V26" s="67">
        <f t="shared" si="3"/>
        <v>0</v>
      </c>
      <c r="W26" s="68">
        <v>0.4</v>
      </c>
      <c r="X26" s="140">
        <f t="shared" si="4"/>
        <v>0</v>
      </c>
    </row>
    <row r="27" spans="1:24" ht="14.45" customHeight="1" x14ac:dyDescent="0.25">
      <c r="A27" s="134">
        <v>7045952396026</v>
      </c>
      <c r="B27" s="72" t="s">
        <v>113</v>
      </c>
      <c r="C27" s="72" t="s">
        <v>1479</v>
      </c>
      <c r="D27" s="72"/>
      <c r="E27" s="135" t="s">
        <v>1471</v>
      </c>
      <c r="F27" s="72"/>
      <c r="G27" s="72"/>
      <c r="H27" s="75" t="s">
        <v>1474</v>
      </c>
      <c r="I27" s="135" t="s">
        <v>64</v>
      </c>
      <c r="J27" s="135" t="s">
        <v>111</v>
      </c>
      <c r="K27" s="72"/>
      <c r="L27" s="72"/>
      <c r="M27" s="72">
        <v>1999</v>
      </c>
      <c r="N27" s="72">
        <v>1999</v>
      </c>
      <c r="O27" s="136">
        <v>43720</v>
      </c>
      <c r="P27" s="137">
        <v>201939</v>
      </c>
      <c r="Q27" s="70">
        <f t="shared" si="0"/>
        <v>0</v>
      </c>
      <c r="R27" s="138" t="str">
        <f t="shared" si="1"/>
        <v/>
      </c>
      <c r="S27" s="66"/>
      <c r="T27" s="72">
        <v>1</v>
      </c>
      <c r="U27" s="139" t="str">
        <f t="shared" si="2"/>
        <v>OK</v>
      </c>
      <c r="V27" s="67">
        <f t="shared" si="3"/>
        <v>0</v>
      </c>
      <c r="W27" s="68">
        <v>0.4</v>
      </c>
      <c r="X27" s="140">
        <f t="shared" si="4"/>
        <v>0</v>
      </c>
    </row>
    <row r="28" spans="1:24" ht="14.45" customHeight="1" x14ac:dyDescent="0.25">
      <c r="A28" s="134">
        <v>7045952053455</v>
      </c>
      <c r="B28" s="72" t="s">
        <v>117</v>
      </c>
      <c r="C28" s="72" t="s">
        <v>1484</v>
      </c>
      <c r="D28" s="72"/>
      <c r="E28" s="135" t="s">
        <v>1471</v>
      </c>
      <c r="F28" s="72"/>
      <c r="G28" s="72"/>
      <c r="H28" s="75" t="s">
        <v>1480</v>
      </c>
      <c r="I28" s="135" t="s">
        <v>64</v>
      </c>
      <c r="J28" s="135" t="s">
        <v>111</v>
      </c>
      <c r="K28" s="72"/>
      <c r="L28" s="72"/>
      <c r="M28" s="72">
        <v>999</v>
      </c>
      <c r="N28" s="72">
        <v>999</v>
      </c>
      <c r="O28" s="136">
        <v>43720</v>
      </c>
      <c r="P28" s="137">
        <v>201939</v>
      </c>
      <c r="Q28" s="70">
        <f t="shared" si="0"/>
        <v>0</v>
      </c>
      <c r="R28" s="138" t="str">
        <f t="shared" si="1"/>
        <v/>
      </c>
      <c r="S28" s="66"/>
      <c r="T28" s="72">
        <v>1</v>
      </c>
      <c r="U28" s="139" t="str">
        <f t="shared" si="2"/>
        <v>OK</v>
      </c>
      <c r="V28" s="67">
        <f t="shared" si="3"/>
        <v>0</v>
      </c>
      <c r="W28" s="68">
        <v>0.4</v>
      </c>
      <c r="X28" s="140">
        <f t="shared" si="4"/>
        <v>0</v>
      </c>
    </row>
    <row r="29" spans="1:24" ht="14.45" customHeight="1" x14ac:dyDescent="0.25">
      <c r="A29" s="134">
        <v>7045952053462</v>
      </c>
      <c r="B29" s="72" t="s">
        <v>117</v>
      </c>
      <c r="C29" s="72" t="s">
        <v>1484</v>
      </c>
      <c r="D29" s="72"/>
      <c r="E29" s="135" t="s">
        <v>1471</v>
      </c>
      <c r="F29" s="72"/>
      <c r="G29" s="72"/>
      <c r="H29" s="75" t="s">
        <v>1477</v>
      </c>
      <c r="I29" s="135" t="s">
        <v>64</v>
      </c>
      <c r="J29" s="135" t="s">
        <v>111</v>
      </c>
      <c r="K29" s="72"/>
      <c r="L29" s="72"/>
      <c r="M29" s="72">
        <v>999</v>
      </c>
      <c r="N29" s="72">
        <v>999</v>
      </c>
      <c r="O29" s="136">
        <v>43720</v>
      </c>
      <c r="P29" s="137">
        <v>201939</v>
      </c>
      <c r="Q29" s="70">
        <f t="shared" si="0"/>
        <v>0</v>
      </c>
      <c r="R29" s="138" t="str">
        <f t="shared" si="1"/>
        <v/>
      </c>
      <c r="S29" s="66"/>
      <c r="T29" s="72">
        <v>1</v>
      </c>
      <c r="U29" s="139" t="str">
        <f t="shared" si="2"/>
        <v>OK</v>
      </c>
      <c r="V29" s="67">
        <f t="shared" si="3"/>
        <v>0</v>
      </c>
      <c r="W29" s="68">
        <v>0.4</v>
      </c>
      <c r="X29" s="140">
        <f t="shared" si="4"/>
        <v>0</v>
      </c>
    </row>
    <row r="30" spans="1:24" ht="14.45" customHeight="1" x14ac:dyDescent="0.25">
      <c r="A30" s="134">
        <v>7045952053479</v>
      </c>
      <c r="B30" s="72" t="s">
        <v>117</v>
      </c>
      <c r="C30" s="72" t="s">
        <v>1484</v>
      </c>
      <c r="D30" s="72"/>
      <c r="E30" s="135" t="s">
        <v>1471</v>
      </c>
      <c r="F30" s="72"/>
      <c r="G30" s="72"/>
      <c r="H30" s="75" t="s">
        <v>1478</v>
      </c>
      <c r="I30" s="135" t="s">
        <v>64</v>
      </c>
      <c r="J30" s="135" t="s">
        <v>111</v>
      </c>
      <c r="K30" s="72"/>
      <c r="L30" s="72"/>
      <c r="M30" s="72">
        <v>999</v>
      </c>
      <c r="N30" s="72">
        <v>999</v>
      </c>
      <c r="O30" s="136">
        <v>43720</v>
      </c>
      <c r="P30" s="137">
        <v>201939</v>
      </c>
      <c r="Q30" s="70">
        <f t="shared" si="0"/>
        <v>0</v>
      </c>
      <c r="R30" s="138" t="str">
        <f t="shared" si="1"/>
        <v/>
      </c>
      <c r="S30" s="66"/>
      <c r="T30" s="72">
        <v>1</v>
      </c>
      <c r="U30" s="139" t="str">
        <f t="shared" si="2"/>
        <v>OK</v>
      </c>
      <c r="V30" s="67">
        <f t="shared" si="3"/>
        <v>0</v>
      </c>
      <c r="W30" s="68">
        <v>0.4</v>
      </c>
      <c r="X30" s="140">
        <f t="shared" si="4"/>
        <v>0</v>
      </c>
    </row>
    <row r="31" spans="1:24" ht="14.45" customHeight="1" x14ac:dyDescent="0.25">
      <c r="A31" s="134">
        <v>7045952053486</v>
      </c>
      <c r="B31" s="72" t="s">
        <v>117</v>
      </c>
      <c r="C31" s="72" t="s">
        <v>1484</v>
      </c>
      <c r="D31" s="72"/>
      <c r="E31" s="135" t="s">
        <v>1471</v>
      </c>
      <c r="F31" s="72"/>
      <c r="G31" s="72"/>
      <c r="H31" s="75" t="s">
        <v>1472</v>
      </c>
      <c r="I31" s="135" t="s">
        <v>64</v>
      </c>
      <c r="J31" s="135" t="s">
        <v>111</v>
      </c>
      <c r="K31" s="72"/>
      <c r="L31" s="72"/>
      <c r="M31" s="72">
        <v>999</v>
      </c>
      <c r="N31" s="72">
        <v>999</v>
      </c>
      <c r="O31" s="136">
        <v>43720</v>
      </c>
      <c r="P31" s="137">
        <v>201939</v>
      </c>
      <c r="Q31" s="70">
        <f t="shared" si="0"/>
        <v>0</v>
      </c>
      <c r="R31" s="138" t="str">
        <f t="shared" si="1"/>
        <v/>
      </c>
      <c r="S31" s="66"/>
      <c r="T31" s="72">
        <v>1</v>
      </c>
      <c r="U31" s="139" t="str">
        <f t="shared" si="2"/>
        <v>OK</v>
      </c>
      <c r="V31" s="67">
        <f t="shared" si="3"/>
        <v>0</v>
      </c>
      <c r="W31" s="68">
        <v>0.4</v>
      </c>
      <c r="X31" s="140">
        <f t="shared" si="4"/>
        <v>0</v>
      </c>
    </row>
    <row r="32" spans="1:24" ht="14.45" customHeight="1" x14ac:dyDescent="0.25">
      <c r="A32" s="134">
        <v>7045952053493</v>
      </c>
      <c r="B32" s="72" t="s">
        <v>117</v>
      </c>
      <c r="C32" s="72" t="s">
        <v>1484</v>
      </c>
      <c r="D32" s="72"/>
      <c r="E32" s="135" t="s">
        <v>1471</v>
      </c>
      <c r="F32" s="72"/>
      <c r="G32" s="72"/>
      <c r="H32" s="75" t="s">
        <v>1473</v>
      </c>
      <c r="I32" s="135" t="s">
        <v>64</v>
      </c>
      <c r="J32" s="135" t="s">
        <v>111</v>
      </c>
      <c r="K32" s="72"/>
      <c r="L32" s="72"/>
      <c r="M32" s="72">
        <v>999</v>
      </c>
      <c r="N32" s="72">
        <v>999</v>
      </c>
      <c r="O32" s="136">
        <v>43720</v>
      </c>
      <c r="P32" s="137">
        <v>201939</v>
      </c>
      <c r="Q32" s="70">
        <f t="shared" si="0"/>
        <v>0</v>
      </c>
      <c r="R32" s="138" t="str">
        <f t="shared" si="1"/>
        <v/>
      </c>
      <c r="S32" s="66"/>
      <c r="T32" s="72">
        <v>1</v>
      </c>
      <c r="U32" s="139" t="str">
        <f t="shared" si="2"/>
        <v>OK</v>
      </c>
      <c r="V32" s="67">
        <f t="shared" si="3"/>
        <v>0</v>
      </c>
      <c r="W32" s="68">
        <v>0.4</v>
      </c>
      <c r="X32" s="140">
        <f t="shared" si="4"/>
        <v>0</v>
      </c>
    </row>
    <row r="33" spans="1:24" ht="14.45" customHeight="1" x14ac:dyDescent="0.25">
      <c r="A33" s="134">
        <v>7045952053509</v>
      </c>
      <c r="B33" s="72" t="s">
        <v>117</v>
      </c>
      <c r="C33" s="72" t="s">
        <v>1484</v>
      </c>
      <c r="D33" s="72"/>
      <c r="E33" s="135" t="s">
        <v>1471</v>
      </c>
      <c r="F33" s="72"/>
      <c r="G33" s="72"/>
      <c r="H33" s="75" t="s">
        <v>1474</v>
      </c>
      <c r="I33" s="135" t="s">
        <v>64</v>
      </c>
      <c r="J33" s="135" t="s">
        <v>111</v>
      </c>
      <c r="K33" s="72"/>
      <c r="L33" s="72"/>
      <c r="M33" s="72">
        <v>999</v>
      </c>
      <c r="N33" s="72">
        <v>999</v>
      </c>
      <c r="O33" s="136">
        <v>43720</v>
      </c>
      <c r="P33" s="137">
        <v>201939</v>
      </c>
      <c r="Q33" s="70">
        <f t="shared" si="0"/>
        <v>0</v>
      </c>
      <c r="R33" s="138" t="str">
        <f t="shared" si="1"/>
        <v/>
      </c>
      <c r="S33" s="66"/>
      <c r="T33" s="72">
        <v>1</v>
      </c>
      <c r="U33" s="139" t="str">
        <f t="shared" si="2"/>
        <v>OK</v>
      </c>
      <c r="V33" s="67">
        <f t="shared" si="3"/>
        <v>0</v>
      </c>
      <c r="W33" s="68">
        <v>0.4</v>
      </c>
      <c r="X33" s="140">
        <f t="shared" si="4"/>
        <v>0</v>
      </c>
    </row>
    <row r="34" spans="1:24" ht="14.45" customHeight="1" x14ac:dyDescent="0.25">
      <c r="A34" s="134">
        <v>7045952053806</v>
      </c>
      <c r="B34" s="72" t="s">
        <v>118</v>
      </c>
      <c r="C34" s="72" t="s">
        <v>119</v>
      </c>
      <c r="D34" s="72"/>
      <c r="E34" s="135" t="s">
        <v>1471</v>
      </c>
      <c r="F34" s="72"/>
      <c r="G34" s="72"/>
      <c r="H34" s="75" t="s">
        <v>1480</v>
      </c>
      <c r="I34" s="135" t="s">
        <v>64</v>
      </c>
      <c r="J34" s="135" t="s">
        <v>111</v>
      </c>
      <c r="K34" s="72"/>
      <c r="L34" s="72"/>
      <c r="M34" s="72">
        <v>999</v>
      </c>
      <c r="N34" s="72">
        <v>999</v>
      </c>
      <c r="O34" s="136">
        <v>43720</v>
      </c>
      <c r="P34" s="137">
        <v>201939</v>
      </c>
      <c r="Q34" s="70">
        <f t="shared" si="0"/>
        <v>0</v>
      </c>
      <c r="R34" s="138" t="str">
        <f t="shared" si="1"/>
        <v/>
      </c>
      <c r="S34" s="66"/>
      <c r="T34" s="72">
        <v>1</v>
      </c>
      <c r="U34" s="139" t="str">
        <f t="shared" si="2"/>
        <v>OK</v>
      </c>
      <c r="V34" s="67">
        <f t="shared" si="3"/>
        <v>0</v>
      </c>
      <c r="W34" s="68">
        <v>0.4</v>
      </c>
      <c r="X34" s="140">
        <f t="shared" si="4"/>
        <v>0</v>
      </c>
    </row>
    <row r="35" spans="1:24" ht="14.45" customHeight="1" x14ac:dyDescent="0.25">
      <c r="A35" s="134">
        <v>7045952053813</v>
      </c>
      <c r="B35" s="72" t="s">
        <v>118</v>
      </c>
      <c r="C35" s="72" t="s">
        <v>119</v>
      </c>
      <c r="D35" s="72"/>
      <c r="E35" s="135" t="s">
        <v>1471</v>
      </c>
      <c r="F35" s="72"/>
      <c r="G35" s="72"/>
      <c r="H35" s="75" t="s">
        <v>1477</v>
      </c>
      <c r="I35" s="135" t="s">
        <v>64</v>
      </c>
      <c r="J35" s="135" t="s">
        <v>111</v>
      </c>
      <c r="K35" s="72"/>
      <c r="L35" s="72"/>
      <c r="M35" s="72">
        <v>999</v>
      </c>
      <c r="N35" s="72">
        <v>999</v>
      </c>
      <c r="O35" s="136">
        <v>43720</v>
      </c>
      <c r="P35" s="137">
        <v>201939</v>
      </c>
      <c r="Q35" s="70">
        <f t="shared" si="0"/>
        <v>0</v>
      </c>
      <c r="R35" s="138" t="str">
        <f t="shared" si="1"/>
        <v/>
      </c>
      <c r="S35" s="66"/>
      <c r="T35" s="72">
        <v>1</v>
      </c>
      <c r="U35" s="139" t="str">
        <f t="shared" si="2"/>
        <v>OK</v>
      </c>
      <c r="V35" s="67">
        <f t="shared" si="3"/>
        <v>0</v>
      </c>
      <c r="W35" s="68">
        <v>0.4</v>
      </c>
      <c r="X35" s="140">
        <f t="shared" si="4"/>
        <v>0</v>
      </c>
    </row>
    <row r="36" spans="1:24" ht="14.45" customHeight="1" x14ac:dyDescent="0.25">
      <c r="A36" s="134">
        <v>7045952053820</v>
      </c>
      <c r="B36" s="72" t="s">
        <v>118</v>
      </c>
      <c r="C36" s="72" t="s">
        <v>119</v>
      </c>
      <c r="D36" s="72"/>
      <c r="E36" s="135" t="s">
        <v>1471</v>
      </c>
      <c r="F36" s="72"/>
      <c r="G36" s="72"/>
      <c r="H36" s="75" t="s">
        <v>1478</v>
      </c>
      <c r="I36" s="135" t="s">
        <v>64</v>
      </c>
      <c r="J36" s="135" t="s">
        <v>111</v>
      </c>
      <c r="K36" s="72"/>
      <c r="L36" s="72"/>
      <c r="M36" s="72">
        <v>999</v>
      </c>
      <c r="N36" s="72">
        <v>999</v>
      </c>
      <c r="O36" s="136">
        <v>43720</v>
      </c>
      <c r="P36" s="137">
        <v>201939</v>
      </c>
      <c r="Q36" s="70">
        <f t="shared" si="0"/>
        <v>0</v>
      </c>
      <c r="R36" s="138" t="str">
        <f t="shared" si="1"/>
        <v/>
      </c>
      <c r="S36" s="66"/>
      <c r="T36" s="72">
        <v>1</v>
      </c>
      <c r="U36" s="139" t="str">
        <f t="shared" si="2"/>
        <v>OK</v>
      </c>
      <c r="V36" s="67">
        <f t="shared" si="3"/>
        <v>0</v>
      </c>
      <c r="W36" s="68">
        <v>0.4</v>
      </c>
      <c r="X36" s="140">
        <f t="shared" si="4"/>
        <v>0</v>
      </c>
    </row>
    <row r="37" spans="1:24" ht="14.45" customHeight="1" x14ac:dyDescent="0.25">
      <c r="A37" s="134">
        <v>7045952053837</v>
      </c>
      <c r="B37" s="72" t="s">
        <v>118</v>
      </c>
      <c r="C37" s="72" t="s">
        <v>119</v>
      </c>
      <c r="D37" s="72"/>
      <c r="E37" s="135" t="s">
        <v>1471</v>
      </c>
      <c r="F37" s="72"/>
      <c r="G37" s="72"/>
      <c r="H37" s="75" t="s">
        <v>1472</v>
      </c>
      <c r="I37" s="135" t="s">
        <v>64</v>
      </c>
      <c r="J37" s="135" t="s">
        <v>111</v>
      </c>
      <c r="K37" s="72"/>
      <c r="L37" s="72"/>
      <c r="M37" s="72">
        <v>999</v>
      </c>
      <c r="N37" s="72">
        <v>999</v>
      </c>
      <c r="O37" s="136">
        <v>43720</v>
      </c>
      <c r="P37" s="137">
        <v>201939</v>
      </c>
      <c r="Q37" s="70">
        <f t="shared" si="0"/>
        <v>0</v>
      </c>
      <c r="R37" s="138" t="str">
        <f t="shared" si="1"/>
        <v/>
      </c>
      <c r="S37" s="66"/>
      <c r="T37" s="72">
        <v>1</v>
      </c>
      <c r="U37" s="139" t="str">
        <f t="shared" si="2"/>
        <v>OK</v>
      </c>
      <c r="V37" s="67">
        <f t="shared" si="3"/>
        <v>0</v>
      </c>
      <c r="W37" s="68">
        <v>0.4</v>
      </c>
      <c r="X37" s="140">
        <f t="shared" si="4"/>
        <v>0</v>
      </c>
    </row>
    <row r="38" spans="1:24" ht="14.45" customHeight="1" x14ac:dyDescent="0.25">
      <c r="A38" s="134">
        <v>7045952053844</v>
      </c>
      <c r="B38" s="72" t="s">
        <v>118</v>
      </c>
      <c r="C38" s="72" t="s">
        <v>119</v>
      </c>
      <c r="D38" s="72"/>
      <c r="E38" s="135" t="s">
        <v>1471</v>
      </c>
      <c r="F38" s="72"/>
      <c r="G38" s="72"/>
      <c r="H38" s="75" t="s">
        <v>1473</v>
      </c>
      <c r="I38" s="135" t="s">
        <v>64</v>
      </c>
      <c r="J38" s="135" t="s">
        <v>111</v>
      </c>
      <c r="K38" s="72"/>
      <c r="L38" s="72"/>
      <c r="M38" s="72">
        <v>999</v>
      </c>
      <c r="N38" s="72">
        <v>999</v>
      </c>
      <c r="O38" s="136">
        <v>43720</v>
      </c>
      <c r="P38" s="137">
        <v>201939</v>
      </c>
      <c r="Q38" s="70">
        <f t="shared" si="0"/>
        <v>0</v>
      </c>
      <c r="R38" s="138" t="str">
        <f t="shared" si="1"/>
        <v/>
      </c>
      <c r="S38" s="66"/>
      <c r="T38" s="72">
        <v>1</v>
      </c>
      <c r="U38" s="139" t="str">
        <f t="shared" si="2"/>
        <v>OK</v>
      </c>
      <c r="V38" s="67">
        <f t="shared" si="3"/>
        <v>0</v>
      </c>
      <c r="W38" s="68">
        <v>0.4</v>
      </c>
      <c r="X38" s="140">
        <f t="shared" si="4"/>
        <v>0</v>
      </c>
    </row>
    <row r="39" spans="1:24" ht="14.45" customHeight="1" x14ac:dyDescent="0.25">
      <c r="A39" s="134">
        <v>7045952053851</v>
      </c>
      <c r="B39" s="72" t="s">
        <v>118</v>
      </c>
      <c r="C39" s="72" t="s">
        <v>119</v>
      </c>
      <c r="D39" s="72"/>
      <c r="E39" s="135" t="s">
        <v>1471</v>
      </c>
      <c r="F39" s="72"/>
      <c r="G39" s="72"/>
      <c r="H39" s="75" t="s">
        <v>1474</v>
      </c>
      <c r="I39" s="135" t="s">
        <v>64</v>
      </c>
      <c r="J39" s="135" t="s">
        <v>111</v>
      </c>
      <c r="K39" s="72"/>
      <c r="L39" s="72"/>
      <c r="M39" s="72">
        <v>999</v>
      </c>
      <c r="N39" s="72">
        <v>999</v>
      </c>
      <c r="O39" s="136">
        <v>43720</v>
      </c>
      <c r="P39" s="137">
        <v>201939</v>
      </c>
      <c r="Q39" s="70">
        <f t="shared" si="0"/>
        <v>0</v>
      </c>
      <c r="R39" s="138" t="str">
        <f t="shared" si="1"/>
        <v/>
      </c>
      <c r="S39" s="66"/>
      <c r="T39" s="72">
        <v>1</v>
      </c>
      <c r="U39" s="139" t="str">
        <f t="shared" si="2"/>
        <v>OK</v>
      </c>
      <c r="V39" s="67">
        <f t="shared" si="3"/>
        <v>0</v>
      </c>
      <c r="W39" s="68">
        <v>0.4</v>
      </c>
      <c r="X39" s="140">
        <f t="shared" si="4"/>
        <v>0</v>
      </c>
    </row>
    <row r="40" spans="1:24" ht="14.45" customHeight="1" x14ac:dyDescent="0.25">
      <c r="A40" s="134">
        <v>7045952053875</v>
      </c>
      <c r="B40" s="72" t="s">
        <v>120</v>
      </c>
      <c r="C40" s="72" t="s">
        <v>121</v>
      </c>
      <c r="D40" s="72"/>
      <c r="E40" s="135" t="s">
        <v>1471</v>
      </c>
      <c r="F40" s="72"/>
      <c r="G40" s="72"/>
      <c r="H40" s="75" t="s">
        <v>1480</v>
      </c>
      <c r="I40" s="135" t="s">
        <v>64</v>
      </c>
      <c r="J40" s="135" t="s">
        <v>111</v>
      </c>
      <c r="K40" s="72"/>
      <c r="L40" s="72"/>
      <c r="M40" s="72">
        <v>999</v>
      </c>
      <c r="N40" s="72">
        <v>999</v>
      </c>
      <c r="O40" s="136">
        <v>43720</v>
      </c>
      <c r="P40" s="137">
        <v>201939</v>
      </c>
      <c r="Q40" s="70">
        <f t="shared" si="0"/>
        <v>0</v>
      </c>
      <c r="R40" s="138" t="str">
        <f t="shared" si="1"/>
        <v/>
      </c>
      <c r="S40" s="66"/>
      <c r="T40" s="72">
        <v>1</v>
      </c>
      <c r="U40" s="139" t="str">
        <f t="shared" si="2"/>
        <v>OK</v>
      </c>
      <c r="V40" s="67">
        <f t="shared" si="3"/>
        <v>0</v>
      </c>
      <c r="W40" s="68">
        <v>0.4</v>
      </c>
      <c r="X40" s="140">
        <f t="shared" si="4"/>
        <v>0</v>
      </c>
    </row>
    <row r="41" spans="1:24" ht="14.45" customHeight="1" x14ac:dyDescent="0.25">
      <c r="A41" s="134">
        <v>7045952053882</v>
      </c>
      <c r="B41" s="72" t="s">
        <v>120</v>
      </c>
      <c r="C41" s="72" t="s">
        <v>121</v>
      </c>
      <c r="D41" s="72"/>
      <c r="E41" s="135" t="s">
        <v>1471</v>
      </c>
      <c r="F41" s="72"/>
      <c r="G41" s="72"/>
      <c r="H41" s="75" t="s">
        <v>1477</v>
      </c>
      <c r="I41" s="135" t="s">
        <v>64</v>
      </c>
      <c r="J41" s="135" t="s">
        <v>111</v>
      </c>
      <c r="K41" s="72"/>
      <c r="L41" s="72"/>
      <c r="M41" s="72">
        <v>999</v>
      </c>
      <c r="N41" s="72">
        <v>999</v>
      </c>
      <c r="O41" s="136">
        <v>43720</v>
      </c>
      <c r="P41" s="137">
        <v>201939</v>
      </c>
      <c r="Q41" s="70">
        <f t="shared" si="0"/>
        <v>0</v>
      </c>
      <c r="R41" s="138" t="str">
        <f t="shared" si="1"/>
        <v/>
      </c>
      <c r="S41" s="66"/>
      <c r="T41" s="72">
        <v>1</v>
      </c>
      <c r="U41" s="139" t="str">
        <f t="shared" si="2"/>
        <v>OK</v>
      </c>
      <c r="V41" s="67">
        <f t="shared" si="3"/>
        <v>0</v>
      </c>
      <c r="W41" s="68">
        <v>0.4</v>
      </c>
      <c r="X41" s="140">
        <f t="shared" si="4"/>
        <v>0</v>
      </c>
    </row>
    <row r="42" spans="1:24" ht="14.45" customHeight="1" x14ac:dyDescent="0.25">
      <c r="A42" s="134">
        <v>7045952053899</v>
      </c>
      <c r="B42" s="72" t="s">
        <v>120</v>
      </c>
      <c r="C42" s="72" t="s">
        <v>121</v>
      </c>
      <c r="D42" s="72"/>
      <c r="E42" s="135" t="s">
        <v>1471</v>
      </c>
      <c r="F42" s="72"/>
      <c r="G42" s="72"/>
      <c r="H42" s="75" t="s">
        <v>1478</v>
      </c>
      <c r="I42" s="135" t="s">
        <v>64</v>
      </c>
      <c r="J42" s="135" t="s">
        <v>111</v>
      </c>
      <c r="K42" s="72"/>
      <c r="L42" s="72"/>
      <c r="M42" s="72">
        <v>999</v>
      </c>
      <c r="N42" s="72">
        <v>999</v>
      </c>
      <c r="O42" s="136">
        <v>43720</v>
      </c>
      <c r="P42" s="137">
        <v>201939</v>
      </c>
      <c r="Q42" s="70">
        <f t="shared" si="0"/>
        <v>0</v>
      </c>
      <c r="R42" s="138" t="str">
        <f t="shared" si="1"/>
        <v/>
      </c>
      <c r="S42" s="66"/>
      <c r="T42" s="72">
        <v>1</v>
      </c>
      <c r="U42" s="139" t="str">
        <f t="shared" si="2"/>
        <v>OK</v>
      </c>
      <c r="V42" s="67">
        <f t="shared" si="3"/>
        <v>0</v>
      </c>
      <c r="W42" s="68">
        <v>0.4</v>
      </c>
      <c r="X42" s="140">
        <f t="shared" si="4"/>
        <v>0</v>
      </c>
    </row>
    <row r="43" spans="1:24" ht="14.45" customHeight="1" x14ac:dyDescent="0.25">
      <c r="A43" s="134">
        <v>7045952053905</v>
      </c>
      <c r="B43" s="72" t="s">
        <v>120</v>
      </c>
      <c r="C43" s="72" t="s">
        <v>121</v>
      </c>
      <c r="D43" s="72"/>
      <c r="E43" s="135" t="s">
        <v>1471</v>
      </c>
      <c r="F43" s="72"/>
      <c r="G43" s="72"/>
      <c r="H43" s="75" t="s">
        <v>1472</v>
      </c>
      <c r="I43" s="135" t="s">
        <v>64</v>
      </c>
      <c r="J43" s="135" t="s">
        <v>111</v>
      </c>
      <c r="K43" s="72"/>
      <c r="L43" s="72"/>
      <c r="M43" s="72">
        <v>999</v>
      </c>
      <c r="N43" s="72">
        <v>999</v>
      </c>
      <c r="O43" s="136">
        <v>43720</v>
      </c>
      <c r="P43" s="137">
        <v>201939</v>
      </c>
      <c r="Q43" s="70">
        <f t="shared" si="0"/>
        <v>0</v>
      </c>
      <c r="R43" s="138" t="str">
        <f t="shared" si="1"/>
        <v/>
      </c>
      <c r="S43" s="66"/>
      <c r="T43" s="72">
        <v>1</v>
      </c>
      <c r="U43" s="139" t="str">
        <f t="shared" si="2"/>
        <v>OK</v>
      </c>
      <c r="V43" s="67">
        <f t="shared" si="3"/>
        <v>0</v>
      </c>
      <c r="W43" s="68">
        <v>0.4</v>
      </c>
      <c r="X43" s="140">
        <f t="shared" si="4"/>
        <v>0</v>
      </c>
    </row>
    <row r="44" spans="1:24" ht="14.45" customHeight="1" x14ac:dyDescent="0.25">
      <c r="A44" s="134">
        <v>7045952053912</v>
      </c>
      <c r="B44" s="72" t="s">
        <v>120</v>
      </c>
      <c r="C44" s="72" t="s">
        <v>121</v>
      </c>
      <c r="D44" s="72"/>
      <c r="E44" s="135" t="s">
        <v>1471</v>
      </c>
      <c r="F44" s="72"/>
      <c r="G44" s="72"/>
      <c r="H44" s="75" t="s">
        <v>1473</v>
      </c>
      <c r="I44" s="135" t="s">
        <v>64</v>
      </c>
      <c r="J44" s="135" t="s">
        <v>111</v>
      </c>
      <c r="K44" s="72"/>
      <c r="L44" s="72"/>
      <c r="M44" s="72">
        <v>999</v>
      </c>
      <c r="N44" s="72">
        <v>999</v>
      </c>
      <c r="O44" s="136">
        <v>43720</v>
      </c>
      <c r="P44" s="137">
        <v>201939</v>
      </c>
      <c r="Q44" s="70">
        <f t="shared" si="0"/>
        <v>0</v>
      </c>
      <c r="R44" s="138" t="str">
        <f t="shared" si="1"/>
        <v/>
      </c>
      <c r="S44" s="66"/>
      <c r="T44" s="72">
        <v>1</v>
      </c>
      <c r="U44" s="139" t="str">
        <f t="shared" si="2"/>
        <v>OK</v>
      </c>
      <c r="V44" s="67">
        <f t="shared" si="3"/>
        <v>0</v>
      </c>
      <c r="W44" s="68">
        <v>0.4</v>
      </c>
      <c r="X44" s="140">
        <f t="shared" si="4"/>
        <v>0</v>
      </c>
    </row>
    <row r="45" spans="1:24" ht="14.45" customHeight="1" x14ac:dyDescent="0.25">
      <c r="A45" s="134">
        <v>7045952053929</v>
      </c>
      <c r="B45" s="72" t="s">
        <v>120</v>
      </c>
      <c r="C45" s="72" t="s">
        <v>121</v>
      </c>
      <c r="D45" s="72"/>
      <c r="E45" s="135" t="s">
        <v>1471</v>
      </c>
      <c r="F45" s="72"/>
      <c r="G45" s="72"/>
      <c r="H45" s="75" t="s">
        <v>1474</v>
      </c>
      <c r="I45" s="135" t="s">
        <v>64</v>
      </c>
      <c r="J45" s="135" t="s">
        <v>111</v>
      </c>
      <c r="K45" s="72"/>
      <c r="L45" s="72"/>
      <c r="M45" s="72">
        <v>999</v>
      </c>
      <c r="N45" s="72">
        <v>999</v>
      </c>
      <c r="O45" s="136">
        <v>43720</v>
      </c>
      <c r="P45" s="137">
        <v>201939</v>
      </c>
      <c r="Q45" s="70">
        <f t="shared" si="0"/>
        <v>0</v>
      </c>
      <c r="R45" s="138" t="str">
        <f t="shared" si="1"/>
        <v/>
      </c>
      <c r="S45" s="66"/>
      <c r="T45" s="72">
        <v>1</v>
      </c>
      <c r="U45" s="139" t="str">
        <f t="shared" si="2"/>
        <v>OK</v>
      </c>
      <c r="V45" s="67">
        <f t="shared" si="3"/>
        <v>0</v>
      </c>
      <c r="W45" s="68">
        <v>0.4</v>
      </c>
      <c r="X45" s="140">
        <f t="shared" si="4"/>
        <v>0</v>
      </c>
    </row>
    <row r="46" spans="1:24" ht="14.45" customHeight="1" x14ac:dyDescent="0.25">
      <c r="A46" s="134">
        <v>7045952053943</v>
      </c>
      <c r="B46" s="72" t="s">
        <v>122</v>
      </c>
      <c r="C46" s="72" t="s">
        <v>1485</v>
      </c>
      <c r="D46" s="72"/>
      <c r="E46" s="135" t="s">
        <v>1471</v>
      </c>
      <c r="F46" s="72"/>
      <c r="G46" s="72"/>
      <c r="H46" s="75" t="s">
        <v>1480</v>
      </c>
      <c r="I46" s="135" t="s">
        <v>64</v>
      </c>
      <c r="J46" s="135" t="s">
        <v>111</v>
      </c>
      <c r="K46" s="72"/>
      <c r="L46" s="72"/>
      <c r="M46" s="72">
        <v>999</v>
      </c>
      <c r="N46" s="72">
        <v>999</v>
      </c>
      <c r="O46" s="136">
        <v>43720</v>
      </c>
      <c r="P46" s="137">
        <v>201939</v>
      </c>
      <c r="Q46" s="70">
        <f t="shared" si="0"/>
        <v>0</v>
      </c>
      <c r="R46" s="138" t="str">
        <f t="shared" si="1"/>
        <v/>
      </c>
      <c r="S46" s="66"/>
      <c r="T46" s="72">
        <v>1</v>
      </c>
      <c r="U46" s="139" t="str">
        <f t="shared" si="2"/>
        <v>OK</v>
      </c>
      <c r="V46" s="67">
        <f t="shared" si="3"/>
        <v>0</v>
      </c>
      <c r="W46" s="68">
        <v>0.4</v>
      </c>
      <c r="X46" s="140">
        <f t="shared" si="4"/>
        <v>0</v>
      </c>
    </row>
    <row r="47" spans="1:24" ht="14.45" customHeight="1" x14ac:dyDescent="0.25">
      <c r="A47" s="134">
        <v>7045952053950</v>
      </c>
      <c r="B47" s="72" t="s">
        <v>122</v>
      </c>
      <c r="C47" s="72" t="s">
        <v>1485</v>
      </c>
      <c r="D47" s="72"/>
      <c r="E47" s="135" t="s">
        <v>1471</v>
      </c>
      <c r="F47" s="72"/>
      <c r="G47" s="72"/>
      <c r="H47" s="75" t="s">
        <v>1477</v>
      </c>
      <c r="I47" s="135" t="s">
        <v>64</v>
      </c>
      <c r="J47" s="135" t="s">
        <v>111</v>
      </c>
      <c r="K47" s="72"/>
      <c r="L47" s="72"/>
      <c r="M47" s="72">
        <v>999</v>
      </c>
      <c r="N47" s="72">
        <v>999</v>
      </c>
      <c r="O47" s="136">
        <v>43720</v>
      </c>
      <c r="P47" s="137">
        <v>201939</v>
      </c>
      <c r="Q47" s="70">
        <f t="shared" si="0"/>
        <v>0</v>
      </c>
      <c r="R47" s="138" t="str">
        <f t="shared" si="1"/>
        <v/>
      </c>
      <c r="S47" s="66"/>
      <c r="T47" s="72">
        <v>1</v>
      </c>
      <c r="U47" s="139" t="str">
        <f t="shared" si="2"/>
        <v>OK</v>
      </c>
      <c r="V47" s="67">
        <f t="shared" si="3"/>
        <v>0</v>
      </c>
      <c r="W47" s="68">
        <v>0.4</v>
      </c>
      <c r="X47" s="140">
        <f t="shared" si="4"/>
        <v>0</v>
      </c>
    </row>
    <row r="48" spans="1:24" ht="14.45" customHeight="1" x14ac:dyDescent="0.25">
      <c r="A48" s="134">
        <v>7045952053967</v>
      </c>
      <c r="B48" s="72" t="s">
        <v>122</v>
      </c>
      <c r="C48" s="72" t="s">
        <v>1485</v>
      </c>
      <c r="D48" s="72"/>
      <c r="E48" s="135" t="s">
        <v>1471</v>
      </c>
      <c r="F48" s="72"/>
      <c r="G48" s="72"/>
      <c r="H48" s="75" t="s">
        <v>1478</v>
      </c>
      <c r="I48" s="135" t="s">
        <v>64</v>
      </c>
      <c r="J48" s="135" t="s">
        <v>111</v>
      </c>
      <c r="K48" s="72"/>
      <c r="L48" s="72"/>
      <c r="M48" s="72">
        <v>999</v>
      </c>
      <c r="N48" s="72">
        <v>999</v>
      </c>
      <c r="O48" s="136">
        <v>43720</v>
      </c>
      <c r="P48" s="137">
        <v>201939</v>
      </c>
      <c r="Q48" s="70">
        <f t="shared" si="0"/>
        <v>0</v>
      </c>
      <c r="R48" s="138" t="str">
        <f t="shared" si="1"/>
        <v/>
      </c>
      <c r="S48" s="66"/>
      <c r="T48" s="72">
        <v>1</v>
      </c>
      <c r="U48" s="139" t="str">
        <f t="shared" si="2"/>
        <v>OK</v>
      </c>
      <c r="V48" s="67">
        <f t="shared" si="3"/>
        <v>0</v>
      </c>
      <c r="W48" s="68">
        <v>0.4</v>
      </c>
      <c r="X48" s="140">
        <f t="shared" si="4"/>
        <v>0</v>
      </c>
    </row>
    <row r="49" spans="1:24" ht="14.45" customHeight="1" x14ac:dyDescent="0.25">
      <c r="A49" s="134">
        <v>7045952053974</v>
      </c>
      <c r="B49" s="72" t="s">
        <v>122</v>
      </c>
      <c r="C49" s="72" t="s">
        <v>1485</v>
      </c>
      <c r="D49" s="72"/>
      <c r="E49" s="135" t="s">
        <v>1471</v>
      </c>
      <c r="F49" s="72"/>
      <c r="G49" s="72"/>
      <c r="H49" s="75" t="s">
        <v>1472</v>
      </c>
      <c r="I49" s="135" t="s">
        <v>64</v>
      </c>
      <c r="J49" s="135" t="s">
        <v>111</v>
      </c>
      <c r="K49" s="72"/>
      <c r="L49" s="72"/>
      <c r="M49" s="72">
        <v>999</v>
      </c>
      <c r="N49" s="72">
        <v>999</v>
      </c>
      <c r="O49" s="136">
        <v>43720</v>
      </c>
      <c r="P49" s="137">
        <v>201939</v>
      </c>
      <c r="Q49" s="70">
        <f t="shared" si="0"/>
        <v>0</v>
      </c>
      <c r="R49" s="138" t="str">
        <f t="shared" si="1"/>
        <v/>
      </c>
      <c r="S49" s="66"/>
      <c r="T49" s="72">
        <v>1</v>
      </c>
      <c r="U49" s="139" t="str">
        <f t="shared" si="2"/>
        <v>OK</v>
      </c>
      <c r="V49" s="67">
        <f t="shared" si="3"/>
        <v>0</v>
      </c>
      <c r="W49" s="68">
        <v>0.4</v>
      </c>
      <c r="X49" s="140">
        <f t="shared" si="4"/>
        <v>0</v>
      </c>
    </row>
    <row r="50" spans="1:24" ht="14.45" customHeight="1" x14ac:dyDescent="0.25">
      <c r="A50" s="134">
        <v>7045952053981</v>
      </c>
      <c r="B50" s="72" t="s">
        <v>122</v>
      </c>
      <c r="C50" s="72" t="s">
        <v>1485</v>
      </c>
      <c r="D50" s="72"/>
      <c r="E50" s="135" t="s">
        <v>1471</v>
      </c>
      <c r="F50" s="72"/>
      <c r="G50" s="72"/>
      <c r="H50" s="75" t="s">
        <v>1473</v>
      </c>
      <c r="I50" s="135" t="s">
        <v>64</v>
      </c>
      <c r="J50" s="135" t="s">
        <v>111</v>
      </c>
      <c r="K50" s="72"/>
      <c r="L50" s="72"/>
      <c r="M50" s="72">
        <v>999</v>
      </c>
      <c r="N50" s="72">
        <v>999</v>
      </c>
      <c r="O50" s="136">
        <v>43720</v>
      </c>
      <c r="P50" s="137">
        <v>201939</v>
      </c>
      <c r="Q50" s="70">
        <f t="shared" si="0"/>
        <v>0</v>
      </c>
      <c r="R50" s="138" t="str">
        <f t="shared" si="1"/>
        <v/>
      </c>
      <c r="S50" s="66"/>
      <c r="T50" s="72">
        <v>1</v>
      </c>
      <c r="U50" s="139" t="str">
        <f t="shared" si="2"/>
        <v>OK</v>
      </c>
      <c r="V50" s="67">
        <f t="shared" si="3"/>
        <v>0</v>
      </c>
      <c r="W50" s="68">
        <v>0.4</v>
      </c>
      <c r="X50" s="140">
        <f t="shared" si="4"/>
        <v>0</v>
      </c>
    </row>
    <row r="51" spans="1:24" ht="14.45" customHeight="1" x14ac:dyDescent="0.25">
      <c r="A51" s="134">
        <v>7045952053998</v>
      </c>
      <c r="B51" s="72" t="s">
        <v>122</v>
      </c>
      <c r="C51" s="72" t="s">
        <v>1485</v>
      </c>
      <c r="D51" s="72"/>
      <c r="E51" s="135" t="s">
        <v>1471</v>
      </c>
      <c r="F51" s="72"/>
      <c r="G51" s="72"/>
      <c r="H51" s="75" t="s">
        <v>1474</v>
      </c>
      <c r="I51" s="135" t="s">
        <v>64</v>
      </c>
      <c r="J51" s="135" t="s">
        <v>111</v>
      </c>
      <c r="K51" s="72"/>
      <c r="L51" s="72"/>
      <c r="M51" s="72">
        <v>999</v>
      </c>
      <c r="N51" s="72">
        <v>999</v>
      </c>
      <c r="O51" s="136">
        <v>43720</v>
      </c>
      <c r="P51" s="137">
        <v>201939</v>
      </c>
      <c r="Q51" s="70">
        <f t="shared" si="0"/>
        <v>0</v>
      </c>
      <c r="R51" s="138" t="str">
        <f t="shared" si="1"/>
        <v/>
      </c>
      <c r="S51" s="66"/>
      <c r="T51" s="72">
        <v>1</v>
      </c>
      <c r="U51" s="139" t="str">
        <f t="shared" si="2"/>
        <v>OK</v>
      </c>
      <c r="V51" s="67">
        <f t="shared" si="3"/>
        <v>0</v>
      </c>
      <c r="W51" s="68">
        <v>0.4</v>
      </c>
      <c r="X51" s="140">
        <f t="shared" si="4"/>
        <v>0</v>
      </c>
    </row>
    <row r="52" spans="1:24" ht="14.45" customHeight="1" x14ac:dyDescent="0.25">
      <c r="A52" s="134">
        <v>7045952425986</v>
      </c>
      <c r="B52" s="72" t="s">
        <v>123</v>
      </c>
      <c r="C52" s="72" t="s">
        <v>1486</v>
      </c>
      <c r="D52" s="72"/>
      <c r="E52" s="135" t="s">
        <v>1471</v>
      </c>
      <c r="F52" s="72"/>
      <c r="G52" s="72"/>
      <c r="H52" s="75" t="s">
        <v>1487</v>
      </c>
      <c r="I52" s="135" t="s">
        <v>64</v>
      </c>
      <c r="J52" s="135" t="s">
        <v>111</v>
      </c>
      <c r="K52" s="72"/>
      <c r="L52" s="72"/>
      <c r="M52" s="72">
        <v>699</v>
      </c>
      <c r="N52" s="72">
        <v>699</v>
      </c>
      <c r="O52" s="136">
        <v>43720</v>
      </c>
      <c r="P52" s="137">
        <v>201939</v>
      </c>
      <c r="Q52" s="70">
        <f t="shared" si="0"/>
        <v>0</v>
      </c>
      <c r="R52" s="138" t="str">
        <f t="shared" si="1"/>
        <v/>
      </c>
      <c r="S52" s="66"/>
      <c r="T52" s="72">
        <v>1</v>
      </c>
      <c r="U52" s="139" t="str">
        <f t="shared" si="2"/>
        <v>OK</v>
      </c>
      <c r="V52" s="67">
        <f t="shared" si="3"/>
        <v>0</v>
      </c>
      <c r="W52" s="68">
        <v>0.4</v>
      </c>
      <c r="X52" s="140">
        <f t="shared" si="4"/>
        <v>0</v>
      </c>
    </row>
    <row r="53" spans="1:24" ht="14.45" customHeight="1" x14ac:dyDescent="0.25">
      <c r="A53" s="134">
        <v>7045952425993</v>
      </c>
      <c r="B53" s="72" t="s">
        <v>123</v>
      </c>
      <c r="C53" s="72" t="s">
        <v>1486</v>
      </c>
      <c r="D53" s="72"/>
      <c r="E53" s="135" t="s">
        <v>1471</v>
      </c>
      <c r="F53" s="72"/>
      <c r="G53" s="72"/>
      <c r="H53" s="75" t="s">
        <v>1488</v>
      </c>
      <c r="I53" s="135" t="s">
        <v>64</v>
      </c>
      <c r="J53" s="135" t="s">
        <v>111</v>
      </c>
      <c r="K53" s="72"/>
      <c r="L53" s="72"/>
      <c r="M53" s="72">
        <v>699</v>
      </c>
      <c r="N53" s="72">
        <v>699</v>
      </c>
      <c r="O53" s="136">
        <v>43720</v>
      </c>
      <c r="P53" s="137">
        <v>201939</v>
      </c>
      <c r="Q53" s="70">
        <f t="shared" si="0"/>
        <v>0</v>
      </c>
      <c r="R53" s="138" t="str">
        <f t="shared" si="1"/>
        <v/>
      </c>
      <c r="S53" s="66"/>
      <c r="T53" s="72">
        <v>1</v>
      </c>
      <c r="U53" s="139" t="str">
        <f t="shared" si="2"/>
        <v>OK</v>
      </c>
      <c r="V53" s="67">
        <f t="shared" si="3"/>
        <v>0</v>
      </c>
      <c r="W53" s="68">
        <v>0.4</v>
      </c>
      <c r="X53" s="140">
        <f t="shared" si="4"/>
        <v>0</v>
      </c>
    </row>
    <row r="54" spans="1:24" ht="14.45" customHeight="1" x14ac:dyDescent="0.25">
      <c r="A54" s="134">
        <v>7045952426006</v>
      </c>
      <c r="B54" s="72" t="s">
        <v>123</v>
      </c>
      <c r="C54" s="72" t="s">
        <v>1486</v>
      </c>
      <c r="D54" s="72"/>
      <c r="E54" s="135" t="s">
        <v>1471</v>
      </c>
      <c r="F54" s="72"/>
      <c r="G54" s="72"/>
      <c r="H54" s="75" t="s">
        <v>1480</v>
      </c>
      <c r="I54" s="135" t="s">
        <v>64</v>
      </c>
      <c r="J54" s="135" t="s">
        <v>111</v>
      </c>
      <c r="K54" s="72"/>
      <c r="L54" s="72"/>
      <c r="M54" s="72">
        <v>699</v>
      </c>
      <c r="N54" s="72">
        <v>699</v>
      </c>
      <c r="O54" s="136">
        <v>43720</v>
      </c>
      <c r="P54" s="137">
        <v>201939</v>
      </c>
      <c r="Q54" s="70">
        <f t="shared" si="0"/>
        <v>0</v>
      </c>
      <c r="R54" s="138" t="str">
        <f t="shared" si="1"/>
        <v/>
      </c>
      <c r="S54" s="66"/>
      <c r="T54" s="72">
        <v>1</v>
      </c>
      <c r="U54" s="139" t="str">
        <f t="shared" si="2"/>
        <v>OK</v>
      </c>
      <c r="V54" s="67">
        <f t="shared" si="3"/>
        <v>0</v>
      </c>
      <c r="W54" s="68">
        <v>0.4</v>
      </c>
      <c r="X54" s="140">
        <f t="shared" si="4"/>
        <v>0</v>
      </c>
    </row>
    <row r="55" spans="1:24" ht="14.45" customHeight="1" x14ac:dyDescent="0.25">
      <c r="A55" s="134">
        <v>7045952426013</v>
      </c>
      <c r="B55" s="72" t="s">
        <v>123</v>
      </c>
      <c r="C55" s="72" t="s">
        <v>1486</v>
      </c>
      <c r="D55" s="72"/>
      <c r="E55" s="135" t="s">
        <v>1471</v>
      </c>
      <c r="F55" s="72"/>
      <c r="G55" s="72"/>
      <c r="H55" s="75" t="s">
        <v>1477</v>
      </c>
      <c r="I55" s="135" t="s">
        <v>64</v>
      </c>
      <c r="J55" s="135" t="s">
        <v>111</v>
      </c>
      <c r="K55" s="72"/>
      <c r="L55" s="72"/>
      <c r="M55" s="72">
        <v>699</v>
      </c>
      <c r="N55" s="72">
        <v>699</v>
      </c>
      <c r="O55" s="136">
        <v>43720</v>
      </c>
      <c r="P55" s="137">
        <v>201939</v>
      </c>
      <c r="Q55" s="70">
        <f t="shared" si="0"/>
        <v>0</v>
      </c>
      <c r="R55" s="138" t="str">
        <f t="shared" si="1"/>
        <v/>
      </c>
      <c r="S55" s="66"/>
      <c r="T55" s="72">
        <v>1</v>
      </c>
      <c r="U55" s="139" t="str">
        <f t="shared" si="2"/>
        <v>OK</v>
      </c>
      <c r="V55" s="67">
        <f t="shared" si="3"/>
        <v>0</v>
      </c>
      <c r="W55" s="68">
        <v>0.4</v>
      </c>
      <c r="X55" s="140">
        <f t="shared" si="4"/>
        <v>0</v>
      </c>
    </row>
    <row r="56" spans="1:24" ht="14.45" customHeight="1" x14ac:dyDescent="0.25">
      <c r="A56" s="134">
        <v>7045952426020</v>
      </c>
      <c r="B56" s="72" t="s">
        <v>123</v>
      </c>
      <c r="C56" s="72" t="s">
        <v>1486</v>
      </c>
      <c r="D56" s="72"/>
      <c r="E56" s="135" t="s">
        <v>1471</v>
      </c>
      <c r="F56" s="72"/>
      <c r="G56" s="72"/>
      <c r="H56" s="75" t="s">
        <v>1478</v>
      </c>
      <c r="I56" s="135" t="s">
        <v>64</v>
      </c>
      <c r="J56" s="135" t="s">
        <v>111</v>
      </c>
      <c r="K56" s="72"/>
      <c r="L56" s="72"/>
      <c r="M56" s="72">
        <v>699</v>
      </c>
      <c r="N56" s="72">
        <v>699</v>
      </c>
      <c r="O56" s="136">
        <v>43720</v>
      </c>
      <c r="P56" s="137">
        <v>201939</v>
      </c>
      <c r="Q56" s="70">
        <f t="shared" si="0"/>
        <v>0</v>
      </c>
      <c r="R56" s="138" t="str">
        <f t="shared" si="1"/>
        <v/>
      </c>
      <c r="S56" s="66"/>
      <c r="T56" s="72">
        <v>1</v>
      </c>
      <c r="U56" s="139" t="str">
        <f t="shared" si="2"/>
        <v>OK</v>
      </c>
      <c r="V56" s="67">
        <f t="shared" si="3"/>
        <v>0</v>
      </c>
      <c r="W56" s="68">
        <v>0.4</v>
      </c>
      <c r="X56" s="140">
        <f t="shared" si="4"/>
        <v>0</v>
      </c>
    </row>
    <row r="57" spans="1:24" ht="14.45" customHeight="1" x14ac:dyDescent="0.25">
      <c r="A57" s="134">
        <v>7045952426037</v>
      </c>
      <c r="B57" s="72" t="s">
        <v>123</v>
      </c>
      <c r="C57" s="72" t="s">
        <v>1486</v>
      </c>
      <c r="D57" s="72"/>
      <c r="E57" s="135" t="s">
        <v>1471</v>
      </c>
      <c r="F57" s="72"/>
      <c r="G57" s="72"/>
      <c r="H57" s="75" t="s">
        <v>1472</v>
      </c>
      <c r="I57" s="135" t="s">
        <v>64</v>
      </c>
      <c r="J57" s="135" t="s">
        <v>111</v>
      </c>
      <c r="K57" s="72"/>
      <c r="L57" s="72"/>
      <c r="M57" s="72">
        <v>699</v>
      </c>
      <c r="N57" s="72">
        <v>699</v>
      </c>
      <c r="O57" s="136">
        <v>43720</v>
      </c>
      <c r="P57" s="137">
        <v>201939</v>
      </c>
      <c r="Q57" s="70">
        <f t="shared" si="0"/>
        <v>0</v>
      </c>
      <c r="R57" s="138" t="str">
        <f t="shared" si="1"/>
        <v/>
      </c>
      <c r="S57" s="66"/>
      <c r="T57" s="72">
        <v>1</v>
      </c>
      <c r="U57" s="139" t="str">
        <f t="shared" si="2"/>
        <v>OK</v>
      </c>
      <c r="V57" s="67">
        <f t="shared" si="3"/>
        <v>0</v>
      </c>
      <c r="W57" s="68">
        <v>0.4</v>
      </c>
      <c r="X57" s="140">
        <f t="shared" si="4"/>
        <v>0</v>
      </c>
    </row>
    <row r="58" spans="1:24" ht="14.45" customHeight="1" x14ac:dyDescent="0.25">
      <c r="A58" s="134">
        <v>7045952426044</v>
      </c>
      <c r="B58" s="72" t="s">
        <v>123</v>
      </c>
      <c r="C58" s="72" t="s">
        <v>1486</v>
      </c>
      <c r="D58" s="72"/>
      <c r="E58" s="135" t="s">
        <v>1471</v>
      </c>
      <c r="F58" s="72"/>
      <c r="G58" s="72"/>
      <c r="H58" s="75" t="s">
        <v>1473</v>
      </c>
      <c r="I58" s="135" t="s">
        <v>64</v>
      </c>
      <c r="J58" s="135" t="s">
        <v>111</v>
      </c>
      <c r="K58" s="72"/>
      <c r="L58" s="72"/>
      <c r="M58" s="72">
        <v>699</v>
      </c>
      <c r="N58" s="72">
        <v>699</v>
      </c>
      <c r="O58" s="136">
        <v>43720</v>
      </c>
      <c r="P58" s="137">
        <v>201939</v>
      </c>
      <c r="Q58" s="70">
        <f t="shared" si="0"/>
        <v>0</v>
      </c>
      <c r="R58" s="138" t="str">
        <f t="shared" si="1"/>
        <v/>
      </c>
      <c r="S58" s="66"/>
      <c r="T58" s="72">
        <v>1</v>
      </c>
      <c r="U58" s="139" t="str">
        <f t="shared" si="2"/>
        <v>OK</v>
      </c>
      <c r="V58" s="67">
        <f t="shared" si="3"/>
        <v>0</v>
      </c>
      <c r="W58" s="68">
        <v>0.4</v>
      </c>
      <c r="X58" s="140">
        <f t="shared" si="4"/>
        <v>0</v>
      </c>
    </row>
    <row r="59" spans="1:24" ht="14.45" customHeight="1" x14ac:dyDescent="0.25">
      <c r="A59" s="134">
        <v>7045952426051</v>
      </c>
      <c r="B59" s="72" t="s">
        <v>123</v>
      </c>
      <c r="C59" s="72" t="s">
        <v>1486</v>
      </c>
      <c r="D59" s="72"/>
      <c r="E59" s="135" t="s">
        <v>1471</v>
      </c>
      <c r="F59" s="72"/>
      <c r="G59" s="72"/>
      <c r="H59" s="75" t="s">
        <v>1474</v>
      </c>
      <c r="I59" s="135" t="s">
        <v>64</v>
      </c>
      <c r="J59" s="135" t="s">
        <v>111</v>
      </c>
      <c r="K59" s="72"/>
      <c r="L59" s="72"/>
      <c r="M59" s="72">
        <v>699</v>
      </c>
      <c r="N59" s="72">
        <v>699</v>
      </c>
      <c r="O59" s="136">
        <v>43720</v>
      </c>
      <c r="P59" s="137">
        <v>201939</v>
      </c>
      <c r="Q59" s="70">
        <f t="shared" si="0"/>
        <v>0</v>
      </c>
      <c r="R59" s="138" t="str">
        <f t="shared" si="1"/>
        <v/>
      </c>
      <c r="S59" s="66"/>
      <c r="T59" s="72">
        <v>1</v>
      </c>
      <c r="U59" s="139" t="str">
        <f t="shared" si="2"/>
        <v>OK</v>
      </c>
      <c r="V59" s="67">
        <f t="shared" si="3"/>
        <v>0</v>
      </c>
      <c r="W59" s="68">
        <v>0.4</v>
      </c>
      <c r="X59" s="140">
        <f t="shared" si="4"/>
        <v>0</v>
      </c>
    </row>
    <row r="60" spans="1:24" ht="14.45" customHeight="1" x14ac:dyDescent="0.25">
      <c r="A60" s="134">
        <v>7045952426143</v>
      </c>
      <c r="B60" s="72" t="s">
        <v>124</v>
      </c>
      <c r="C60" s="72" t="s">
        <v>1489</v>
      </c>
      <c r="D60" s="72"/>
      <c r="E60" s="135" t="s">
        <v>1471</v>
      </c>
      <c r="F60" s="72"/>
      <c r="G60" s="72"/>
      <c r="H60" s="75" t="s">
        <v>1487</v>
      </c>
      <c r="I60" s="135" t="s">
        <v>64</v>
      </c>
      <c r="J60" s="135" t="s">
        <v>111</v>
      </c>
      <c r="K60" s="72"/>
      <c r="L60" s="72"/>
      <c r="M60" s="72">
        <v>699</v>
      </c>
      <c r="N60" s="72">
        <v>699</v>
      </c>
      <c r="O60" s="136">
        <v>43720</v>
      </c>
      <c r="P60" s="137">
        <v>201939</v>
      </c>
      <c r="Q60" s="70">
        <f t="shared" si="0"/>
        <v>0</v>
      </c>
      <c r="R60" s="138" t="str">
        <f t="shared" si="1"/>
        <v/>
      </c>
      <c r="S60" s="66"/>
      <c r="T60" s="72">
        <v>1</v>
      </c>
      <c r="U60" s="139" t="str">
        <f t="shared" si="2"/>
        <v>OK</v>
      </c>
      <c r="V60" s="67">
        <f t="shared" si="3"/>
        <v>0</v>
      </c>
      <c r="W60" s="68">
        <v>0.4</v>
      </c>
      <c r="X60" s="140">
        <f t="shared" si="4"/>
        <v>0</v>
      </c>
    </row>
    <row r="61" spans="1:24" ht="14.45" customHeight="1" x14ac:dyDescent="0.25">
      <c r="A61" s="134">
        <v>7045952426150</v>
      </c>
      <c r="B61" s="72" t="s">
        <v>124</v>
      </c>
      <c r="C61" s="72" t="s">
        <v>1489</v>
      </c>
      <c r="D61" s="72"/>
      <c r="E61" s="135" t="s">
        <v>1471</v>
      </c>
      <c r="F61" s="72"/>
      <c r="G61" s="72"/>
      <c r="H61" s="75" t="s">
        <v>1488</v>
      </c>
      <c r="I61" s="135" t="s">
        <v>64</v>
      </c>
      <c r="J61" s="135" t="s">
        <v>111</v>
      </c>
      <c r="K61" s="72"/>
      <c r="L61" s="72"/>
      <c r="M61" s="72">
        <v>699</v>
      </c>
      <c r="N61" s="72">
        <v>699</v>
      </c>
      <c r="O61" s="136">
        <v>43720</v>
      </c>
      <c r="P61" s="137">
        <v>201939</v>
      </c>
      <c r="Q61" s="70">
        <f t="shared" si="0"/>
        <v>0</v>
      </c>
      <c r="R61" s="138" t="str">
        <f t="shared" si="1"/>
        <v/>
      </c>
      <c r="S61" s="66"/>
      <c r="T61" s="72">
        <v>1</v>
      </c>
      <c r="U61" s="139" t="str">
        <f t="shared" si="2"/>
        <v>OK</v>
      </c>
      <c r="V61" s="67">
        <f t="shared" si="3"/>
        <v>0</v>
      </c>
      <c r="W61" s="68">
        <v>0.4</v>
      </c>
      <c r="X61" s="140">
        <f t="shared" si="4"/>
        <v>0</v>
      </c>
    </row>
    <row r="62" spans="1:24" ht="14.45" customHeight="1" x14ac:dyDescent="0.25">
      <c r="A62" s="134">
        <v>7045952426167</v>
      </c>
      <c r="B62" s="72" t="s">
        <v>124</v>
      </c>
      <c r="C62" s="72" t="s">
        <v>1489</v>
      </c>
      <c r="D62" s="72"/>
      <c r="E62" s="135" t="s">
        <v>1471</v>
      </c>
      <c r="F62" s="72"/>
      <c r="G62" s="72"/>
      <c r="H62" s="75" t="s">
        <v>1480</v>
      </c>
      <c r="I62" s="135" t="s">
        <v>64</v>
      </c>
      <c r="J62" s="135" t="s">
        <v>111</v>
      </c>
      <c r="K62" s="72"/>
      <c r="L62" s="72"/>
      <c r="M62" s="72">
        <v>699</v>
      </c>
      <c r="N62" s="72">
        <v>699</v>
      </c>
      <c r="O62" s="136">
        <v>43720</v>
      </c>
      <c r="P62" s="137">
        <v>201939</v>
      </c>
      <c r="Q62" s="70">
        <f t="shared" si="0"/>
        <v>0</v>
      </c>
      <c r="R62" s="138" t="str">
        <f t="shared" si="1"/>
        <v/>
      </c>
      <c r="S62" s="66"/>
      <c r="T62" s="72">
        <v>1</v>
      </c>
      <c r="U62" s="139" t="str">
        <f t="shared" si="2"/>
        <v>OK</v>
      </c>
      <c r="V62" s="67">
        <f t="shared" si="3"/>
        <v>0</v>
      </c>
      <c r="W62" s="68">
        <v>0.4</v>
      </c>
      <c r="X62" s="140">
        <f t="shared" si="4"/>
        <v>0</v>
      </c>
    </row>
    <row r="63" spans="1:24" ht="14.45" customHeight="1" x14ac:dyDescent="0.25">
      <c r="A63" s="134">
        <v>7045952426174</v>
      </c>
      <c r="B63" s="72" t="s">
        <v>124</v>
      </c>
      <c r="C63" s="72" t="s">
        <v>1489</v>
      </c>
      <c r="D63" s="72"/>
      <c r="E63" s="135" t="s">
        <v>1471</v>
      </c>
      <c r="F63" s="72"/>
      <c r="G63" s="72"/>
      <c r="H63" s="75" t="s">
        <v>1477</v>
      </c>
      <c r="I63" s="135" t="s">
        <v>64</v>
      </c>
      <c r="J63" s="135" t="s">
        <v>111</v>
      </c>
      <c r="K63" s="72"/>
      <c r="L63" s="72"/>
      <c r="M63" s="72">
        <v>699</v>
      </c>
      <c r="N63" s="72">
        <v>699</v>
      </c>
      <c r="O63" s="136">
        <v>43720</v>
      </c>
      <c r="P63" s="137">
        <v>201939</v>
      </c>
      <c r="Q63" s="70">
        <f t="shared" si="0"/>
        <v>0</v>
      </c>
      <c r="R63" s="138" t="str">
        <f t="shared" si="1"/>
        <v/>
      </c>
      <c r="S63" s="66"/>
      <c r="T63" s="72">
        <v>1</v>
      </c>
      <c r="U63" s="139" t="str">
        <f t="shared" si="2"/>
        <v>OK</v>
      </c>
      <c r="V63" s="67">
        <f t="shared" si="3"/>
        <v>0</v>
      </c>
      <c r="W63" s="68">
        <v>0.4</v>
      </c>
      <c r="X63" s="140">
        <f t="shared" si="4"/>
        <v>0</v>
      </c>
    </row>
    <row r="64" spans="1:24" ht="14.45" customHeight="1" x14ac:dyDescent="0.25">
      <c r="A64" s="134">
        <v>7045952426181</v>
      </c>
      <c r="B64" s="72" t="s">
        <v>124</v>
      </c>
      <c r="C64" s="72" t="s">
        <v>1489</v>
      </c>
      <c r="D64" s="72"/>
      <c r="E64" s="135" t="s">
        <v>1471</v>
      </c>
      <c r="F64" s="72"/>
      <c r="G64" s="72"/>
      <c r="H64" s="75" t="s">
        <v>1478</v>
      </c>
      <c r="I64" s="135" t="s">
        <v>64</v>
      </c>
      <c r="J64" s="135" t="s">
        <v>111</v>
      </c>
      <c r="K64" s="72"/>
      <c r="L64" s="72"/>
      <c r="M64" s="72">
        <v>699</v>
      </c>
      <c r="N64" s="72">
        <v>699</v>
      </c>
      <c r="O64" s="136">
        <v>43720</v>
      </c>
      <c r="P64" s="137">
        <v>201939</v>
      </c>
      <c r="Q64" s="70">
        <f t="shared" si="0"/>
        <v>0</v>
      </c>
      <c r="R64" s="138" t="str">
        <f t="shared" si="1"/>
        <v/>
      </c>
      <c r="S64" s="66"/>
      <c r="T64" s="72">
        <v>1</v>
      </c>
      <c r="U64" s="139" t="str">
        <f t="shared" si="2"/>
        <v>OK</v>
      </c>
      <c r="V64" s="67">
        <f t="shared" si="3"/>
        <v>0</v>
      </c>
      <c r="W64" s="68">
        <v>0.4</v>
      </c>
      <c r="X64" s="140">
        <f t="shared" si="4"/>
        <v>0</v>
      </c>
    </row>
    <row r="65" spans="1:24" ht="14.45" customHeight="1" x14ac:dyDescent="0.25">
      <c r="A65" s="134">
        <v>7045952426198</v>
      </c>
      <c r="B65" s="72" t="s">
        <v>124</v>
      </c>
      <c r="C65" s="72" t="s">
        <v>1489</v>
      </c>
      <c r="D65" s="72"/>
      <c r="E65" s="135" t="s">
        <v>1471</v>
      </c>
      <c r="F65" s="72"/>
      <c r="G65" s="72"/>
      <c r="H65" s="75" t="s">
        <v>1472</v>
      </c>
      <c r="I65" s="135" t="s">
        <v>64</v>
      </c>
      <c r="J65" s="135" t="s">
        <v>111</v>
      </c>
      <c r="K65" s="72"/>
      <c r="L65" s="72"/>
      <c r="M65" s="72">
        <v>699</v>
      </c>
      <c r="N65" s="72">
        <v>699</v>
      </c>
      <c r="O65" s="136">
        <v>43720</v>
      </c>
      <c r="P65" s="137">
        <v>201939</v>
      </c>
      <c r="Q65" s="70">
        <f t="shared" si="0"/>
        <v>0</v>
      </c>
      <c r="R65" s="138" t="str">
        <f t="shared" si="1"/>
        <v/>
      </c>
      <c r="S65" s="66"/>
      <c r="T65" s="72">
        <v>1</v>
      </c>
      <c r="U65" s="139" t="str">
        <f t="shared" si="2"/>
        <v>OK</v>
      </c>
      <c r="V65" s="67">
        <f t="shared" si="3"/>
        <v>0</v>
      </c>
      <c r="W65" s="68">
        <v>0.4</v>
      </c>
      <c r="X65" s="140">
        <f t="shared" si="4"/>
        <v>0</v>
      </c>
    </row>
    <row r="66" spans="1:24" ht="14.45" customHeight="1" x14ac:dyDescent="0.25">
      <c r="A66" s="134">
        <v>7045952426204</v>
      </c>
      <c r="B66" s="72" t="s">
        <v>124</v>
      </c>
      <c r="C66" s="72" t="s">
        <v>1489</v>
      </c>
      <c r="D66" s="72"/>
      <c r="E66" s="135" t="s">
        <v>1471</v>
      </c>
      <c r="F66" s="72"/>
      <c r="G66" s="72"/>
      <c r="H66" s="75" t="s">
        <v>1473</v>
      </c>
      <c r="I66" s="135" t="s">
        <v>64</v>
      </c>
      <c r="J66" s="135" t="s">
        <v>111</v>
      </c>
      <c r="K66" s="72"/>
      <c r="L66" s="72"/>
      <c r="M66" s="72">
        <v>699</v>
      </c>
      <c r="N66" s="72">
        <v>699</v>
      </c>
      <c r="O66" s="136">
        <v>43720</v>
      </c>
      <c r="P66" s="137">
        <v>201939</v>
      </c>
      <c r="Q66" s="70">
        <f t="shared" si="0"/>
        <v>0</v>
      </c>
      <c r="R66" s="138" t="str">
        <f t="shared" si="1"/>
        <v/>
      </c>
      <c r="S66" s="66"/>
      <c r="T66" s="72">
        <v>1</v>
      </c>
      <c r="U66" s="139" t="str">
        <f t="shared" si="2"/>
        <v>OK</v>
      </c>
      <c r="V66" s="67">
        <f t="shared" si="3"/>
        <v>0</v>
      </c>
      <c r="W66" s="68">
        <v>0.4</v>
      </c>
      <c r="X66" s="140">
        <f t="shared" si="4"/>
        <v>0</v>
      </c>
    </row>
    <row r="67" spans="1:24" ht="14.45" customHeight="1" x14ac:dyDescent="0.25">
      <c r="A67" s="134">
        <v>7045952426211</v>
      </c>
      <c r="B67" s="72" t="s">
        <v>124</v>
      </c>
      <c r="C67" s="72" t="s">
        <v>1489</v>
      </c>
      <c r="D67" s="72"/>
      <c r="E67" s="135" t="s">
        <v>1471</v>
      </c>
      <c r="F67" s="72"/>
      <c r="G67" s="72"/>
      <c r="H67" s="75" t="s">
        <v>1474</v>
      </c>
      <c r="I67" s="135" t="s">
        <v>64</v>
      </c>
      <c r="J67" s="135" t="s">
        <v>111</v>
      </c>
      <c r="K67" s="72"/>
      <c r="L67" s="72"/>
      <c r="M67" s="72">
        <v>699</v>
      </c>
      <c r="N67" s="72">
        <v>699</v>
      </c>
      <c r="O67" s="136">
        <v>43720</v>
      </c>
      <c r="P67" s="137">
        <v>201939</v>
      </c>
      <c r="Q67" s="70">
        <f t="shared" si="0"/>
        <v>0</v>
      </c>
      <c r="R67" s="138" t="str">
        <f t="shared" si="1"/>
        <v/>
      </c>
      <c r="S67" s="66"/>
      <c r="T67" s="72">
        <v>1</v>
      </c>
      <c r="U67" s="139" t="str">
        <f t="shared" si="2"/>
        <v>OK</v>
      </c>
      <c r="V67" s="67">
        <f t="shared" si="3"/>
        <v>0</v>
      </c>
      <c r="W67" s="68">
        <v>0.4</v>
      </c>
      <c r="X67" s="140">
        <f t="shared" si="4"/>
        <v>0</v>
      </c>
    </row>
    <row r="68" spans="1:24" ht="14.45" customHeight="1" x14ac:dyDescent="0.25">
      <c r="A68" s="134">
        <v>7045952426228</v>
      </c>
      <c r="B68" s="72" t="s">
        <v>125</v>
      </c>
      <c r="C68" s="72" t="s">
        <v>1490</v>
      </c>
      <c r="D68" s="72"/>
      <c r="E68" s="135" t="s">
        <v>1471</v>
      </c>
      <c r="F68" s="72"/>
      <c r="G68" s="72"/>
      <c r="H68" s="75" t="s">
        <v>1487</v>
      </c>
      <c r="I68" s="135" t="s">
        <v>64</v>
      </c>
      <c r="J68" s="135" t="s">
        <v>111</v>
      </c>
      <c r="K68" s="72"/>
      <c r="L68" s="72"/>
      <c r="M68" s="72">
        <v>699</v>
      </c>
      <c r="N68" s="72">
        <v>699</v>
      </c>
      <c r="O68" s="136">
        <v>43720</v>
      </c>
      <c r="P68" s="137">
        <v>201939</v>
      </c>
      <c r="Q68" s="70">
        <f t="shared" si="0"/>
        <v>0</v>
      </c>
      <c r="R68" s="138" t="str">
        <f t="shared" si="1"/>
        <v/>
      </c>
      <c r="S68" s="66"/>
      <c r="T68" s="72">
        <v>1</v>
      </c>
      <c r="U68" s="139" t="str">
        <f t="shared" si="2"/>
        <v>OK</v>
      </c>
      <c r="V68" s="67">
        <f t="shared" si="3"/>
        <v>0</v>
      </c>
      <c r="W68" s="68">
        <v>0.4</v>
      </c>
      <c r="X68" s="140">
        <f t="shared" si="4"/>
        <v>0</v>
      </c>
    </row>
    <row r="69" spans="1:24" ht="14.45" customHeight="1" x14ac:dyDescent="0.25">
      <c r="A69" s="134">
        <v>7045952426235</v>
      </c>
      <c r="B69" s="72" t="s">
        <v>125</v>
      </c>
      <c r="C69" s="72" t="s">
        <v>1490</v>
      </c>
      <c r="D69" s="72"/>
      <c r="E69" s="135" t="s">
        <v>1471</v>
      </c>
      <c r="F69" s="72"/>
      <c r="G69" s="72"/>
      <c r="H69" s="75" t="s">
        <v>1488</v>
      </c>
      <c r="I69" s="135" t="s">
        <v>64</v>
      </c>
      <c r="J69" s="135" t="s">
        <v>111</v>
      </c>
      <c r="K69" s="72"/>
      <c r="L69" s="72"/>
      <c r="M69" s="72">
        <v>699</v>
      </c>
      <c r="N69" s="72">
        <v>699</v>
      </c>
      <c r="O69" s="136">
        <v>43720</v>
      </c>
      <c r="P69" s="137">
        <v>201939</v>
      </c>
      <c r="Q69" s="70">
        <f t="shared" si="0"/>
        <v>0</v>
      </c>
      <c r="R69" s="138" t="str">
        <f t="shared" si="1"/>
        <v/>
      </c>
      <c r="S69" s="66"/>
      <c r="T69" s="72">
        <v>1</v>
      </c>
      <c r="U69" s="139" t="str">
        <f t="shared" si="2"/>
        <v>OK</v>
      </c>
      <c r="V69" s="67">
        <f t="shared" si="3"/>
        <v>0</v>
      </c>
      <c r="W69" s="68">
        <v>0.4</v>
      </c>
      <c r="X69" s="140">
        <f t="shared" si="4"/>
        <v>0</v>
      </c>
    </row>
    <row r="70" spans="1:24" ht="14.45" customHeight="1" x14ac:dyDescent="0.25">
      <c r="A70" s="134">
        <v>7045952426242</v>
      </c>
      <c r="B70" s="72" t="s">
        <v>125</v>
      </c>
      <c r="C70" s="72" t="s">
        <v>1490</v>
      </c>
      <c r="D70" s="72"/>
      <c r="E70" s="135" t="s">
        <v>1471</v>
      </c>
      <c r="F70" s="72"/>
      <c r="G70" s="72"/>
      <c r="H70" s="75" t="s">
        <v>1480</v>
      </c>
      <c r="I70" s="135" t="s">
        <v>64</v>
      </c>
      <c r="J70" s="135" t="s">
        <v>111</v>
      </c>
      <c r="K70" s="72"/>
      <c r="L70" s="72"/>
      <c r="M70" s="72">
        <v>699</v>
      </c>
      <c r="N70" s="72">
        <v>699</v>
      </c>
      <c r="O70" s="136">
        <v>43720</v>
      </c>
      <c r="P70" s="137">
        <v>201939</v>
      </c>
      <c r="Q70" s="70">
        <f t="shared" si="0"/>
        <v>0</v>
      </c>
      <c r="R70" s="138" t="str">
        <f t="shared" si="1"/>
        <v/>
      </c>
      <c r="S70" s="66"/>
      <c r="T70" s="72">
        <v>1</v>
      </c>
      <c r="U70" s="139" t="str">
        <f t="shared" si="2"/>
        <v>OK</v>
      </c>
      <c r="V70" s="67">
        <f t="shared" si="3"/>
        <v>0</v>
      </c>
      <c r="W70" s="68">
        <v>0.4</v>
      </c>
      <c r="X70" s="140">
        <f t="shared" si="4"/>
        <v>0</v>
      </c>
    </row>
    <row r="71" spans="1:24" ht="14.45" customHeight="1" x14ac:dyDescent="0.25">
      <c r="A71" s="134">
        <v>7045952426259</v>
      </c>
      <c r="B71" s="72" t="s">
        <v>125</v>
      </c>
      <c r="C71" s="72" t="s">
        <v>1490</v>
      </c>
      <c r="D71" s="72"/>
      <c r="E71" s="135" t="s">
        <v>1471</v>
      </c>
      <c r="F71" s="72"/>
      <c r="G71" s="72"/>
      <c r="H71" s="75" t="s">
        <v>1477</v>
      </c>
      <c r="I71" s="135" t="s">
        <v>64</v>
      </c>
      <c r="J71" s="135" t="s">
        <v>111</v>
      </c>
      <c r="K71" s="72"/>
      <c r="L71" s="72"/>
      <c r="M71" s="72">
        <v>699</v>
      </c>
      <c r="N71" s="72">
        <v>699</v>
      </c>
      <c r="O71" s="136">
        <v>43720</v>
      </c>
      <c r="P71" s="137">
        <v>201939</v>
      </c>
      <c r="Q71" s="70">
        <f t="shared" si="0"/>
        <v>0</v>
      </c>
      <c r="R71" s="138" t="str">
        <f t="shared" si="1"/>
        <v/>
      </c>
      <c r="S71" s="66"/>
      <c r="T71" s="72">
        <v>1</v>
      </c>
      <c r="U71" s="139" t="str">
        <f t="shared" si="2"/>
        <v>OK</v>
      </c>
      <c r="V71" s="67">
        <f t="shared" si="3"/>
        <v>0</v>
      </c>
      <c r="W71" s="68">
        <v>0.4</v>
      </c>
      <c r="X71" s="140">
        <f t="shared" si="4"/>
        <v>0</v>
      </c>
    </row>
    <row r="72" spans="1:24" ht="14.45" customHeight="1" x14ac:dyDescent="0.25">
      <c r="A72" s="134">
        <v>7045952426266</v>
      </c>
      <c r="B72" s="72" t="s">
        <v>125</v>
      </c>
      <c r="C72" s="72" t="s">
        <v>1490</v>
      </c>
      <c r="D72" s="72"/>
      <c r="E72" s="135" t="s">
        <v>1471</v>
      </c>
      <c r="F72" s="72"/>
      <c r="G72" s="72"/>
      <c r="H72" s="75" t="s">
        <v>1478</v>
      </c>
      <c r="I72" s="135" t="s">
        <v>64</v>
      </c>
      <c r="J72" s="135" t="s">
        <v>111</v>
      </c>
      <c r="K72" s="72"/>
      <c r="L72" s="72"/>
      <c r="M72" s="72">
        <v>699</v>
      </c>
      <c r="N72" s="72">
        <v>699</v>
      </c>
      <c r="O72" s="136">
        <v>43720</v>
      </c>
      <c r="P72" s="137">
        <v>201939</v>
      </c>
      <c r="Q72" s="70">
        <f t="shared" si="0"/>
        <v>0</v>
      </c>
      <c r="R72" s="138" t="str">
        <f t="shared" si="1"/>
        <v/>
      </c>
      <c r="S72" s="66"/>
      <c r="T72" s="72">
        <v>1</v>
      </c>
      <c r="U72" s="139" t="str">
        <f t="shared" si="2"/>
        <v>OK</v>
      </c>
      <c r="V72" s="67">
        <f t="shared" si="3"/>
        <v>0</v>
      </c>
      <c r="W72" s="68">
        <v>0.4</v>
      </c>
      <c r="X72" s="140">
        <f t="shared" si="4"/>
        <v>0</v>
      </c>
    </row>
    <row r="73" spans="1:24" ht="14.45" customHeight="1" x14ac:dyDescent="0.25">
      <c r="A73" s="134">
        <v>7045952426273</v>
      </c>
      <c r="B73" s="72" t="s">
        <v>125</v>
      </c>
      <c r="C73" s="72" t="s">
        <v>1490</v>
      </c>
      <c r="D73" s="72"/>
      <c r="E73" s="135" t="s">
        <v>1471</v>
      </c>
      <c r="F73" s="72"/>
      <c r="G73" s="72"/>
      <c r="H73" s="75" t="s">
        <v>1472</v>
      </c>
      <c r="I73" s="135" t="s">
        <v>64</v>
      </c>
      <c r="J73" s="135" t="s">
        <v>111</v>
      </c>
      <c r="K73" s="72"/>
      <c r="L73" s="72"/>
      <c r="M73" s="72">
        <v>699</v>
      </c>
      <c r="N73" s="72">
        <v>699</v>
      </c>
      <c r="O73" s="136">
        <v>43720</v>
      </c>
      <c r="P73" s="137">
        <v>201939</v>
      </c>
      <c r="Q73" s="70">
        <f t="shared" ref="Q73:Q136" si="5">$H$3</f>
        <v>0</v>
      </c>
      <c r="R73" s="138" t="str">
        <f t="shared" ref="R73:R136" si="6">IF(AND(Q73&gt;=P73,V73&gt;0),"OK",IF(V73=0,"","NOT OK"))</f>
        <v/>
      </c>
      <c r="S73" s="66"/>
      <c r="T73" s="72">
        <v>1</v>
      </c>
      <c r="U73" s="139" t="str">
        <f t="shared" ref="U73:U136" si="7">IF(V73=S73,"OK","NOT")</f>
        <v>OK</v>
      </c>
      <c r="V73" s="67">
        <f t="shared" ref="V73:V136" si="8">IF(MOD(S73,T73)=0,S73,S73+(T73-MOD(S73,T73)))</f>
        <v>0</v>
      </c>
      <c r="W73" s="68">
        <v>0.4</v>
      </c>
      <c r="X73" s="140">
        <f t="shared" ref="X73:X136" si="9">+V73*((M73-(M73*W73)))</f>
        <v>0</v>
      </c>
    </row>
    <row r="74" spans="1:24" ht="14.45" customHeight="1" x14ac:dyDescent="0.25">
      <c r="A74" s="134">
        <v>7045952426280</v>
      </c>
      <c r="B74" s="72" t="s">
        <v>125</v>
      </c>
      <c r="C74" s="72" t="s">
        <v>1490</v>
      </c>
      <c r="D74" s="72"/>
      <c r="E74" s="135" t="s">
        <v>1471</v>
      </c>
      <c r="F74" s="72"/>
      <c r="G74" s="72"/>
      <c r="H74" s="75" t="s">
        <v>1473</v>
      </c>
      <c r="I74" s="135" t="s">
        <v>64</v>
      </c>
      <c r="J74" s="135" t="s">
        <v>111</v>
      </c>
      <c r="K74" s="72"/>
      <c r="L74" s="72"/>
      <c r="M74" s="72">
        <v>699</v>
      </c>
      <c r="N74" s="72">
        <v>699</v>
      </c>
      <c r="O74" s="136">
        <v>43720</v>
      </c>
      <c r="P74" s="137">
        <v>201939</v>
      </c>
      <c r="Q74" s="70">
        <f t="shared" si="5"/>
        <v>0</v>
      </c>
      <c r="R74" s="138" t="str">
        <f t="shared" si="6"/>
        <v/>
      </c>
      <c r="S74" s="66"/>
      <c r="T74" s="72">
        <v>1</v>
      </c>
      <c r="U74" s="139" t="str">
        <f t="shared" si="7"/>
        <v>OK</v>
      </c>
      <c r="V74" s="67">
        <f t="shared" si="8"/>
        <v>0</v>
      </c>
      <c r="W74" s="68">
        <v>0.4</v>
      </c>
      <c r="X74" s="140">
        <f t="shared" si="9"/>
        <v>0</v>
      </c>
    </row>
    <row r="75" spans="1:24" ht="14.45" customHeight="1" x14ac:dyDescent="0.25">
      <c r="A75" s="134">
        <v>7045952426297</v>
      </c>
      <c r="B75" s="72" t="s">
        <v>125</v>
      </c>
      <c r="C75" s="72" t="s">
        <v>1490</v>
      </c>
      <c r="D75" s="72"/>
      <c r="E75" s="135" t="s">
        <v>1471</v>
      </c>
      <c r="F75" s="72"/>
      <c r="G75" s="72"/>
      <c r="H75" s="75" t="s">
        <v>1474</v>
      </c>
      <c r="I75" s="135" t="s">
        <v>64</v>
      </c>
      <c r="J75" s="135" t="s">
        <v>111</v>
      </c>
      <c r="K75" s="72"/>
      <c r="L75" s="72"/>
      <c r="M75" s="72">
        <v>699</v>
      </c>
      <c r="N75" s="72">
        <v>699</v>
      </c>
      <c r="O75" s="136">
        <v>43720</v>
      </c>
      <c r="P75" s="137">
        <v>201939</v>
      </c>
      <c r="Q75" s="70">
        <f t="shared" si="5"/>
        <v>0</v>
      </c>
      <c r="R75" s="138" t="str">
        <f t="shared" si="6"/>
        <v/>
      </c>
      <c r="S75" s="66"/>
      <c r="T75" s="72">
        <v>1</v>
      </c>
      <c r="U75" s="139" t="str">
        <f t="shared" si="7"/>
        <v>OK</v>
      </c>
      <c r="V75" s="67">
        <f t="shared" si="8"/>
        <v>0</v>
      </c>
      <c r="W75" s="68">
        <v>0.4</v>
      </c>
      <c r="X75" s="140">
        <f t="shared" si="9"/>
        <v>0</v>
      </c>
    </row>
    <row r="76" spans="1:24" ht="14.45" customHeight="1" x14ac:dyDescent="0.25">
      <c r="A76" s="134">
        <v>7045952425900</v>
      </c>
      <c r="B76" s="72" t="s">
        <v>126</v>
      </c>
      <c r="C76" s="72" t="s">
        <v>1491</v>
      </c>
      <c r="D76" s="72"/>
      <c r="E76" s="135" t="s">
        <v>1471</v>
      </c>
      <c r="F76" s="72"/>
      <c r="G76" s="72"/>
      <c r="H76" s="75" t="s">
        <v>1487</v>
      </c>
      <c r="I76" s="135" t="s">
        <v>64</v>
      </c>
      <c r="J76" s="135" t="s">
        <v>111</v>
      </c>
      <c r="K76" s="72"/>
      <c r="L76" s="72"/>
      <c r="M76" s="72">
        <v>699</v>
      </c>
      <c r="N76" s="72">
        <v>699</v>
      </c>
      <c r="O76" s="136">
        <v>43720</v>
      </c>
      <c r="P76" s="137">
        <v>201939</v>
      </c>
      <c r="Q76" s="70">
        <f t="shared" si="5"/>
        <v>0</v>
      </c>
      <c r="R76" s="138" t="str">
        <f t="shared" si="6"/>
        <v/>
      </c>
      <c r="S76" s="66"/>
      <c r="T76" s="72">
        <v>1</v>
      </c>
      <c r="U76" s="139" t="str">
        <f t="shared" si="7"/>
        <v>OK</v>
      </c>
      <c r="V76" s="67">
        <f t="shared" si="8"/>
        <v>0</v>
      </c>
      <c r="W76" s="68">
        <v>0.4</v>
      </c>
      <c r="X76" s="140">
        <f t="shared" si="9"/>
        <v>0</v>
      </c>
    </row>
    <row r="77" spans="1:24" ht="14.45" customHeight="1" x14ac:dyDescent="0.25">
      <c r="A77" s="134">
        <v>7045952425917</v>
      </c>
      <c r="B77" s="72" t="s">
        <v>126</v>
      </c>
      <c r="C77" s="72" t="s">
        <v>1491</v>
      </c>
      <c r="D77" s="72"/>
      <c r="E77" s="135" t="s">
        <v>1471</v>
      </c>
      <c r="F77" s="72"/>
      <c r="G77" s="72"/>
      <c r="H77" s="75" t="s">
        <v>1488</v>
      </c>
      <c r="I77" s="135" t="s">
        <v>64</v>
      </c>
      <c r="J77" s="135" t="s">
        <v>111</v>
      </c>
      <c r="K77" s="72"/>
      <c r="L77" s="72"/>
      <c r="M77" s="72">
        <v>699</v>
      </c>
      <c r="N77" s="72">
        <v>699</v>
      </c>
      <c r="O77" s="136">
        <v>43720</v>
      </c>
      <c r="P77" s="137">
        <v>201939</v>
      </c>
      <c r="Q77" s="70">
        <f t="shared" si="5"/>
        <v>0</v>
      </c>
      <c r="R77" s="138" t="str">
        <f t="shared" si="6"/>
        <v/>
      </c>
      <c r="S77" s="66"/>
      <c r="T77" s="72">
        <v>1</v>
      </c>
      <c r="U77" s="139" t="str">
        <f t="shared" si="7"/>
        <v>OK</v>
      </c>
      <c r="V77" s="67">
        <f t="shared" si="8"/>
        <v>0</v>
      </c>
      <c r="W77" s="68">
        <v>0.4</v>
      </c>
      <c r="X77" s="140">
        <f t="shared" si="9"/>
        <v>0</v>
      </c>
    </row>
    <row r="78" spans="1:24" ht="14.45" customHeight="1" x14ac:dyDescent="0.25">
      <c r="A78" s="134">
        <v>7045952425924</v>
      </c>
      <c r="B78" s="72" t="s">
        <v>126</v>
      </c>
      <c r="C78" s="72" t="s">
        <v>1491</v>
      </c>
      <c r="D78" s="72"/>
      <c r="E78" s="135" t="s">
        <v>1471</v>
      </c>
      <c r="F78" s="72"/>
      <c r="G78" s="72"/>
      <c r="H78" s="75" t="s">
        <v>1480</v>
      </c>
      <c r="I78" s="135" t="s">
        <v>64</v>
      </c>
      <c r="J78" s="135" t="s">
        <v>111</v>
      </c>
      <c r="K78" s="72"/>
      <c r="L78" s="72"/>
      <c r="M78" s="72">
        <v>699</v>
      </c>
      <c r="N78" s="72">
        <v>699</v>
      </c>
      <c r="O78" s="136">
        <v>43720</v>
      </c>
      <c r="P78" s="137">
        <v>201939</v>
      </c>
      <c r="Q78" s="70">
        <f t="shared" si="5"/>
        <v>0</v>
      </c>
      <c r="R78" s="138" t="str">
        <f t="shared" si="6"/>
        <v/>
      </c>
      <c r="S78" s="66"/>
      <c r="T78" s="72">
        <v>1</v>
      </c>
      <c r="U78" s="139" t="str">
        <f t="shared" si="7"/>
        <v>OK</v>
      </c>
      <c r="V78" s="67">
        <f t="shared" si="8"/>
        <v>0</v>
      </c>
      <c r="W78" s="68">
        <v>0.4</v>
      </c>
      <c r="X78" s="140">
        <f t="shared" si="9"/>
        <v>0</v>
      </c>
    </row>
    <row r="79" spans="1:24" ht="14.45" customHeight="1" x14ac:dyDescent="0.25">
      <c r="A79" s="134">
        <v>7045952425931</v>
      </c>
      <c r="B79" s="72" t="s">
        <v>126</v>
      </c>
      <c r="C79" s="72" t="s">
        <v>1491</v>
      </c>
      <c r="D79" s="72"/>
      <c r="E79" s="135" t="s">
        <v>1471</v>
      </c>
      <c r="F79" s="72"/>
      <c r="G79" s="72"/>
      <c r="H79" s="75" t="s">
        <v>1477</v>
      </c>
      <c r="I79" s="135" t="s">
        <v>64</v>
      </c>
      <c r="J79" s="135" t="s">
        <v>111</v>
      </c>
      <c r="K79" s="72"/>
      <c r="L79" s="72"/>
      <c r="M79" s="72">
        <v>699</v>
      </c>
      <c r="N79" s="72">
        <v>699</v>
      </c>
      <c r="O79" s="136">
        <v>43720</v>
      </c>
      <c r="P79" s="137">
        <v>201939</v>
      </c>
      <c r="Q79" s="70">
        <f t="shared" si="5"/>
        <v>0</v>
      </c>
      <c r="R79" s="138" t="str">
        <f t="shared" si="6"/>
        <v/>
      </c>
      <c r="S79" s="66"/>
      <c r="T79" s="72">
        <v>1</v>
      </c>
      <c r="U79" s="139" t="str">
        <f t="shared" si="7"/>
        <v>OK</v>
      </c>
      <c r="V79" s="67">
        <f t="shared" si="8"/>
        <v>0</v>
      </c>
      <c r="W79" s="68">
        <v>0.4</v>
      </c>
      <c r="X79" s="140">
        <f t="shared" si="9"/>
        <v>0</v>
      </c>
    </row>
    <row r="80" spans="1:24" ht="14.45" customHeight="1" x14ac:dyDescent="0.25">
      <c r="A80" s="134">
        <v>7045952425948</v>
      </c>
      <c r="B80" s="72" t="s">
        <v>126</v>
      </c>
      <c r="C80" s="72" t="s">
        <v>1491</v>
      </c>
      <c r="D80" s="72"/>
      <c r="E80" s="135" t="s">
        <v>1471</v>
      </c>
      <c r="F80" s="72"/>
      <c r="G80" s="72"/>
      <c r="H80" s="75" t="s">
        <v>1478</v>
      </c>
      <c r="I80" s="135" t="s">
        <v>64</v>
      </c>
      <c r="J80" s="135" t="s">
        <v>111</v>
      </c>
      <c r="K80" s="72"/>
      <c r="L80" s="72"/>
      <c r="M80" s="72">
        <v>699</v>
      </c>
      <c r="N80" s="72">
        <v>699</v>
      </c>
      <c r="O80" s="136">
        <v>43720</v>
      </c>
      <c r="P80" s="137">
        <v>201939</v>
      </c>
      <c r="Q80" s="70">
        <f t="shared" si="5"/>
        <v>0</v>
      </c>
      <c r="R80" s="138" t="str">
        <f t="shared" si="6"/>
        <v/>
      </c>
      <c r="S80" s="66"/>
      <c r="T80" s="72">
        <v>1</v>
      </c>
      <c r="U80" s="139" t="str">
        <f t="shared" si="7"/>
        <v>OK</v>
      </c>
      <c r="V80" s="67">
        <f t="shared" si="8"/>
        <v>0</v>
      </c>
      <c r="W80" s="68">
        <v>0.4</v>
      </c>
      <c r="X80" s="140">
        <f t="shared" si="9"/>
        <v>0</v>
      </c>
    </row>
    <row r="81" spans="1:24" ht="14.45" customHeight="1" x14ac:dyDescent="0.25">
      <c r="A81" s="134">
        <v>7045952425955</v>
      </c>
      <c r="B81" s="72" t="s">
        <v>126</v>
      </c>
      <c r="C81" s="72" t="s">
        <v>1491</v>
      </c>
      <c r="D81" s="72"/>
      <c r="E81" s="135" t="s">
        <v>1471</v>
      </c>
      <c r="F81" s="72"/>
      <c r="G81" s="72"/>
      <c r="H81" s="75" t="s">
        <v>1472</v>
      </c>
      <c r="I81" s="135" t="s">
        <v>64</v>
      </c>
      <c r="J81" s="135" t="s">
        <v>111</v>
      </c>
      <c r="K81" s="72"/>
      <c r="L81" s="72"/>
      <c r="M81" s="72">
        <v>699</v>
      </c>
      <c r="N81" s="72">
        <v>699</v>
      </c>
      <c r="O81" s="136">
        <v>43720</v>
      </c>
      <c r="P81" s="137">
        <v>201939</v>
      </c>
      <c r="Q81" s="70">
        <f t="shared" si="5"/>
        <v>0</v>
      </c>
      <c r="R81" s="138" t="str">
        <f t="shared" si="6"/>
        <v/>
      </c>
      <c r="S81" s="66"/>
      <c r="T81" s="72">
        <v>1</v>
      </c>
      <c r="U81" s="139" t="str">
        <f t="shared" si="7"/>
        <v>OK</v>
      </c>
      <c r="V81" s="67">
        <f t="shared" si="8"/>
        <v>0</v>
      </c>
      <c r="W81" s="68">
        <v>0.4</v>
      </c>
      <c r="X81" s="140">
        <f t="shared" si="9"/>
        <v>0</v>
      </c>
    </row>
    <row r="82" spans="1:24" ht="14.45" customHeight="1" x14ac:dyDescent="0.25">
      <c r="A82" s="134">
        <v>7045952425962</v>
      </c>
      <c r="B82" s="72" t="s">
        <v>126</v>
      </c>
      <c r="C82" s="72" t="s">
        <v>1491</v>
      </c>
      <c r="D82" s="72"/>
      <c r="E82" s="135" t="s">
        <v>1471</v>
      </c>
      <c r="F82" s="72"/>
      <c r="G82" s="72"/>
      <c r="H82" s="75" t="s">
        <v>1473</v>
      </c>
      <c r="I82" s="135" t="s">
        <v>64</v>
      </c>
      <c r="J82" s="135" t="s">
        <v>111</v>
      </c>
      <c r="K82" s="72"/>
      <c r="L82" s="72"/>
      <c r="M82" s="72">
        <v>699</v>
      </c>
      <c r="N82" s="72">
        <v>699</v>
      </c>
      <c r="O82" s="136">
        <v>43720</v>
      </c>
      <c r="P82" s="137">
        <v>201939</v>
      </c>
      <c r="Q82" s="70">
        <f t="shared" si="5"/>
        <v>0</v>
      </c>
      <c r="R82" s="138" t="str">
        <f t="shared" si="6"/>
        <v/>
      </c>
      <c r="S82" s="66"/>
      <c r="T82" s="72">
        <v>1</v>
      </c>
      <c r="U82" s="139" t="str">
        <f t="shared" si="7"/>
        <v>OK</v>
      </c>
      <c r="V82" s="67">
        <f t="shared" si="8"/>
        <v>0</v>
      </c>
      <c r="W82" s="68">
        <v>0.4</v>
      </c>
      <c r="X82" s="140">
        <f t="shared" si="9"/>
        <v>0</v>
      </c>
    </row>
    <row r="83" spans="1:24" ht="14.45" customHeight="1" x14ac:dyDescent="0.25">
      <c r="A83" s="134">
        <v>7045952425979</v>
      </c>
      <c r="B83" s="72" t="s">
        <v>126</v>
      </c>
      <c r="C83" s="72" t="s">
        <v>1491</v>
      </c>
      <c r="D83" s="72"/>
      <c r="E83" s="135" t="s">
        <v>1471</v>
      </c>
      <c r="F83" s="72"/>
      <c r="G83" s="72"/>
      <c r="H83" s="75" t="s">
        <v>1474</v>
      </c>
      <c r="I83" s="135" t="s">
        <v>64</v>
      </c>
      <c r="J83" s="135" t="s">
        <v>111</v>
      </c>
      <c r="K83" s="72"/>
      <c r="L83" s="72"/>
      <c r="M83" s="72">
        <v>699</v>
      </c>
      <c r="N83" s="72">
        <v>699</v>
      </c>
      <c r="O83" s="136">
        <v>43720</v>
      </c>
      <c r="P83" s="137">
        <v>201939</v>
      </c>
      <c r="Q83" s="70">
        <f t="shared" si="5"/>
        <v>0</v>
      </c>
      <c r="R83" s="138" t="str">
        <f t="shared" si="6"/>
        <v/>
      </c>
      <c r="S83" s="66"/>
      <c r="T83" s="72">
        <v>1</v>
      </c>
      <c r="U83" s="139" t="str">
        <f t="shared" si="7"/>
        <v>OK</v>
      </c>
      <c r="V83" s="67">
        <f t="shared" si="8"/>
        <v>0</v>
      </c>
      <c r="W83" s="68">
        <v>0.4</v>
      </c>
      <c r="X83" s="140">
        <f t="shared" si="9"/>
        <v>0</v>
      </c>
    </row>
    <row r="84" spans="1:24" ht="14.45" customHeight="1" x14ac:dyDescent="0.25">
      <c r="A84" s="134">
        <v>7045952055121</v>
      </c>
      <c r="B84" s="72" t="s">
        <v>138</v>
      </c>
      <c r="C84" s="72" t="s">
        <v>139</v>
      </c>
      <c r="D84" s="72"/>
      <c r="E84" s="135" t="s">
        <v>1471</v>
      </c>
      <c r="F84" s="72"/>
      <c r="G84" s="72"/>
      <c r="H84" s="75" t="s">
        <v>1487</v>
      </c>
      <c r="I84" s="135" t="s">
        <v>64</v>
      </c>
      <c r="J84" s="135" t="s">
        <v>111</v>
      </c>
      <c r="K84" s="72"/>
      <c r="L84" s="72"/>
      <c r="M84" s="72">
        <v>599</v>
      </c>
      <c r="N84" s="72">
        <v>599</v>
      </c>
      <c r="O84" s="136">
        <v>43720</v>
      </c>
      <c r="P84" s="137">
        <v>201939</v>
      </c>
      <c r="Q84" s="70">
        <f t="shared" si="5"/>
        <v>0</v>
      </c>
      <c r="R84" s="138" t="str">
        <f t="shared" si="6"/>
        <v/>
      </c>
      <c r="S84" s="66"/>
      <c r="T84" s="72">
        <v>1</v>
      </c>
      <c r="U84" s="139" t="str">
        <f t="shared" si="7"/>
        <v>OK</v>
      </c>
      <c r="V84" s="67">
        <f t="shared" si="8"/>
        <v>0</v>
      </c>
      <c r="W84" s="68">
        <v>0.4</v>
      </c>
      <c r="X84" s="140">
        <f t="shared" si="9"/>
        <v>0</v>
      </c>
    </row>
    <row r="85" spans="1:24" ht="14.45" customHeight="1" x14ac:dyDescent="0.25">
      <c r="A85" s="134">
        <v>7045952055138</v>
      </c>
      <c r="B85" s="72" t="s">
        <v>138</v>
      </c>
      <c r="C85" s="72" t="s">
        <v>139</v>
      </c>
      <c r="D85" s="72"/>
      <c r="E85" s="135" t="s">
        <v>1471</v>
      </c>
      <c r="F85" s="72"/>
      <c r="G85" s="72"/>
      <c r="H85" s="75" t="s">
        <v>1488</v>
      </c>
      <c r="I85" s="135" t="s">
        <v>64</v>
      </c>
      <c r="J85" s="135" t="s">
        <v>111</v>
      </c>
      <c r="K85" s="72"/>
      <c r="L85" s="72"/>
      <c r="M85" s="72">
        <v>599</v>
      </c>
      <c r="N85" s="72">
        <v>599</v>
      </c>
      <c r="O85" s="136">
        <v>43720</v>
      </c>
      <c r="P85" s="137">
        <v>201939</v>
      </c>
      <c r="Q85" s="70">
        <f t="shared" si="5"/>
        <v>0</v>
      </c>
      <c r="R85" s="138" t="str">
        <f t="shared" si="6"/>
        <v/>
      </c>
      <c r="S85" s="66"/>
      <c r="T85" s="72">
        <v>1</v>
      </c>
      <c r="U85" s="139" t="str">
        <f t="shared" si="7"/>
        <v>OK</v>
      </c>
      <c r="V85" s="67">
        <f t="shared" si="8"/>
        <v>0</v>
      </c>
      <c r="W85" s="68">
        <v>0.4</v>
      </c>
      <c r="X85" s="140">
        <f t="shared" si="9"/>
        <v>0</v>
      </c>
    </row>
    <row r="86" spans="1:24" ht="14.45" customHeight="1" x14ac:dyDescent="0.25">
      <c r="A86" s="134">
        <v>7045952055145</v>
      </c>
      <c r="B86" s="72" t="s">
        <v>138</v>
      </c>
      <c r="C86" s="72" t="s">
        <v>139</v>
      </c>
      <c r="D86" s="72"/>
      <c r="E86" s="135" t="s">
        <v>1471</v>
      </c>
      <c r="F86" s="72"/>
      <c r="G86" s="72"/>
      <c r="H86" s="75" t="s">
        <v>1480</v>
      </c>
      <c r="I86" s="135" t="s">
        <v>64</v>
      </c>
      <c r="J86" s="135" t="s">
        <v>111</v>
      </c>
      <c r="K86" s="72"/>
      <c r="L86" s="72"/>
      <c r="M86" s="72">
        <v>599</v>
      </c>
      <c r="N86" s="72">
        <v>599</v>
      </c>
      <c r="O86" s="136">
        <v>43720</v>
      </c>
      <c r="P86" s="137">
        <v>201939</v>
      </c>
      <c r="Q86" s="70">
        <f t="shared" si="5"/>
        <v>0</v>
      </c>
      <c r="R86" s="138" t="str">
        <f t="shared" si="6"/>
        <v/>
      </c>
      <c r="S86" s="66"/>
      <c r="T86" s="72">
        <v>1</v>
      </c>
      <c r="U86" s="139" t="str">
        <f t="shared" si="7"/>
        <v>OK</v>
      </c>
      <c r="V86" s="67">
        <f t="shared" si="8"/>
        <v>0</v>
      </c>
      <c r="W86" s="68">
        <v>0.4</v>
      </c>
      <c r="X86" s="140">
        <f t="shared" si="9"/>
        <v>0</v>
      </c>
    </row>
    <row r="87" spans="1:24" ht="14.45" customHeight="1" x14ac:dyDescent="0.25">
      <c r="A87" s="134">
        <v>7045952055152</v>
      </c>
      <c r="B87" s="72" t="s">
        <v>138</v>
      </c>
      <c r="C87" s="72" t="s">
        <v>139</v>
      </c>
      <c r="D87" s="72"/>
      <c r="E87" s="135" t="s">
        <v>1471</v>
      </c>
      <c r="F87" s="72"/>
      <c r="G87" s="72"/>
      <c r="H87" s="75" t="s">
        <v>1477</v>
      </c>
      <c r="I87" s="135" t="s">
        <v>64</v>
      </c>
      <c r="J87" s="135" t="s">
        <v>111</v>
      </c>
      <c r="K87" s="72"/>
      <c r="L87" s="72"/>
      <c r="M87" s="72">
        <v>599</v>
      </c>
      <c r="N87" s="72">
        <v>599</v>
      </c>
      <c r="O87" s="136">
        <v>43720</v>
      </c>
      <c r="P87" s="137">
        <v>201939</v>
      </c>
      <c r="Q87" s="70">
        <f t="shared" si="5"/>
        <v>0</v>
      </c>
      <c r="R87" s="138" t="str">
        <f t="shared" si="6"/>
        <v/>
      </c>
      <c r="S87" s="66"/>
      <c r="T87" s="72">
        <v>1</v>
      </c>
      <c r="U87" s="139" t="str">
        <f t="shared" si="7"/>
        <v>OK</v>
      </c>
      <c r="V87" s="67">
        <f t="shared" si="8"/>
        <v>0</v>
      </c>
      <c r="W87" s="68">
        <v>0.4</v>
      </c>
      <c r="X87" s="140">
        <f t="shared" si="9"/>
        <v>0</v>
      </c>
    </row>
    <row r="88" spans="1:24" ht="14.45" customHeight="1" x14ac:dyDescent="0.25">
      <c r="A88" s="134">
        <v>7045952055169</v>
      </c>
      <c r="B88" s="72" t="s">
        <v>138</v>
      </c>
      <c r="C88" s="72" t="s">
        <v>139</v>
      </c>
      <c r="D88" s="72"/>
      <c r="E88" s="135" t="s">
        <v>1471</v>
      </c>
      <c r="F88" s="72"/>
      <c r="G88" s="72"/>
      <c r="H88" s="75" t="s">
        <v>1478</v>
      </c>
      <c r="I88" s="135" t="s">
        <v>64</v>
      </c>
      <c r="J88" s="135" t="s">
        <v>111</v>
      </c>
      <c r="K88" s="72"/>
      <c r="L88" s="72"/>
      <c r="M88" s="72">
        <v>599</v>
      </c>
      <c r="N88" s="72">
        <v>599</v>
      </c>
      <c r="O88" s="136">
        <v>43720</v>
      </c>
      <c r="P88" s="137">
        <v>201939</v>
      </c>
      <c r="Q88" s="70">
        <f t="shared" si="5"/>
        <v>0</v>
      </c>
      <c r="R88" s="138" t="str">
        <f t="shared" si="6"/>
        <v/>
      </c>
      <c r="S88" s="66"/>
      <c r="T88" s="72">
        <v>1</v>
      </c>
      <c r="U88" s="139" t="str">
        <f t="shared" si="7"/>
        <v>OK</v>
      </c>
      <c r="V88" s="67">
        <f t="shared" si="8"/>
        <v>0</v>
      </c>
      <c r="W88" s="68">
        <v>0.4</v>
      </c>
      <c r="X88" s="140">
        <f t="shared" si="9"/>
        <v>0</v>
      </c>
    </row>
    <row r="89" spans="1:24" ht="14.45" customHeight="1" x14ac:dyDescent="0.25">
      <c r="A89" s="134">
        <v>7045952055176</v>
      </c>
      <c r="B89" s="72" t="s">
        <v>138</v>
      </c>
      <c r="C89" s="72" t="s">
        <v>139</v>
      </c>
      <c r="D89" s="72"/>
      <c r="E89" s="135" t="s">
        <v>1471</v>
      </c>
      <c r="F89" s="72"/>
      <c r="G89" s="72"/>
      <c r="H89" s="75" t="s">
        <v>1472</v>
      </c>
      <c r="I89" s="135" t="s">
        <v>64</v>
      </c>
      <c r="J89" s="135" t="s">
        <v>111</v>
      </c>
      <c r="K89" s="72"/>
      <c r="L89" s="72"/>
      <c r="M89" s="72">
        <v>599</v>
      </c>
      <c r="N89" s="72">
        <v>599</v>
      </c>
      <c r="O89" s="136">
        <v>43720</v>
      </c>
      <c r="P89" s="137">
        <v>201939</v>
      </c>
      <c r="Q89" s="70">
        <f t="shared" si="5"/>
        <v>0</v>
      </c>
      <c r="R89" s="138" t="str">
        <f t="shared" si="6"/>
        <v/>
      </c>
      <c r="S89" s="66"/>
      <c r="T89" s="72">
        <v>1</v>
      </c>
      <c r="U89" s="139" t="str">
        <f t="shared" si="7"/>
        <v>OK</v>
      </c>
      <c r="V89" s="67">
        <f t="shared" si="8"/>
        <v>0</v>
      </c>
      <c r="W89" s="68">
        <v>0.4</v>
      </c>
      <c r="X89" s="140">
        <f t="shared" si="9"/>
        <v>0</v>
      </c>
    </row>
    <row r="90" spans="1:24" ht="14.45" customHeight="1" x14ac:dyDescent="0.25">
      <c r="A90" s="134">
        <v>7045952055190</v>
      </c>
      <c r="B90" s="72" t="s">
        <v>140</v>
      </c>
      <c r="C90" s="72" t="s">
        <v>1492</v>
      </c>
      <c r="D90" s="72"/>
      <c r="E90" s="135" t="s">
        <v>1471</v>
      </c>
      <c r="F90" s="72"/>
      <c r="G90" s="72"/>
      <c r="H90" s="75" t="s">
        <v>1487</v>
      </c>
      <c r="I90" s="135" t="s">
        <v>64</v>
      </c>
      <c r="J90" s="135" t="s">
        <v>111</v>
      </c>
      <c r="K90" s="72"/>
      <c r="L90" s="72"/>
      <c r="M90" s="72">
        <v>599</v>
      </c>
      <c r="N90" s="72">
        <v>599</v>
      </c>
      <c r="O90" s="136">
        <v>43720</v>
      </c>
      <c r="P90" s="137">
        <v>201939</v>
      </c>
      <c r="Q90" s="70">
        <f t="shared" si="5"/>
        <v>0</v>
      </c>
      <c r="R90" s="138" t="str">
        <f t="shared" si="6"/>
        <v/>
      </c>
      <c r="S90" s="66"/>
      <c r="T90" s="72">
        <v>1</v>
      </c>
      <c r="U90" s="139" t="str">
        <f t="shared" si="7"/>
        <v>OK</v>
      </c>
      <c r="V90" s="67">
        <f t="shared" si="8"/>
        <v>0</v>
      </c>
      <c r="W90" s="68">
        <v>0.4</v>
      </c>
      <c r="X90" s="140">
        <f t="shared" si="9"/>
        <v>0</v>
      </c>
    </row>
    <row r="91" spans="1:24" ht="14.45" customHeight="1" x14ac:dyDescent="0.25">
      <c r="A91" s="134">
        <v>7045952055206</v>
      </c>
      <c r="B91" s="72" t="s">
        <v>140</v>
      </c>
      <c r="C91" s="72" t="s">
        <v>1492</v>
      </c>
      <c r="D91" s="72"/>
      <c r="E91" s="135" t="s">
        <v>1471</v>
      </c>
      <c r="F91" s="72"/>
      <c r="G91" s="72"/>
      <c r="H91" s="75" t="s">
        <v>1488</v>
      </c>
      <c r="I91" s="135" t="s">
        <v>64</v>
      </c>
      <c r="J91" s="135" t="s">
        <v>111</v>
      </c>
      <c r="K91" s="72"/>
      <c r="L91" s="72"/>
      <c r="M91" s="72">
        <v>599</v>
      </c>
      <c r="N91" s="72">
        <v>599</v>
      </c>
      <c r="O91" s="136">
        <v>43720</v>
      </c>
      <c r="P91" s="137">
        <v>201939</v>
      </c>
      <c r="Q91" s="70">
        <f t="shared" si="5"/>
        <v>0</v>
      </c>
      <c r="R91" s="138" t="str">
        <f t="shared" si="6"/>
        <v/>
      </c>
      <c r="S91" s="66"/>
      <c r="T91" s="72">
        <v>1</v>
      </c>
      <c r="U91" s="139" t="str">
        <f t="shared" si="7"/>
        <v>OK</v>
      </c>
      <c r="V91" s="67">
        <f t="shared" si="8"/>
        <v>0</v>
      </c>
      <c r="W91" s="68">
        <v>0.4</v>
      </c>
      <c r="X91" s="140">
        <f t="shared" si="9"/>
        <v>0</v>
      </c>
    </row>
    <row r="92" spans="1:24" ht="14.45" customHeight="1" x14ac:dyDescent="0.25">
      <c r="A92" s="134">
        <v>7045952055213</v>
      </c>
      <c r="B92" s="72" t="s">
        <v>140</v>
      </c>
      <c r="C92" s="72" t="s">
        <v>1492</v>
      </c>
      <c r="D92" s="72"/>
      <c r="E92" s="135" t="s">
        <v>1471</v>
      </c>
      <c r="F92" s="72"/>
      <c r="G92" s="72"/>
      <c r="H92" s="75" t="s">
        <v>1480</v>
      </c>
      <c r="I92" s="135" t="s">
        <v>64</v>
      </c>
      <c r="J92" s="135" t="s">
        <v>111</v>
      </c>
      <c r="K92" s="72"/>
      <c r="L92" s="72"/>
      <c r="M92" s="72">
        <v>599</v>
      </c>
      <c r="N92" s="72">
        <v>599</v>
      </c>
      <c r="O92" s="136">
        <v>43720</v>
      </c>
      <c r="P92" s="137">
        <v>201939</v>
      </c>
      <c r="Q92" s="70">
        <f t="shared" si="5"/>
        <v>0</v>
      </c>
      <c r="R92" s="138" t="str">
        <f t="shared" si="6"/>
        <v/>
      </c>
      <c r="S92" s="66"/>
      <c r="T92" s="72">
        <v>1</v>
      </c>
      <c r="U92" s="139" t="str">
        <f t="shared" si="7"/>
        <v>OK</v>
      </c>
      <c r="V92" s="67">
        <f t="shared" si="8"/>
        <v>0</v>
      </c>
      <c r="W92" s="68">
        <v>0.4</v>
      </c>
      <c r="X92" s="140">
        <f t="shared" si="9"/>
        <v>0</v>
      </c>
    </row>
    <row r="93" spans="1:24" ht="14.45" customHeight="1" x14ac:dyDescent="0.25">
      <c r="A93" s="134">
        <v>7045952055220</v>
      </c>
      <c r="B93" s="72" t="s">
        <v>140</v>
      </c>
      <c r="C93" s="72" t="s">
        <v>1492</v>
      </c>
      <c r="D93" s="72"/>
      <c r="E93" s="135" t="s">
        <v>1471</v>
      </c>
      <c r="F93" s="72"/>
      <c r="G93" s="72"/>
      <c r="H93" s="75" t="s">
        <v>1477</v>
      </c>
      <c r="I93" s="135" t="s">
        <v>64</v>
      </c>
      <c r="J93" s="135" t="s">
        <v>111</v>
      </c>
      <c r="K93" s="72"/>
      <c r="L93" s="72"/>
      <c r="M93" s="72">
        <v>599</v>
      </c>
      <c r="N93" s="72">
        <v>599</v>
      </c>
      <c r="O93" s="136">
        <v>43720</v>
      </c>
      <c r="P93" s="137">
        <v>201939</v>
      </c>
      <c r="Q93" s="70">
        <f t="shared" si="5"/>
        <v>0</v>
      </c>
      <c r="R93" s="138" t="str">
        <f t="shared" si="6"/>
        <v/>
      </c>
      <c r="S93" s="66"/>
      <c r="T93" s="72">
        <v>1</v>
      </c>
      <c r="U93" s="139" t="str">
        <f t="shared" si="7"/>
        <v>OK</v>
      </c>
      <c r="V93" s="67">
        <f t="shared" si="8"/>
        <v>0</v>
      </c>
      <c r="W93" s="68">
        <v>0.4</v>
      </c>
      <c r="X93" s="140">
        <f t="shared" si="9"/>
        <v>0</v>
      </c>
    </row>
    <row r="94" spans="1:24" ht="14.45" customHeight="1" x14ac:dyDescent="0.25">
      <c r="A94" s="134">
        <v>7045952055237</v>
      </c>
      <c r="B94" s="72" t="s">
        <v>140</v>
      </c>
      <c r="C94" s="72" t="s">
        <v>1492</v>
      </c>
      <c r="D94" s="72"/>
      <c r="E94" s="135" t="s">
        <v>1471</v>
      </c>
      <c r="F94" s="72"/>
      <c r="G94" s="72"/>
      <c r="H94" s="75" t="s">
        <v>1478</v>
      </c>
      <c r="I94" s="135" t="s">
        <v>64</v>
      </c>
      <c r="J94" s="135" t="s">
        <v>111</v>
      </c>
      <c r="K94" s="72"/>
      <c r="L94" s="72"/>
      <c r="M94" s="72">
        <v>599</v>
      </c>
      <c r="N94" s="72">
        <v>599</v>
      </c>
      <c r="O94" s="136">
        <v>43720</v>
      </c>
      <c r="P94" s="137">
        <v>201939</v>
      </c>
      <c r="Q94" s="70">
        <f t="shared" si="5"/>
        <v>0</v>
      </c>
      <c r="R94" s="138" t="str">
        <f t="shared" si="6"/>
        <v/>
      </c>
      <c r="S94" s="66"/>
      <c r="T94" s="72">
        <v>1</v>
      </c>
      <c r="U94" s="139" t="str">
        <f t="shared" si="7"/>
        <v>OK</v>
      </c>
      <c r="V94" s="67">
        <f t="shared" si="8"/>
        <v>0</v>
      </c>
      <c r="W94" s="68">
        <v>0.4</v>
      </c>
      <c r="X94" s="140">
        <f t="shared" si="9"/>
        <v>0</v>
      </c>
    </row>
    <row r="95" spans="1:24" ht="14.45" customHeight="1" x14ac:dyDescent="0.25">
      <c r="A95" s="134">
        <v>7045952055244</v>
      </c>
      <c r="B95" s="72" t="s">
        <v>140</v>
      </c>
      <c r="C95" s="72" t="s">
        <v>1492</v>
      </c>
      <c r="D95" s="72"/>
      <c r="E95" s="135" t="s">
        <v>1471</v>
      </c>
      <c r="F95" s="72"/>
      <c r="G95" s="72"/>
      <c r="H95" s="75" t="s">
        <v>1472</v>
      </c>
      <c r="I95" s="135" t="s">
        <v>64</v>
      </c>
      <c r="J95" s="135" t="s">
        <v>111</v>
      </c>
      <c r="K95" s="72"/>
      <c r="L95" s="72"/>
      <c r="M95" s="72">
        <v>599</v>
      </c>
      <c r="N95" s="72">
        <v>599</v>
      </c>
      <c r="O95" s="136">
        <v>43720</v>
      </c>
      <c r="P95" s="137">
        <v>201939</v>
      </c>
      <c r="Q95" s="70">
        <f t="shared" si="5"/>
        <v>0</v>
      </c>
      <c r="R95" s="138" t="str">
        <f t="shared" si="6"/>
        <v/>
      </c>
      <c r="S95" s="66"/>
      <c r="T95" s="72">
        <v>1</v>
      </c>
      <c r="U95" s="139" t="str">
        <f t="shared" si="7"/>
        <v>OK</v>
      </c>
      <c r="V95" s="67">
        <f t="shared" si="8"/>
        <v>0</v>
      </c>
      <c r="W95" s="68">
        <v>0.4</v>
      </c>
      <c r="X95" s="140">
        <f t="shared" si="9"/>
        <v>0</v>
      </c>
    </row>
    <row r="96" spans="1:24" ht="14.45" customHeight="1" x14ac:dyDescent="0.25">
      <c r="A96" s="134">
        <v>7045952055268</v>
      </c>
      <c r="B96" s="72" t="s">
        <v>141</v>
      </c>
      <c r="C96" s="72" t="s">
        <v>1493</v>
      </c>
      <c r="D96" s="72"/>
      <c r="E96" s="135" t="s">
        <v>1471</v>
      </c>
      <c r="F96" s="72"/>
      <c r="G96" s="72"/>
      <c r="H96" s="75" t="s">
        <v>1487</v>
      </c>
      <c r="I96" s="135" t="s">
        <v>64</v>
      </c>
      <c r="J96" s="135" t="s">
        <v>111</v>
      </c>
      <c r="K96" s="72"/>
      <c r="L96" s="72"/>
      <c r="M96" s="72">
        <v>599</v>
      </c>
      <c r="N96" s="72">
        <v>599</v>
      </c>
      <c r="O96" s="136">
        <v>43720</v>
      </c>
      <c r="P96" s="137">
        <v>201939</v>
      </c>
      <c r="Q96" s="70">
        <f t="shared" si="5"/>
        <v>0</v>
      </c>
      <c r="R96" s="138" t="str">
        <f t="shared" si="6"/>
        <v/>
      </c>
      <c r="S96" s="66"/>
      <c r="T96" s="72">
        <v>1</v>
      </c>
      <c r="U96" s="139" t="str">
        <f t="shared" si="7"/>
        <v>OK</v>
      </c>
      <c r="V96" s="67">
        <f t="shared" si="8"/>
        <v>0</v>
      </c>
      <c r="W96" s="68">
        <v>0.4</v>
      </c>
      <c r="X96" s="140">
        <f t="shared" si="9"/>
        <v>0</v>
      </c>
    </row>
    <row r="97" spans="1:24" ht="14.45" customHeight="1" x14ac:dyDescent="0.25">
      <c r="A97" s="134">
        <v>7045952055275</v>
      </c>
      <c r="B97" s="72" t="s">
        <v>141</v>
      </c>
      <c r="C97" s="72" t="s">
        <v>1493</v>
      </c>
      <c r="D97" s="72"/>
      <c r="E97" s="135" t="s">
        <v>1471</v>
      </c>
      <c r="F97" s="72"/>
      <c r="G97" s="72"/>
      <c r="H97" s="75" t="s">
        <v>1488</v>
      </c>
      <c r="I97" s="135" t="s">
        <v>64</v>
      </c>
      <c r="J97" s="135" t="s">
        <v>111</v>
      </c>
      <c r="K97" s="72"/>
      <c r="L97" s="72"/>
      <c r="M97" s="72">
        <v>599</v>
      </c>
      <c r="N97" s="72">
        <v>599</v>
      </c>
      <c r="O97" s="136">
        <v>43720</v>
      </c>
      <c r="P97" s="137">
        <v>201939</v>
      </c>
      <c r="Q97" s="70">
        <f t="shared" si="5"/>
        <v>0</v>
      </c>
      <c r="R97" s="138" t="str">
        <f t="shared" si="6"/>
        <v/>
      </c>
      <c r="S97" s="66"/>
      <c r="T97" s="72">
        <v>1</v>
      </c>
      <c r="U97" s="139" t="str">
        <f t="shared" si="7"/>
        <v>OK</v>
      </c>
      <c r="V97" s="67">
        <f t="shared" si="8"/>
        <v>0</v>
      </c>
      <c r="W97" s="68">
        <v>0.4</v>
      </c>
      <c r="X97" s="140">
        <f t="shared" si="9"/>
        <v>0</v>
      </c>
    </row>
    <row r="98" spans="1:24" ht="14.45" customHeight="1" x14ac:dyDescent="0.25">
      <c r="A98" s="134">
        <v>7045952055282</v>
      </c>
      <c r="B98" s="72" t="s">
        <v>141</v>
      </c>
      <c r="C98" s="72" t="s">
        <v>1493</v>
      </c>
      <c r="D98" s="72"/>
      <c r="E98" s="135" t="s">
        <v>1471</v>
      </c>
      <c r="F98" s="72"/>
      <c r="G98" s="72"/>
      <c r="H98" s="75" t="s">
        <v>1480</v>
      </c>
      <c r="I98" s="135" t="s">
        <v>64</v>
      </c>
      <c r="J98" s="135" t="s">
        <v>111</v>
      </c>
      <c r="K98" s="72"/>
      <c r="L98" s="72"/>
      <c r="M98" s="72">
        <v>599</v>
      </c>
      <c r="N98" s="72">
        <v>599</v>
      </c>
      <c r="O98" s="136">
        <v>43720</v>
      </c>
      <c r="P98" s="137">
        <v>201939</v>
      </c>
      <c r="Q98" s="70">
        <f t="shared" si="5"/>
        <v>0</v>
      </c>
      <c r="R98" s="138" t="str">
        <f t="shared" si="6"/>
        <v/>
      </c>
      <c r="S98" s="66"/>
      <c r="T98" s="72">
        <v>1</v>
      </c>
      <c r="U98" s="139" t="str">
        <f t="shared" si="7"/>
        <v>OK</v>
      </c>
      <c r="V98" s="67">
        <f t="shared" si="8"/>
        <v>0</v>
      </c>
      <c r="W98" s="68">
        <v>0.4</v>
      </c>
      <c r="X98" s="140">
        <f t="shared" si="9"/>
        <v>0</v>
      </c>
    </row>
    <row r="99" spans="1:24" ht="14.45" customHeight="1" x14ac:dyDescent="0.25">
      <c r="A99" s="134">
        <v>7045952055299</v>
      </c>
      <c r="B99" s="72" t="s">
        <v>141</v>
      </c>
      <c r="C99" s="72" t="s">
        <v>1493</v>
      </c>
      <c r="D99" s="72"/>
      <c r="E99" s="135" t="s">
        <v>1471</v>
      </c>
      <c r="F99" s="72"/>
      <c r="G99" s="72"/>
      <c r="H99" s="75" t="s">
        <v>1477</v>
      </c>
      <c r="I99" s="135" t="s">
        <v>64</v>
      </c>
      <c r="J99" s="135" t="s">
        <v>111</v>
      </c>
      <c r="K99" s="72"/>
      <c r="L99" s="72"/>
      <c r="M99" s="72">
        <v>599</v>
      </c>
      <c r="N99" s="72">
        <v>599</v>
      </c>
      <c r="O99" s="136">
        <v>43720</v>
      </c>
      <c r="P99" s="137">
        <v>201939</v>
      </c>
      <c r="Q99" s="70">
        <f t="shared" si="5"/>
        <v>0</v>
      </c>
      <c r="R99" s="138" t="str">
        <f t="shared" si="6"/>
        <v/>
      </c>
      <c r="S99" s="66"/>
      <c r="T99" s="72">
        <v>1</v>
      </c>
      <c r="U99" s="139" t="str">
        <f t="shared" si="7"/>
        <v>OK</v>
      </c>
      <c r="V99" s="67">
        <f t="shared" si="8"/>
        <v>0</v>
      </c>
      <c r="W99" s="68">
        <v>0.4</v>
      </c>
      <c r="X99" s="140">
        <f t="shared" si="9"/>
        <v>0</v>
      </c>
    </row>
    <row r="100" spans="1:24" ht="14.45" customHeight="1" x14ac:dyDescent="0.25">
      <c r="A100" s="134">
        <v>7045952055305</v>
      </c>
      <c r="B100" s="72" t="s">
        <v>141</v>
      </c>
      <c r="C100" s="72" t="s">
        <v>1493</v>
      </c>
      <c r="D100" s="72"/>
      <c r="E100" s="135" t="s">
        <v>1471</v>
      </c>
      <c r="F100" s="72"/>
      <c r="G100" s="72"/>
      <c r="H100" s="75" t="s">
        <v>1478</v>
      </c>
      <c r="I100" s="135" t="s">
        <v>64</v>
      </c>
      <c r="J100" s="135" t="s">
        <v>111</v>
      </c>
      <c r="K100" s="72"/>
      <c r="L100" s="72"/>
      <c r="M100" s="72">
        <v>599</v>
      </c>
      <c r="N100" s="72">
        <v>599</v>
      </c>
      <c r="O100" s="136">
        <v>43720</v>
      </c>
      <c r="P100" s="137">
        <v>201939</v>
      </c>
      <c r="Q100" s="70">
        <f t="shared" si="5"/>
        <v>0</v>
      </c>
      <c r="R100" s="138" t="str">
        <f t="shared" si="6"/>
        <v/>
      </c>
      <c r="S100" s="66"/>
      <c r="T100" s="72">
        <v>1</v>
      </c>
      <c r="U100" s="139" t="str">
        <f t="shared" si="7"/>
        <v>OK</v>
      </c>
      <c r="V100" s="67">
        <f t="shared" si="8"/>
        <v>0</v>
      </c>
      <c r="W100" s="68">
        <v>0.4</v>
      </c>
      <c r="X100" s="140">
        <f t="shared" si="9"/>
        <v>0</v>
      </c>
    </row>
    <row r="101" spans="1:24" ht="14.45" customHeight="1" x14ac:dyDescent="0.25">
      <c r="A101" s="134">
        <v>7045952055312</v>
      </c>
      <c r="B101" s="72" t="s">
        <v>141</v>
      </c>
      <c r="C101" s="72" t="s">
        <v>1493</v>
      </c>
      <c r="D101" s="72"/>
      <c r="E101" s="135" t="s">
        <v>1471</v>
      </c>
      <c r="F101" s="72"/>
      <c r="G101" s="72"/>
      <c r="H101" s="75" t="s">
        <v>1472</v>
      </c>
      <c r="I101" s="135" t="s">
        <v>64</v>
      </c>
      <c r="J101" s="135" t="s">
        <v>111</v>
      </c>
      <c r="K101" s="72"/>
      <c r="L101" s="72"/>
      <c r="M101" s="72">
        <v>599</v>
      </c>
      <c r="N101" s="72">
        <v>599</v>
      </c>
      <c r="O101" s="136">
        <v>43720</v>
      </c>
      <c r="P101" s="137">
        <v>201939</v>
      </c>
      <c r="Q101" s="70">
        <f t="shared" si="5"/>
        <v>0</v>
      </c>
      <c r="R101" s="138" t="str">
        <f t="shared" si="6"/>
        <v/>
      </c>
      <c r="S101" s="66"/>
      <c r="T101" s="72">
        <v>1</v>
      </c>
      <c r="U101" s="139" t="str">
        <f t="shared" si="7"/>
        <v>OK</v>
      </c>
      <c r="V101" s="67">
        <f t="shared" si="8"/>
        <v>0</v>
      </c>
      <c r="W101" s="68">
        <v>0.4</v>
      </c>
      <c r="X101" s="140">
        <f t="shared" si="9"/>
        <v>0</v>
      </c>
    </row>
    <row r="102" spans="1:24" ht="14.45" customHeight="1" x14ac:dyDescent="0.25">
      <c r="A102" s="134">
        <v>7045952257785</v>
      </c>
      <c r="B102" s="72" t="s">
        <v>148</v>
      </c>
      <c r="C102" s="72" t="s">
        <v>149</v>
      </c>
      <c r="D102" s="72"/>
      <c r="E102" s="135" t="s">
        <v>1471</v>
      </c>
      <c r="F102" s="72"/>
      <c r="G102" s="72"/>
      <c r="H102" s="75" t="s">
        <v>1494</v>
      </c>
      <c r="I102" s="135" t="s">
        <v>64</v>
      </c>
      <c r="J102" s="135" t="s">
        <v>111</v>
      </c>
      <c r="K102" s="72"/>
      <c r="L102" s="72"/>
      <c r="M102" s="72">
        <v>699</v>
      </c>
      <c r="N102" s="72">
        <v>699</v>
      </c>
      <c r="O102" s="136">
        <v>43720</v>
      </c>
      <c r="P102" s="137">
        <v>201939</v>
      </c>
      <c r="Q102" s="70">
        <f t="shared" si="5"/>
        <v>0</v>
      </c>
      <c r="R102" s="138" t="str">
        <f t="shared" si="6"/>
        <v/>
      </c>
      <c r="S102" s="66"/>
      <c r="T102" s="72">
        <v>1</v>
      </c>
      <c r="U102" s="139" t="str">
        <f t="shared" si="7"/>
        <v>OK</v>
      </c>
      <c r="V102" s="67">
        <f t="shared" si="8"/>
        <v>0</v>
      </c>
      <c r="W102" s="68">
        <v>0.4</v>
      </c>
      <c r="X102" s="140">
        <f t="shared" si="9"/>
        <v>0</v>
      </c>
    </row>
    <row r="103" spans="1:24" ht="14.45" customHeight="1" x14ac:dyDescent="0.25">
      <c r="A103" s="134">
        <v>7045952257792</v>
      </c>
      <c r="B103" s="72" t="s">
        <v>148</v>
      </c>
      <c r="C103" s="72" t="s">
        <v>149</v>
      </c>
      <c r="D103" s="72"/>
      <c r="E103" s="135" t="s">
        <v>1471</v>
      </c>
      <c r="F103" s="72"/>
      <c r="G103" s="72"/>
      <c r="H103" s="75" t="s">
        <v>1495</v>
      </c>
      <c r="I103" s="135" t="s">
        <v>64</v>
      </c>
      <c r="J103" s="135" t="s">
        <v>111</v>
      </c>
      <c r="K103" s="72"/>
      <c r="L103" s="72"/>
      <c r="M103" s="72">
        <v>699</v>
      </c>
      <c r="N103" s="72">
        <v>699</v>
      </c>
      <c r="O103" s="136">
        <v>43720</v>
      </c>
      <c r="P103" s="137">
        <v>201939</v>
      </c>
      <c r="Q103" s="70">
        <f t="shared" si="5"/>
        <v>0</v>
      </c>
      <c r="R103" s="138" t="str">
        <f t="shared" si="6"/>
        <v/>
      </c>
      <c r="S103" s="66"/>
      <c r="T103" s="72">
        <v>1</v>
      </c>
      <c r="U103" s="139" t="str">
        <f t="shared" si="7"/>
        <v>OK</v>
      </c>
      <c r="V103" s="67">
        <f t="shared" si="8"/>
        <v>0</v>
      </c>
      <c r="W103" s="68">
        <v>0.4</v>
      </c>
      <c r="X103" s="140">
        <f t="shared" si="9"/>
        <v>0</v>
      </c>
    </row>
    <row r="104" spans="1:24" ht="14.45" customHeight="1" x14ac:dyDescent="0.25">
      <c r="A104" s="134">
        <v>7045952257808</v>
      </c>
      <c r="B104" s="72" t="s">
        <v>148</v>
      </c>
      <c r="C104" s="72" t="s">
        <v>149</v>
      </c>
      <c r="D104" s="72"/>
      <c r="E104" s="135" t="s">
        <v>1471</v>
      </c>
      <c r="F104" s="72"/>
      <c r="G104" s="72"/>
      <c r="H104" s="75" t="s">
        <v>1496</v>
      </c>
      <c r="I104" s="135" t="s">
        <v>64</v>
      </c>
      <c r="J104" s="135" t="s">
        <v>111</v>
      </c>
      <c r="K104" s="72"/>
      <c r="L104" s="72"/>
      <c r="M104" s="72">
        <v>699</v>
      </c>
      <c r="N104" s="72">
        <v>699</v>
      </c>
      <c r="O104" s="136">
        <v>43720</v>
      </c>
      <c r="P104" s="137">
        <v>201939</v>
      </c>
      <c r="Q104" s="70">
        <f t="shared" si="5"/>
        <v>0</v>
      </c>
      <c r="R104" s="138" t="str">
        <f t="shared" si="6"/>
        <v/>
      </c>
      <c r="S104" s="66"/>
      <c r="T104" s="72">
        <v>1</v>
      </c>
      <c r="U104" s="139" t="str">
        <f t="shared" si="7"/>
        <v>OK</v>
      </c>
      <c r="V104" s="67">
        <f t="shared" si="8"/>
        <v>0</v>
      </c>
      <c r="W104" s="68">
        <v>0.4</v>
      </c>
      <c r="X104" s="140">
        <f t="shared" si="9"/>
        <v>0</v>
      </c>
    </row>
    <row r="105" spans="1:24" ht="14.45" customHeight="1" x14ac:dyDescent="0.25">
      <c r="A105" s="134">
        <v>7045952257815</v>
      </c>
      <c r="B105" s="72" t="s">
        <v>148</v>
      </c>
      <c r="C105" s="72" t="s">
        <v>149</v>
      </c>
      <c r="D105" s="72"/>
      <c r="E105" s="135" t="s">
        <v>1471</v>
      </c>
      <c r="F105" s="72"/>
      <c r="G105" s="72"/>
      <c r="H105" s="75" t="s">
        <v>1497</v>
      </c>
      <c r="I105" s="135" t="s">
        <v>64</v>
      </c>
      <c r="J105" s="135" t="s">
        <v>111</v>
      </c>
      <c r="K105" s="72"/>
      <c r="L105" s="72"/>
      <c r="M105" s="72">
        <v>699</v>
      </c>
      <c r="N105" s="72">
        <v>699</v>
      </c>
      <c r="O105" s="136">
        <v>43720</v>
      </c>
      <c r="P105" s="137">
        <v>201939</v>
      </c>
      <c r="Q105" s="70">
        <f t="shared" si="5"/>
        <v>0</v>
      </c>
      <c r="R105" s="138" t="str">
        <f t="shared" si="6"/>
        <v/>
      </c>
      <c r="S105" s="66"/>
      <c r="T105" s="72">
        <v>1</v>
      </c>
      <c r="U105" s="139" t="str">
        <f t="shared" si="7"/>
        <v>OK</v>
      </c>
      <c r="V105" s="67">
        <f t="shared" si="8"/>
        <v>0</v>
      </c>
      <c r="W105" s="68">
        <v>0.4</v>
      </c>
      <c r="X105" s="140">
        <f t="shared" si="9"/>
        <v>0</v>
      </c>
    </row>
    <row r="106" spans="1:24" ht="14.45" customHeight="1" x14ac:dyDescent="0.25">
      <c r="A106" s="134">
        <v>7045952257822</v>
      </c>
      <c r="B106" s="72" t="s">
        <v>148</v>
      </c>
      <c r="C106" s="72" t="s">
        <v>149</v>
      </c>
      <c r="D106" s="72"/>
      <c r="E106" s="135" t="s">
        <v>1471</v>
      </c>
      <c r="F106" s="72"/>
      <c r="G106" s="72"/>
      <c r="H106" s="75" t="s">
        <v>1498</v>
      </c>
      <c r="I106" s="135" t="s">
        <v>64</v>
      </c>
      <c r="J106" s="135" t="s">
        <v>111</v>
      </c>
      <c r="K106" s="72"/>
      <c r="L106" s="72"/>
      <c r="M106" s="72">
        <v>699</v>
      </c>
      <c r="N106" s="72">
        <v>699</v>
      </c>
      <c r="O106" s="136">
        <v>43720</v>
      </c>
      <c r="P106" s="137">
        <v>201939</v>
      </c>
      <c r="Q106" s="70">
        <f t="shared" si="5"/>
        <v>0</v>
      </c>
      <c r="R106" s="138" t="str">
        <f t="shared" si="6"/>
        <v/>
      </c>
      <c r="S106" s="66"/>
      <c r="T106" s="72">
        <v>1</v>
      </c>
      <c r="U106" s="139" t="str">
        <f t="shared" si="7"/>
        <v>OK</v>
      </c>
      <c r="V106" s="67">
        <f t="shared" si="8"/>
        <v>0</v>
      </c>
      <c r="W106" s="68">
        <v>0.4</v>
      </c>
      <c r="X106" s="140">
        <f t="shared" si="9"/>
        <v>0</v>
      </c>
    </row>
    <row r="107" spans="1:24" ht="14.45" customHeight="1" x14ac:dyDescent="0.25">
      <c r="A107" s="134">
        <v>7045952257839</v>
      </c>
      <c r="B107" s="72" t="s">
        <v>148</v>
      </c>
      <c r="C107" s="72" t="s">
        <v>149</v>
      </c>
      <c r="D107" s="72"/>
      <c r="E107" s="135" t="s">
        <v>1471</v>
      </c>
      <c r="F107" s="72"/>
      <c r="G107" s="72"/>
      <c r="H107" s="75" t="s">
        <v>1487</v>
      </c>
      <c r="I107" s="135" t="s">
        <v>64</v>
      </c>
      <c r="J107" s="135" t="s">
        <v>111</v>
      </c>
      <c r="K107" s="72"/>
      <c r="L107" s="72"/>
      <c r="M107" s="72">
        <v>699</v>
      </c>
      <c r="N107" s="72">
        <v>699</v>
      </c>
      <c r="O107" s="136">
        <v>43720</v>
      </c>
      <c r="P107" s="137">
        <v>201939</v>
      </c>
      <c r="Q107" s="70">
        <f t="shared" si="5"/>
        <v>0</v>
      </c>
      <c r="R107" s="138" t="str">
        <f t="shared" si="6"/>
        <v/>
      </c>
      <c r="S107" s="66"/>
      <c r="T107" s="72">
        <v>1</v>
      </c>
      <c r="U107" s="139" t="str">
        <f t="shared" si="7"/>
        <v>OK</v>
      </c>
      <c r="V107" s="67">
        <f t="shared" si="8"/>
        <v>0</v>
      </c>
      <c r="W107" s="68">
        <v>0.4</v>
      </c>
      <c r="X107" s="140">
        <f t="shared" si="9"/>
        <v>0</v>
      </c>
    </row>
    <row r="108" spans="1:24" ht="14.45" customHeight="1" x14ac:dyDescent="0.25">
      <c r="A108" s="134">
        <v>7045952257846</v>
      </c>
      <c r="B108" s="72" t="s">
        <v>148</v>
      </c>
      <c r="C108" s="72" t="s">
        <v>149</v>
      </c>
      <c r="D108" s="72"/>
      <c r="E108" s="135" t="s">
        <v>1471</v>
      </c>
      <c r="F108" s="72"/>
      <c r="G108" s="72"/>
      <c r="H108" s="75" t="s">
        <v>1488</v>
      </c>
      <c r="I108" s="135" t="s">
        <v>64</v>
      </c>
      <c r="J108" s="135" t="s">
        <v>111</v>
      </c>
      <c r="K108" s="72"/>
      <c r="L108" s="72"/>
      <c r="M108" s="72">
        <v>699</v>
      </c>
      <c r="N108" s="72">
        <v>699</v>
      </c>
      <c r="O108" s="136">
        <v>43720</v>
      </c>
      <c r="P108" s="137">
        <v>201939</v>
      </c>
      <c r="Q108" s="70">
        <f t="shared" si="5"/>
        <v>0</v>
      </c>
      <c r="R108" s="138" t="str">
        <f t="shared" si="6"/>
        <v/>
      </c>
      <c r="S108" s="66"/>
      <c r="T108" s="72">
        <v>1</v>
      </c>
      <c r="U108" s="139" t="str">
        <f t="shared" si="7"/>
        <v>OK</v>
      </c>
      <c r="V108" s="67">
        <f t="shared" si="8"/>
        <v>0</v>
      </c>
      <c r="W108" s="68">
        <v>0.4</v>
      </c>
      <c r="X108" s="140">
        <f t="shared" si="9"/>
        <v>0</v>
      </c>
    </row>
    <row r="109" spans="1:24" ht="14.45" customHeight="1" x14ac:dyDescent="0.25">
      <c r="A109" s="134">
        <v>7045952257853</v>
      </c>
      <c r="B109" s="72" t="s">
        <v>148</v>
      </c>
      <c r="C109" s="72" t="s">
        <v>149</v>
      </c>
      <c r="D109" s="72"/>
      <c r="E109" s="135" t="s">
        <v>1471</v>
      </c>
      <c r="F109" s="72"/>
      <c r="G109" s="72"/>
      <c r="H109" s="75" t="s">
        <v>1480</v>
      </c>
      <c r="I109" s="135" t="s">
        <v>64</v>
      </c>
      <c r="J109" s="135" t="s">
        <v>111</v>
      </c>
      <c r="K109" s="72"/>
      <c r="L109" s="72"/>
      <c r="M109" s="72">
        <v>699</v>
      </c>
      <c r="N109" s="72">
        <v>699</v>
      </c>
      <c r="O109" s="136">
        <v>43720</v>
      </c>
      <c r="P109" s="137">
        <v>201939</v>
      </c>
      <c r="Q109" s="70">
        <f t="shared" si="5"/>
        <v>0</v>
      </c>
      <c r="R109" s="138" t="str">
        <f t="shared" si="6"/>
        <v/>
      </c>
      <c r="S109" s="66"/>
      <c r="T109" s="72">
        <v>1</v>
      </c>
      <c r="U109" s="139" t="str">
        <f t="shared" si="7"/>
        <v>OK</v>
      </c>
      <c r="V109" s="67">
        <f t="shared" si="8"/>
        <v>0</v>
      </c>
      <c r="W109" s="68">
        <v>0.4</v>
      </c>
      <c r="X109" s="140">
        <f t="shared" si="9"/>
        <v>0</v>
      </c>
    </row>
    <row r="110" spans="1:24" ht="14.45" customHeight="1" x14ac:dyDescent="0.25">
      <c r="A110" s="134">
        <v>7045952257860</v>
      </c>
      <c r="B110" s="72" t="s">
        <v>148</v>
      </c>
      <c r="C110" s="72" t="s">
        <v>149</v>
      </c>
      <c r="D110" s="72"/>
      <c r="E110" s="135" t="s">
        <v>1471</v>
      </c>
      <c r="F110" s="72"/>
      <c r="G110" s="72"/>
      <c r="H110" s="75" t="s">
        <v>1477</v>
      </c>
      <c r="I110" s="135" t="s">
        <v>64</v>
      </c>
      <c r="J110" s="135" t="s">
        <v>111</v>
      </c>
      <c r="K110" s="72"/>
      <c r="L110" s="72"/>
      <c r="M110" s="72">
        <v>699</v>
      </c>
      <c r="N110" s="72">
        <v>699</v>
      </c>
      <c r="O110" s="136">
        <v>43720</v>
      </c>
      <c r="P110" s="137">
        <v>201939</v>
      </c>
      <c r="Q110" s="70">
        <f t="shared" si="5"/>
        <v>0</v>
      </c>
      <c r="R110" s="138" t="str">
        <f t="shared" si="6"/>
        <v/>
      </c>
      <c r="S110" s="66"/>
      <c r="T110" s="72">
        <v>1</v>
      </c>
      <c r="U110" s="139" t="str">
        <f t="shared" si="7"/>
        <v>OK</v>
      </c>
      <c r="V110" s="67">
        <f t="shared" si="8"/>
        <v>0</v>
      </c>
      <c r="W110" s="68">
        <v>0.4</v>
      </c>
      <c r="X110" s="140">
        <f t="shared" si="9"/>
        <v>0</v>
      </c>
    </row>
    <row r="111" spans="1:24" ht="14.45" customHeight="1" x14ac:dyDescent="0.25">
      <c r="A111" s="134">
        <v>7045952257877</v>
      </c>
      <c r="B111" s="72" t="s">
        <v>148</v>
      </c>
      <c r="C111" s="72" t="s">
        <v>149</v>
      </c>
      <c r="D111" s="72"/>
      <c r="E111" s="135" t="s">
        <v>1471</v>
      </c>
      <c r="F111" s="72"/>
      <c r="G111" s="72"/>
      <c r="H111" s="75" t="s">
        <v>1478</v>
      </c>
      <c r="I111" s="135" t="s">
        <v>64</v>
      </c>
      <c r="J111" s="135" t="s">
        <v>111</v>
      </c>
      <c r="K111" s="72"/>
      <c r="L111" s="72"/>
      <c r="M111" s="72">
        <v>699</v>
      </c>
      <c r="N111" s="72">
        <v>699</v>
      </c>
      <c r="O111" s="136">
        <v>43720</v>
      </c>
      <c r="P111" s="137">
        <v>201939</v>
      </c>
      <c r="Q111" s="70">
        <f t="shared" si="5"/>
        <v>0</v>
      </c>
      <c r="R111" s="138" t="str">
        <f t="shared" si="6"/>
        <v/>
      </c>
      <c r="S111" s="66"/>
      <c r="T111" s="72">
        <v>1</v>
      </c>
      <c r="U111" s="139" t="str">
        <f t="shared" si="7"/>
        <v>OK</v>
      </c>
      <c r="V111" s="67">
        <f t="shared" si="8"/>
        <v>0</v>
      </c>
      <c r="W111" s="68">
        <v>0.4</v>
      </c>
      <c r="X111" s="140">
        <f t="shared" si="9"/>
        <v>0</v>
      </c>
    </row>
    <row r="112" spans="1:24" ht="14.45" customHeight="1" x14ac:dyDescent="0.25">
      <c r="A112" s="134">
        <v>7045952257884</v>
      </c>
      <c r="B112" s="72" t="s">
        <v>148</v>
      </c>
      <c r="C112" s="72" t="s">
        <v>149</v>
      </c>
      <c r="D112" s="72"/>
      <c r="E112" s="135" t="s">
        <v>1471</v>
      </c>
      <c r="F112" s="72"/>
      <c r="G112" s="72"/>
      <c r="H112" s="75" t="s">
        <v>1472</v>
      </c>
      <c r="I112" s="135" t="s">
        <v>64</v>
      </c>
      <c r="J112" s="135" t="s">
        <v>111</v>
      </c>
      <c r="K112" s="72"/>
      <c r="L112" s="72"/>
      <c r="M112" s="72">
        <v>699</v>
      </c>
      <c r="N112" s="72">
        <v>699</v>
      </c>
      <c r="O112" s="136">
        <v>43720</v>
      </c>
      <c r="P112" s="137">
        <v>201939</v>
      </c>
      <c r="Q112" s="70">
        <f t="shared" si="5"/>
        <v>0</v>
      </c>
      <c r="R112" s="138" t="str">
        <f t="shared" si="6"/>
        <v/>
      </c>
      <c r="S112" s="66"/>
      <c r="T112" s="72">
        <v>1</v>
      </c>
      <c r="U112" s="139" t="str">
        <f t="shared" si="7"/>
        <v>OK</v>
      </c>
      <c r="V112" s="67">
        <f t="shared" si="8"/>
        <v>0</v>
      </c>
      <c r="W112" s="68">
        <v>0.4</v>
      </c>
      <c r="X112" s="140">
        <f t="shared" si="9"/>
        <v>0</v>
      </c>
    </row>
    <row r="113" spans="1:24" ht="14.45" customHeight="1" x14ac:dyDescent="0.25">
      <c r="A113" s="134">
        <v>7045952257891</v>
      </c>
      <c r="B113" s="72" t="s">
        <v>148</v>
      </c>
      <c r="C113" s="72" t="s">
        <v>149</v>
      </c>
      <c r="D113" s="72"/>
      <c r="E113" s="135" t="s">
        <v>1471</v>
      </c>
      <c r="F113" s="72"/>
      <c r="G113" s="72"/>
      <c r="H113" s="75" t="s">
        <v>1473</v>
      </c>
      <c r="I113" s="135" t="s">
        <v>64</v>
      </c>
      <c r="J113" s="135" t="s">
        <v>111</v>
      </c>
      <c r="K113" s="72"/>
      <c r="L113" s="72"/>
      <c r="M113" s="72">
        <v>699</v>
      </c>
      <c r="N113" s="72">
        <v>699</v>
      </c>
      <c r="O113" s="136">
        <v>43720</v>
      </c>
      <c r="P113" s="137">
        <v>201939</v>
      </c>
      <c r="Q113" s="70">
        <f t="shared" si="5"/>
        <v>0</v>
      </c>
      <c r="R113" s="138" t="str">
        <f t="shared" si="6"/>
        <v/>
      </c>
      <c r="S113" s="66"/>
      <c r="T113" s="72">
        <v>1</v>
      </c>
      <c r="U113" s="139" t="str">
        <f t="shared" si="7"/>
        <v>OK</v>
      </c>
      <c r="V113" s="67">
        <f t="shared" si="8"/>
        <v>0</v>
      </c>
      <c r="W113" s="68">
        <v>0.4</v>
      </c>
      <c r="X113" s="140">
        <f t="shared" si="9"/>
        <v>0</v>
      </c>
    </row>
    <row r="114" spans="1:24" ht="14.45" customHeight="1" x14ac:dyDescent="0.25">
      <c r="A114" s="134">
        <v>7045952258300</v>
      </c>
      <c r="B114" s="72" t="s">
        <v>150</v>
      </c>
      <c r="C114" s="72" t="s">
        <v>151</v>
      </c>
      <c r="D114" s="72"/>
      <c r="E114" s="135" t="s">
        <v>1471</v>
      </c>
      <c r="F114" s="72"/>
      <c r="G114" s="72"/>
      <c r="H114" s="75" t="s">
        <v>1494</v>
      </c>
      <c r="I114" s="135" t="s">
        <v>64</v>
      </c>
      <c r="J114" s="135" t="s">
        <v>111</v>
      </c>
      <c r="K114" s="72"/>
      <c r="L114" s="72"/>
      <c r="M114" s="72">
        <v>699</v>
      </c>
      <c r="N114" s="72">
        <v>699</v>
      </c>
      <c r="O114" s="136">
        <v>43720</v>
      </c>
      <c r="P114" s="137">
        <v>201939</v>
      </c>
      <c r="Q114" s="70">
        <f t="shared" si="5"/>
        <v>0</v>
      </c>
      <c r="R114" s="138" t="str">
        <f t="shared" si="6"/>
        <v/>
      </c>
      <c r="S114" s="66"/>
      <c r="T114" s="72">
        <v>1</v>
      </c>
      <c r="U114" s="139" t="str">
        <f t="shared" si="7"/>
        <v>OK</v>
      </c>
      <c r="V114" s="67">
        <f t="shared" si="8"/>
        <v>0</v>
      </c>
      <c r="W114" s="68">
        <v>0.4</v>
      </c>
      <c r="X114" s="140">
        <f t="shared" si="9"/>
        <v>0</v>
      </c>
    </row>
    <row r="115" spans="1:24" ht="14.45" customHeight="1" x14ac:dyDescent="0.25">
      <c r="A115" s="134">
        <v>7045952258317</v>
      </c>
      <c r="B115" s="72" t="s">
        <v>150</v>
      </c>
      <c r="C115" s="72" t="s">
        <v>151</v>
      </c>
      <c r="D115" s="72"/>
      <c r="E115" s="135" t="s">
        <v>1471</v>
      </c>
      <c r="F115" s="72"/>
      <c r="G115" s="72"/>
      <c r="H115" s="75" t="s">
        <v>1495</v>
      </c>
      <c r="I115" s="135" t="s">
        <v>64</v>
      </c>
      <c r="J115" s="135" t="s">
        <v>111</v>
      </c>
      <c r="K115" s="72"/>
      <c r="L115" s="72"/>
      <c r="M115" s="72">
        <v>699</v>
      </c>
      <c r="N115" s="72">
        <v>699</v>
      </c>
      <c r="O115" s="136">
        <v>43720</v>
      </c>
      <c r="P115" s="137">
        <v>201939</v>
      </c>
      <c r="Q115" s="70">
        <f t="shared" si="5"/>
        <v>0</v>
      </c>
      <c r="R115" s="138" t="str">
        <f t="shared" si="6"/>
        <v/>
      </c>
      <c r="S115" s="66"/>
      <c r="T115" s="72">
        <v>1</v>
      </c>
      <c r="U115" s="139" t="str">
        <f t="shared" si="7"/>
        <v>OK</v>
      </c>
      <c r="V115" s="67">
        <f t="shared" si="8"/>
        <v>0</v>
      </c>
      <c r="W115" s="68">
        <v>0.4</v>
      </c>
      <c r="X115" s="140">
        <f t="shared" si="9"/>
        <v>0</v>
      </c>
    </row>
    <row r="116" spans="1:24" ht="14.45" customHeight="1" x14ac:dyDescent="0.25">
      <c r="A116" s="134">
        <v>7045952258324</v>
      </c>
      <c r="B116" s="72" t="s">
        <v>150</v>
      </c>
      <c r="C116" s="72" t="s">
        <v>151</v>
      </c>
      <c r="D116" s="72"/>
      <c r="E116" s="135" t="s">
        <v>1471</v>
      </c>
      <c r="F116" s="72"/>
      <c r="G116" s="72"/>
      <c r="H116" s="75" t="s">
        <v>1496</v>
      </c>
      <c r="I116" s="135" t="s">
        <v>64</v>
      </c>
      <c r="J116" s="135" t="s">
        <v>111</v>
      </c>
      <c r="K116" s="72"/>
      <c r="L116" s="72"/>
      <c r="M116" s="72">
        <v>699</v>
      </c>
      <c r="N116" s="72">
        <v>699</v>
      </c>
      <c r="O116" s="136">
        <v>43720</v>
      </c>
      <c r="P116" s="137">
        <v>201939</v>
      </c>
      <c r="Q116" s="70">
        <f t="shared" si="5"/>
        <v>0</v>
      </c>
      <c r="R116" s="138" t="str">
        <f t="shared" si="6"/>
        <v/>
      </c>
      <c r="S116" s="66"/>
      <c r="T116" s="72">
        <v>1</v>
      </c>
      <c r="U116" s="139" t="str">
        <f t="shared" si="7"/>
        <v>OK</v>
      </c>
      <c r="V116" s="67">
        <f t="shared" si="8"/>
        <v>0</v>
      </c>
      <c r="W116" s="68">
        <v>0.4</v>
      </c>
      <c r="X116" s="140">
        <f t="shared" si="9"/>
        <v>0</v>
      </c>
    </row>
    <row r="117" spans="1:24" ht="14.45" customHeight="1" x14ac:dyDescent="0.25">
      <c r="A117" s="134">
        <v>7045952258331</v>
      </c>
      <c r="B117" s="72" t="s">
        <v>150</v>
      </c>
      <c r="C117" s="72" t="s">
        <v>151</v>
      </c>
      <c r="D117" s="72"/>
      <c r="E117" s="135" t="s">
        <v>1471</v>
      </c>
      <c r="F117" s="72"/>
      <c r="G117" s="72"/>
      <c r="H117" s="75" t="s">
        <v>1497</v>
      </c>
      <c r="I117" s="135" t="s">
        <v>64</v>
      </c>
      <c r="J117" s="135" t="s">
        <v>111</v>
      </c>
      <c r="K117" s="72"/>
      <c r="L117" s="72"/>
      <c r="M117" s="72">
        <v>699</v>
      </c>
      <c r="N117" s="72">
        <v>699</v>
      </c>
      <c r="O117" s="136">
        <v>43720</v>
      </c>
      <c r="P117" s="137">
        <v>201939</v>
      </c>
      <c r="Q117" s="70">
        <f t="shared" si="5"/>
        <v>0</v>
      </c>
      <c r="R117" s="138" t="str">
        <f t="shared" si="6"/>
        <v/>
      </c>
      <c r="S117" s="66"/>
      <c r="T117" s="72">
        <v>1</v>
      </c>
      <c r="U117" s="139" t="str">
        <f t="shared" si="7"/>
        <v>OK</v>
      </c>
      <c r="V117" s="67">
        <f t="shared" si="8"/>
        <v>0</v>
      </c>
      <c r="W117" s="68">
        <v>0.4</v>
      </c>
      <c r="X117" s="140">
        <f t="shared" si="9"/>
        <v>0</v>
      </c>
    </row>
    <row r="118" spans="1:24" ht="14.45" customHeight="1" x14ac:dyDescent="0.25">
      <c r="A118" s="134">
        <v>7045952258348</v>
      </c>
      <c r="B118" s="72" t="s">
        <v>150</v>
      </c>
      <c r="C118" s="72" t="s">
        <v>151</v>
      </c>
      <c r="D118" s="72"/>
      <c r="E118" s="135" t="s">
        <v>1471</v>
      </c>
      <c r="F118" s="72"/>
      <c r="G118" s="72"/>
      <c r="H118" s="75" t="s">
        <v>1498</v>
      </c>
      <c r="I118" s="135" t="s">
        <v>64</v>
      </c>
      <c r="J118" s="135" t="s">
        <v>111</v>
      </c>
      <c r="K118" s="72"/>
      <c r="L118" s="72"/>
      <c r="M118" s="72">
        <v>699</v>
      </c>
      <c r="N118" s="72">
        <v>699</v>
      </c>
      <c r="O118" s="136">
        <v>43720</v>
      </c>
      <c r="P118" s="137">
        <v>201939</v>
      </c>
      <c r="Q118" s="70">
        <f t="shared" si="5"/>
        <v>0</v>
      </c>
      <c r="R118" s="138" t="str">
        <f t="shared" si="6"/>
        <v/>
      </c>
      <c r="S118" s="66"/>
      <c r="T118" s="72">
        <v>1</v>
      </c>
      <c r="U118" s="139" t="str">
        <f t="shared" si="7"/>
        <v>OK</v>
      </c>
      <c r="V118" s="67">
        <f t="shared" si="8"/>
        <v>0</v>
      </c>
      <c r="W118" s="68">
        <v>0.4</v>
      </c>
      <c r="X118" s="140">
        <f t="shared" si="9"/>
        <v>0</v>
      </c>
    </row>
    <row r="119" spans="1:24" ht="14.45" customHeight="1" x14ac:dyDescent="0.25">
      <c r="A119" s="134">
        <v>7045952258355</v>
      </c>
      <c r="B119" s="72" t="s">
        <v>150</v>
      </c>
      <c r="C119" s="72" t="s">
        <v>151</v>
      </c>
      <c r="D119" s="72"/>
      <c r="E119" s="135" t="s">
        <v>1471</v>
      </c>
      <c r="F119" s="72"/>
      <c r="G119" s="72"/>
      <c r="H119" s="75" t="s">
        <v>1487</v>
      </c>
      <c r="I119" s="135" t="s">
        <v>64</v>
      </c>
      <c r="J119" s="135" t="s">
        <v>111</v>
      </c>
      <c r="K119" s="72"/>
      <c r="L119" s="72"/>
      <c r="M119" s="72">
        <v>699</v>
      </c>
      <c r="N119" s="72">
        <v>699</v>
      </c>
      <c r="O119" s="136">
        <v>43720</v>
      </c>
      <c r="P119" s="137">
        <v>201939</v>
      </c>
      <c r="Q119" s="70">
        <f t="shared" si="5"/>
        <v>0</v>
      </c>
      <c r="R119" s="138" t="str">
        <f t="shared" si="6"/>
        <v/>
      </c>
      <c r="S119" s="66"/>
      <c r="T119" s="72">
        <v>1</v>
      </c>
      <c r="U119" s="139" t="str">
        <f t="shared" si="7"/>
        <v>OK</v>
      </c>
      <c r="V119" s="67">
        <f t="shared" si="8"/>
        <v>0</v>
      </c>
      <c r="W119" s="68">
        <v>0.4</v>
      </c>
      <c r="X119" s="140">
        <f t="shared" si="9"/>
        <v>0</v>
      </c>
    </row>
    <row r="120" spans="1:24" ht="14.45" customHeight="1" x14ac:dyDescent="0.25">
      <c r="A120" s="134">
        <v>7045952258362</v>
      </c>
      <c r="B120" s="72" t="s">
        <v>150</v>
      </c>
      <c r="C120" s="72" t="s">
        <v>151</v>
      </c>
      <c r="D120" s="72"/>
      <c r="E120" s="135" t="s">
        <v>1471</v>
      </c>
      <c r="F120" s="72"/>
      <c r="G120" s="72"/>
      <c r="H120" s="75" t="s">
        <v>1488</v>
      </c>
      <c r="I120" s="135" t="s">
        <v>64</v>
      </c>
      <c r="J120" s="135" t="s">
        <v>111</v>
      </c>
      <c r="K120" s="72"/>
      <c r="L120" s="72"/>
      <c r="M120" s="72">
        <v>699</v>
      </c>
      <c r="N120" s="72">
        <v>699</v>
      </c>
      <c r="O120" s="136">
        <v>43720</v>
      </c>
      <c r="P120" s="137">
        <v>201939</v>
      </c>
      <c r="Q120" s="70">
        <f t="shared" si="5"/>
        <v>0</v>
      </c>
      <c r="R120" s="138" t="str">
        <f t="shared" si="6"/>
        <v/>
      </c>
      <c r="S120" s="66"/>
      <c r="T120" s="72">
        <v>1</v>
      </c>
      <c r="U120" s="139" t="str">
        <f t="shared" si="7"/>
        <v>OK</v>
      </c>
      <c r="V120" s="67">
        <f t="shared" si="8"/>
        <v>0</v>
      </c>
      <c r="W120" s="68">
        <v>0.4</v>
      </c>
      <c r="X120" s="140">
        <f t="shared" si="9"/>
        <v>0</v>
      </c>
    </row>
    <row r="121" spans="1:24" ht="14.45" customHeight="1" x14ac:dyDescent="0.25">
      <c r="A121" s="134">
        <v>7045952258379</v>
      </c>
      <c r="B121" s="72" t="s">
        <v>150</v>
      </c>
      <c r="C121" s="72" t="s">
        <v>151</v>
      </c>
      <c r="D121" s="72"/>
      <c r="E121" s="135" t="s">
        <v>1471</v>
      </c>
      <c r="F121" s="72"/>
      <c r="G121" s="72"/>
      <c r="H121" s="75" t="s">
        <v>1480</v>
      </c>
      <c r="I121" s="135" t="s">
        <v>64</v>
      </c>
      <c r="J121" s="135" t="s">
        <v>111</v>
      </c>
      <c r="K121" s="72"/>
      <c r="L121" s="72"/>
      <c r="M121" s="72">
        <v>699</v>
      </c>
      <c r="N121" s="72">
        <v>699</v>
      </c>
      <c r="O121" s="136">
        <v>43720</v>
      </c>
      <c r="P121" s="137">
        <v>201939</v>
      </c>
      <c r="Q121" s="70">
        <f t="shared" si="5"/>
        <v>0</v>
      </c>
      <c r="R121" s="138" t="str">
        <f t="shared" si="6"/>
        <v/>
      </c>
      <c r="S121" s="66"/>
      <c r="T121" s="72">
        <v>1</v>
      </c>
      <c r="U121" s="139" t="str">
        <f t="shared" si="7"/>
        <v>OK</v>
      </c>
      <c r="V121" s="67">
        <f t="shared" si="8"/>
        <v>0</v>
      </c>
      <c r="W121" s="68">
        <v>0.4</v>
      </c>
      <c r="X121" s="140">
        <f t="shared" si="9"/>
        <v>0</v>
      </c>
    </row>
    <row r="122" spans="1:24" ht="14.45" customHeight="1" x14ac:dyDescent="0.25">
      <c r="A122" s="134">
        <v>7045952258386</v>
      </c>
      <c r="B122" s="72" t="s">
        <v>150</v>
      </c>
      <c r="C122" s="72" t="s">
        <v>151</v>
      </c>
      <c r="D122" s="72"/>
      <c r="E122" s="135" t="s">
        <v>1471</v>
      </c>
      <c r="F122" s="72"/>
      <c r="G122" s="72"/>
      <c r="H122" s="75" t="s">
        <v>1477</v>
      </c>
      <c r="I122" s="135" t="s">
        <v>64</v>
      </c>
      <c r="J122" s="135" t="s">
        <v>111</v>
      </c>
      <c r="K122" s="72"/>
      <c r="L122" s="72"/>
      <c r="M122" s="72">
        <v>699</v>
      </c>
      <c r="N122" s="72">
        <v>699</v>
      </c>
      <c r="O122" s="136">
        <v>43720</v>
      </c>
      <c r="P122" s="137">
        <v>201939</v>
      </c>
      <c r="Q122" s="70">
        <f t="shared" si="5"/>
        <v>0</v>
      </c>
      <c r="R122" s="138" t="str">
        <f t="shared" si="6"/>
        <v/>
      </c>
      <c r="S122" s="66"/>
      <c r="T122" s="72">
        <v>1</v>
      </c>
      <c r="U122" s="139" t="str">
        <f t="shared" si="7"/>
        <v>OK</v>
      </c>
      <c r="V122" s="67">
        <f t="shared" si="8"/>
        <v>0</v>
      </c>
      <c r="W122" s="68">
        <v>0.4</v>
      </c>
      <c r="X122" s="140">
        <f t="shared" si="9"/>
        <v>0</v>
      </c>
    </row>
    <row r="123" spans="1:24" ht="14.45" customHeight="1" x14ac:dyDescent="0.25">
      <c r="A123" s="134">
        <v>7045952258393</v>
      </c>
      <c r="B123" s="72" t="s">
        <v>150</v>
      </c>
      <c r="C123" s="72" t="s">
        <v>151</v>
      </c>
      <c r="D123" s="72"/>
      <c r="E123" s="135" t="s">
        <v>1471</v>
      </c>
      <c r="F123" s="72"/>
      <c r="G123" s="72"/>
      <c r="H123" s="75" t="s">
        <v>1478</v>
      </c>
      <c r="I123" s="135" t="s">
        <v>64</v>
      </c>
      <c r="J123" s="135" t="s">
        <v>111</v>
      </c>
      <c r="K123" s="72"/>
      <c r="L123" s="72"/>
      <c r="M123" s="72">
        <v>699</v>
      </c>
      <c r="N123" s="72">
        <v>699</v>
      </c>
      <c r="O123" s="136">
        <v>43720</v>
      </c>
      <c r="P123" s="137">
        <v>201939</v>
      </c>
      <c r="Q123" s="70">
        <f t="shared" si="5"/>
        <v>0</v>
      </c>
      <c r="R123" s="138" t="str">
        <f t="shared" si="6"/>
        <v/>
      </c>
      <c r="S123" s="66"/>
      <c r="T123" s="72">
        <v>1</v>
      </c>
      <c r="U123" s="139" t="str">
        <f t="shared" si="7"/>
        <v>OK</v>
      </c>
      <c r="V123" s="67">
        <f t="shared" si="8"/>
        <v>0</v>
      </c>
      <c r="W123" s="68">
        <v>0.4</v>
      </c>
      <c r="X123" s="140">
        <f t="shared" si="9"/>
        <v>0</v>
      </c>
    </row>
    <row r="124" spans="1:24" ht="14.45" customHeight="1" x14ac:dyDescent="0.25">
      <c r="A124" s="134">
        <v>7045952258409</v>
      </c>
      <c r="B124" s="72" t="s">
        <v>150</v>
      </c>
      <c r="C124" s="72" t="s">
        <v>151</v>
      </c>
      <c r="D124" s="72"/>
      <c r="E124" s="135" t="s">
        <v>1471</v>
      </c>
      <c r="F124" s="72"/>
      <c r="G124" s="72"/>
      <c r="H124" s="75" t="s">
        <v>1472</v>
      </c>
      <c r="I124" s="135" t="s">
        <v>64</v>
      </c>
      <c r="J124" s="135" t="s">
        <v>111</v>
      </c>
      <c r="K124" s="72"/>
      <c r="L124" s="72"/>
      <c r="M124" s="72">
        <v>699</v>
      </c>
      <c r="N124" s="72">
        <v>699</v>
      </c>
      <c r="O124" s="136">
        <v>43720</v>
      </c>
      <c r="P124" s="137">
        <v>201939</v>
      </c>
      <c r="Q124" s="70">
        <f t="shared" si="5"/>
        <v>0</v>
      </c>
      <c r="R124" s="138" t="str">
        <f t="shared" si="6"/>
        <v/>
      </c>
      <c r="S124" s="66"/>
      <c r="T124" s="72">
        <v>1</v>
      </c>
      <c r="U124" s="139" t="str">
        <f t="shared" si="7"/>
        <v>OK</v>
      </c>
      <c r="V124" s="67">
        <f t="shared" si="8"/>
        <v>0</v>
      </c>
      <c r="W124" s="68">
        <v>0.4</v>
      </c>
      <c r="X124" s="140">
        <f t="shared" si="9"/>
        <v>0</v>
      </c>
    </row>
    <row r="125" spans="1:24" ht="14.45" customHeight="1" x14ac:dyDescent="0.25">
      <c r="A125" s="134">
        <v>7045952258416</v>
      </c>
      <c r="B125" s="72" t="s">
        <v>150</v>
      </c>
      <c r="C125" s="72" t="s">
        <v>151</v>
      </c>
      <c r="D125" s="72"/>
      <c r="E125" s="135" t="s">
        <v>1471</v>
      </c>
      <c r="F125" s="72"/>
      <c r="G125" s="72"/>
      <c r="H125" s="75" t="s">
        <v>1473</v>
      </c>
      <c r="I125" s="135" t="s">
        <v>64</v>
      </c>
      <c r="J125" s="135" t="s">
        <v>111</v>
      </c>
      <c r="K125" s="72"/>
      <c r="L125" s="72"/>
      <c r="M125" s="72">
        <v>699</v>
      </c>
      <c r="N125" s="72">
        <v>699</v>
      </c>
      <c r="O125" s="136">
        <v>43720</v>
      </c>
      <c r="P125" s="137">
        <v>201939</v>
      </c>
      <c r="Q125" s="70">
        <f t="shared" si="5"/>
        <v>0</v>
      </c>
      <c r="R125" s="138" t="str">
        <f t="shared" si="6"/>
        <v/>
      </c>
      <c r="S125" s="66"/>
      <c r="T125" s="72">
        <v>1</v>
      </c>
      <c r="U125" s="139" t="str">
        <f t="shared" si="7"/>
        <v>OK</v>
      </c>
      <c r="V125" s="67">
        <f t="shared" si="8"/>
        <v>0</v>
      </c>
      <c r="W125" s="68">
        <v>0.4</v>
      </c>
      <c r="X125" s="140">
        <f t="shared" si="9"/>
        <v>0</v>
      </c>
    </row>
    <row r="126" spans="1:24" ht="14.45" customHeight="1" x14ac:dyDescent="0.25">
      <c r="A126" s="134">
        <v>7045952258560</v>
      </c>
      <c r="B126" s="72" t="s">
        <v>152</v>
      </c>
      <c r="C126" s="72" t="s">
        <v>153</v>
      </c>
      <c r="D126" s="72"/>
      <c r="E126" s="135" t="s">
        <v>1471</v>
      </c>
      <c r="F126" s="72"/>
      <c r="G126" s="72"/>
      <c r="H126" s="75" t="s">
        <v>1494</v>
      </c>
      <c r="I126" s="135" t="s">
        <v>64</v>
      </c>
      <c r="J126" s="135" t="s">
        <v>111</v>
      </c>
      <c r="K126" s="72"/>
      <c r="L126" s="72"/>
      <c r="M126" s="72">
        <v>699</v>
      </c>
      <c r="N126" s="72">
        <v>699</v>
      </c>
      <c r="O126" s="136">
        <v>43720</v>
      </c>
      <c r="P126" s="137">
        <v>201939</v>
      </c>
      <c r="Q126" s="70">
        <f t="shared" si="5"/>
        <v>0</v>
      </c>
      <c r="R126" s="138" t="str">
        <f t="shared" si="6"/>
        <v/>
      </c>
      <c r="S126" s="66"/>
      <c r="T126" s="72">
        <v>1</v>
      </c>
      <c r="U126" s="139" t="str">
        <f t="shared" si="7"/>
        <v>OK</v>
      </c>
      <c r="V126" s="67">
        <f t="shared" si="8"/>
        <v>0</v>
      </c>
      <c r="W126" s="68">
        <v>0.4</v>
      </c>
      <c r="X126" s="140">
        <f t="shared" si="9"/>
        <v>0</v>
      </c>
    </row>
    <row r="127" spans="1:24" ht="14.45" customHeight="1" x14ac:dyDescent="0.25">
      <c r="A127" s="134">
        <v>7045952258577</v>
      </c>
      <c r="B127" s="72" t="s">
        <v>152</v>
      </c>
      <c r="C127" s="72" t="s">
        <v>153</v>
      </c>
      <c r="D127" s="72"/>
      <c r="E127" s="135" t="s">
        <v>1471</v>
      </c>
      <c r="F127" s="72"/>
      <c r="G127" s="72"/>
      <c r="H127" s="75" t="s">
        <v>1495</v>
      </c>
      <c r="I127" s="135" t="s">
        <v>64</v>
      </c>
      <c r="J127" s="135" t="s">
        <v>111</v>
      </c>
      <c r="K127" s="72"/>
      <c r="L127" s="72"/>
      <c r="M127" s="72">
        <v>699</v>
      </c>
      <c r="N127" s="72">
        <v>699</v>
      </c>
      <c r="O127" s="136">
        <v>43720</v>
      </c>
      <c r="P127" s="137">
        <v>201939</v>
      </c>
      <c r="Q127" s="70">
        <f t="shared" si="5"/>
        <v>0</v>
      </c>
      <c r="R127" s="138" t="str">
        <f t="shared" si="6"/>
        <v/>
      </c>
      <c r="S127" s="66"/>
      <c r="T127" s="72">
        <v>1</v>
      </c>
      <c r="U127" s="139" t="str">
        <f t="shared" si="7"/>
        <v>OK</v>
      </c>
      <c r="V127" s="67">
        <f t="shared" si="8"/>
        <v>0</v>
      </c>
      <c r="W127" s="68">
        <v>0.4</v>
      </c>
      <c r="X127" s="140">
        <f t="shared" si="9"/>
        <v>0</v>
      </c>
    </row>
    <row r="128" spans="1:24" ht="14.45" customHeight="1" x14ac:dyDescent="0.25">
      <c r="A128" s="134">
        <v>7045952258584</v>
      </c>
      <c r="B128" s="72" t="s">
        <v>152</v>
      </c>
      <c r="C128" s="72" t="s">
        <v>153</v>
      </c>
      <c r="D128" s="72"/>
      <c r="E128" s="135" t="s">
        <v>1471</v>
      </c>
      <c r="F128" s="72"/>
      <c r="G128" s="72"/>
      <c r="H128" s="75" t="s">
        <v>1496</v>
      </c>
      <c r="I128" s="135" t="s">
        <v>64</v>
      </c>
      <c r="J128" s="135" t="s">
        <v>111</v>
      </c>
      <c r="K128" s="72"/>
      <c r="L128" s="72"/>
      <c r="M128" s="72">
        <v>699</v>
      </c>
      <c r="N128" s="72">
        <v>699</v>
      </c>
      <c r="O128" s="136">
        <v>43720</v>
      </c>
      <c r="P128" s="137">
        <v>201939</v>
      </c>
      <c r="Q128" s="70">
        <f t="shared" si="5"/>
        <v>0</v>
      </c>
      <c r="R128" s="138" t="str">
        <f t="shared" si="6"/>
        <v/>
      </c>
      <c r="S128" s="66"/>
      <c r="T128" s="72">
        <v>1</v>
      </c>
      <c r="U128" s="139" t="str">
        <f t="shared" si="7"/>
        <v>OK</v>
      </c>
      <c r="V128" s="67">
        <f t="shared" si="8"/>
        <v>0</v>
      </c>
      <c r="W128" s="68">
        <v>0.4</v>
      </c>
      <c r="X128" s="140">
        <f t="shared" si="9"/>
        <v>0</v>
      </c>
    </row>
    <row r="129" spans="1:24" ht="14.45" customHeight="1" x14ac:dyDescent="0.25">
      <c r="A129" s="134">
        <v>7045952258591</v>
      </c>
      <c r="B129" s="72" t="s">
        <v>152</v>
      </c>
      <c r="C129" s="72" t="s">
        <v>153</v>
      </c>
      <c r="D129" s="72"/>
      <c r="E129" s="135" t="s">
        <v>1471</v>
      </c>
      <c r="F129" s="72"/>
      <c r="G129" s="72"/>
      <c r="H129" s="75" t="s">
        <v>1497</v>
      </c>
      <c r="I129" s="135" t="s">
        <v>64</v>
      </c>
      <c r="J129" s="135" t="s">
        <v>111</v>
      </c>
      <c r="K129" s="72"/>
      <c r="L129" s="72"/>
      <c r="M129" s="72">
        <v>699</v>
      </c>
      <c r="N129" s="72">
        <v>699</v>
      </c>
      <c r="O129" s="136">
        <v>43720</v>
      </c>
      <c r="P129" s="137">
        <v>201939</v>
      </c>
      <c r="Q129" s="70">
        <f t="shared" si="5"/>
        <v>0</v>
      </c>
      <c r="R129" s="138" t="str">
        <f t="shared" si="6"/>
        <v/>
      </c>
      <c r="S129" s="66"/>
      <c r="T129" s="72">
        <v>1</v>
      </c>
      <c r="U129" s="139" t="str">
        <f t="shared" si="7"/>
        <v>OK</v>
      </c>
      <c r="V129" s="67">
        <f t="shared" si="8"/>
        <v>0</v>
      </c>
      <c r="W129" s="68">
        <v>0.4</v>
      </c>
      <c r="X129" s="140">
        <f t="shared" si="9"/>
        <v>0</v>
      </c>
    </row>
    <row r="130" spans="1:24" ht="14.45" customHeight="1" x14ac:dyDescent="0.25">
      <c r="A130" s="134">
        <v>7045952258607</v>
      </c>
      <c r="B130" s="72" t="s">
        <v>152</v>
      </c>
      <c r="C130" s="72" t="s">
        <v>153</v>
      </c>
      <c r="D130" s="72"/>
      <c r="E130" s="135" t="s">
        <v>1471</v>
      </c>
      <c r="F130" s="72"/>
      <c r="G130" s="72"/>
      <c r="H130" s="75" t="s">
        <v>1498</v>
      </c>
      <c r="I130" s="135" t="s">
        <v>64</v>
      </c>
      <c r="J130" s="135" t="s">
        <v>111</v>
      </c>
      <c r="K130" s="72"/>
      <c r="L130" s="72"/>
      <c r="M130" s="72">
        <v>699</v>
      </c>
      <c r="N130" s="72">
        <v>699</v>
      </c>
      <c r="O130" s="136">
        <v>43720</v>
      </c>
      <c r="P130" s="137">
        <v>201939</v>
      </c>
      <c r="Q130" s="70">
        <f t="shared" si="5"/>
        <v>0</v>
      </c>
      <c r="R130" s="138" t="str">
        <f t="shared" si="6"/>
        <v/>
      </c>
      <c r="S130" s="66"/>
      <c r="T130" s="72">
        <v>1</v>
      </c>
      <c r="U130" s="139" t="str">
        <f t="shared" si="7"/>
        <v>OK</v>
      </c>
      <c r="V130" s="67">
        <f t="shared" si="8"/>
        <v>0</v>
      </c>
      <c r="W130" s="68">
        <v>0.4</v>
      </c>
      <c r="X130" s="140">
        <f t="shared" si="9"/>
        <v>0</v>
      </c>
    </row>
    <row r="131" spans="1:24" ht="14.45" customHeight="1" x14ac:dyDescent="0.25">
      <c r="A131" s="134">
        <v>7045952258614</v>
      </c>
      <c r="B131" s="72" t="s">
        <v>152</v>
      </c>
      <c r="C131" s="72" t="s">
        <v>153</v>
      </c>
      <c r="D131" s="72"/>
      <c r="E131" s="135" t="s">
        <v>1471</v>
      </c>
      <c r="F131" s="72"/>
      <c r="G131" s="72"/>
      <c r="H131" s="75" t="s">
        <v>1487</v>
      </c>
      <c r="I131" s="135" t="s">
        <v>64</v>
      </c>
      <c r="J131" s="135" t="s">
        <v>111</v>
      </c>
      <c r="K131" s="72"/>
      <c r="L131" s="72"/>
      <c r="M131" s="72">
        <v>699</v>
      </c>
      <c r="N131" s="72">
        <v>699</v>
      </c>
      <c r="O131" s="136">
        <v>43720</v>
      </c>
      <c r="P131" s="137">
        <v>201939</v>
      </c>
      <c r="Q131" s="70">
        <f t="shared" si="5"/>
        <v>0</v>
      </c>
      <c r="R131" s="138" t="str">
        <f t="shared" si="6"/>
        <v/>
      </c>
      <c r="S131" s="66"/>
      <c r="T131" s="72">
        <v>1</v>
      </c>
      <c r="U131" s="139" t="str">
        <f t="shared" si="7"/>
        <v>OK</v>
      </c>
      <c r="V131" s="67">
        <f t="shared" si="8"/>
        <v>0</v>
      </c>
      <c r="W131" s="68">
        <v>0.4</v>
      </c>
      <c r="X131" s="140">
        <f t="shared" si="9"/>
        <v>0</v>
      </c>
    </row>
    <row r="132" spans="1:24" ht="14.45" customHeight="1" x14ac:dyDescent="0.25">
      <c r="A132" s="134">
        <v>7045952258621</v>
      </c>
      <c r="B132" s="72" t="s">
        <v>152</v>
      </c>
      <c r="C132" s="72" t="s">
        <v>153</v>
      </c>
      <c r="D132" s="72"/>
      <c r="E132" s="135" t="s">
        <v>1471</v>
      </c>
      <c r="F132" s="72"/>
      <c r="G132" s="72"/>
      <c r="H132" s="75" t="s">
        <v>1488</v>
      </c>
      <c r="I132" s="135" t="s">
        <v>64</v>
      </c>
      <c r="J132" s="135" t="s">
        <v>111</v>
      </c>
      <c r="K132" s="72"/>
      <c r="L132" s="72"/>
      <c r="M132" s="72">
        <v>699</v>
      </c>
      <c r="N132" s="72">
        <v>699</v>
      </c>
      <c r="O132" s="136">
        <v>43720</v>
      </c>
      <c r="P132" s="137">
        <v>201939</v>
      </c>
      <c r="Q132" s="70">
        <f t="shared" si="5"/>
        <v>0</v>
      </c>
      <c r="R132" s="138" t="str">
        <f t="shared" si="6"/>
        <v/>
      </c>
      <c r="S132" s="66"/>
      <c r="T132" s="72">
        <v>1</v>
      </c>
      <c r="U132" s="139" t="str">
        <f t="shared" si="7"/>
        <v>OK</v>
      </c>
      <c r="V132" s="67">
        <f t="shared" si="8"/>
        <v>0</v>
      </c>
      <c r="W132" s="68">
        <v>0.4</v>
      </c>
      <c r="X132" s="140">
        <f t="shared" si="9"/>
        <v>0</v>
      </c>
    </row>
    <row r="133" spans="1:24" ht="14.45" customHeight="1" x14ac:dyDescent="0.25">
      <c r="A133" s="134">
        <v>7045952258638</v>
      </c>
      <c r="B133" s="72" t="s">
        <v>152</v>
      </c>
      <c r="C133" s="72" t="s">
        <v>153</v>
      </c>
      <c r="D133" s="72"/>
      <c r="E133" s="135" t="s">
        <v>1471</v>
      </c>
      <c r="F133" s="72"/>
      <c r="G133" s="72"/>
      <c r="H133" s="75" t="s">
        <v>1480</v>
      </c>
      <c r="I133" s="135" t="s">
        <v>64</v>
      </c>
      <c r="J133" s="135" t="s">
        <v>111</v>
      </c>
      <c r="K133" s="72"/>
      <c r="L133" s="72"/>
      <c r="M133" s="72">
        <v>699</v>
      </c>
      <c r="N133" s="72">
        <v>699</v>
      </c>
      <c r="O133" s="136">
        <v>43720</v>
      </c>
      <c r="P133" s="137">
        <v>201939</v>
      </c>
      <c r="Q133" s="70">
        <f t="shared" si="5"/>
        <v>0</v>
      </c>
      <c r="R133" s="138" t="str">
        <f t="shared" si="6"/>
        <v/>
      </c>
      <c r="S133" s="66"/>
      <c r="T133" s="72">
        <v>1</v>
      </c>
      <c r="U133" s="139" t="str">
        <f t="shared" si="7"/>
        <v>OK</v>
      </c>
      <c r="V133" s="67">
        <f t="shared" si="8"/>
        <v>0</v>
      </c>
      <c r="W133" s="68">
        <v>0.4</v>
      </c>
      <c r="X133" s="140">
        <f t="shared" si="9"/>
        <v>0</v>
      </c>
    </row>
    <row r="134" spans="1:24" ht="14.45" customHeight="1" x14ac:dyDescent="0.25">
      <c r="A134" s="134">
        <v>7045952258645</v>
      </c>
      <c r="B134" s="72" t="s">
        <v>152</v>
      </c>
      <c r="C134" s="72" t="s">
        <v>153</v>
      </c>
      <c r="D134" s="72"/>
      <c r="E134" s="135" t="s">
        <v>1471</v>
      </c>
      <c r="F134" s="72"/>
      <c r="G134" s="72"/>
      <c r="H134" s="75" t="s">
        <v>1477</v>
      </c>
      <c r="I134" s="135" t="s">
        <v>64</v>
      </c>
      <c r="J134" s="135" t="s">
        <v>111</v>
      </c>
      <c r="K134" s="72"/>
      <c r="L134" s="72"/>
      <c r="M134" s="72">
        <v>699</v>
      </c>
      <c r="N134" s="72">
        <v>699</v>
      </c>
      <c r="O134" s="136">
        <v>43720</v>
      </c>
      <c r="P134" s="137">
        <v>201939</v>
      </c>
      <c r="Q134" s="70">
        <f t="shared" si="5"/>
        <v>0</v>
      </c>
      <c r="R134" s="138" t="str">
        <f t="shared" si="6"/>
        <v/>
      </c>
      <c r="S134" s="66"/>
      <c r="T134" s="72">
        <v>1</v>
      </c>
      <c r="U134" s="139" t="str">
        <f t="shared" si="7"/>
        <v>OK</v>
      </c>
      <c r="V134" s="67">
        <f t="shared" si="8"/>
        <v>0</v>
      </c>
      <c r="W134" s="68">
        <v>0.4</v>
      </c>
      <c r="X134" s="140">
        <f t="shared" si="9"/>
        <v>0</v>
      </c>
    </row>
    <row r="135" spans="1:24" ht="14.45" customHeight="1" x14ac:dyDescent="0.25">
      <c r="A135" s="134">
        <v>7045952258652</v>
      </c>
      <c r="B135" s="72" t="s">
        <v>152</v>
      </c>
      <c r="C135" s="72" t="s">
        <v>153</v>
      </c>
      <c r="D135" s="72"/>
      <c r="E135" s="135" t="s">
        <v>1471</v>
      </c>
      <c r="F135" s="72"/>
      <c r="G135" s="72"/>
      <c r="H135" s="75" t="s">
        <v>1478</v>
      </c>
      <c r="I135" s="135" t="s">
        <v>64</v>
      </c>
      <c r="J135" s="135" t="s">
        <v>111</v>
      </c>
      <c r="K135" s="72"/>
      <c r="L135" s="72"/>
      <c r="M135" s="72">
        <v>699</v>
      </c>
      <c r="N135" s="72">
        <v>699</v>
      </c>
      <c r="O135" s="136">
        <v>43720</v>
      </c>
      <c r="P135" s="137">
        <v>201939</v>
      </c>
      <c r="Q135" s="70">
        <f t="shared" si="5"/>
        <v>0</v>
      </c>
      <c r="R135" s="138" t="str">
        <f t="shared" si="6"/>
        <v/>
      </c>
      <c r="S135" s="66"/>
      <c r="T135" s="72">
        <v>1</v>
      </c>
      <c r="U135" s="139" t="str">
        <f t="shared" si="7"/>
        <v>OK</v>
      </c>
      <c r="V135" s="67">
        <f t="shared" si="8"/>
        <v>0</v>
      </c>
      <c r="W135" s="68">
        <v>0.4</v>
      </c>
      <c r="X135" s="140">
        <f t="shared" si="9"/>
        <v>0</v>
      </c>
    </row>
    <row r="136" spans="1:24" ht="14.45" customHeight="1" x14ac:dyDescent="0.25">
      <c r="A136" s="134">
        <v>7045952258669</v>
      </c>
      <c r="B136" s="72" t="s">
        <v>152</v>
      </c>
      <c r="C136" s="72" t="s">
        <v>153</v>
      </c>
      <c r="D136" s="72"/>
      <c r="E136" s="135" t="s">
        <v>1471</v>
      </c>
      <c r="F136" s="72"/>
      <c r="G136" s="72"/>
      <c r="H136" s="75" t="s">
        <v>1472</v>
      </c>
      <c r="I136" s="135" t="s">
        <v>64</v>
      </c>
      <c r="J136" s="135" t="s">
        <v>111</v>
      </c>
      <c r="K136" s="72"/>
      <c r="L136" s="72"/>
      <c r="M136" s="72">
        <v>699</v>
      </c>
      <c r="N136" s="72">
        <v>699</v>
      </c>
      <c r="O136" s="136">
        <v>43720</v>
      </c>
      <c r="P136" s="137">
        <v>201939</v>
      </c>
      <c r="Q136" s="70">
        <f t="shared" si="5"/>
        <v>0</v>
      </c>
      <c r="R136" s="138" t="str">
        <f t="shared" si="6"/>
        <v/>
      </c>
      <c r="S136" s="66"/>
      <c r="T136" s="72">
        <v>1</v>
      </c>
      <c r="U136" s="139" t="str">
        <f t="shared" si="7"/>
        <v>OK</v>
      </c>
      <c r="V136" s="67">
        <f t="shared" si="8"/>
        <v>0</v>
      </c>
      <c r="W136" s="68">
        <v>0.4</v>
      </c>
      <c r="X136" s="140">
        <f t="shared" si="9"/>
        <v>0</v>
      </c>
    </row>
    <row r="137" spans="1:24" ht="14.45" customHeight="1" x14ac:dyDescent="0.25">
      <c r="A137" s="134">
        <v>7045952258676</v>
      </c>
      <c r="B137" s="72" t="s">
        <v>152</v>
      </c>
      <c r="C137" s="72" t="s">
        <v>153</v>
      </c>
      <c r="D137" s="72"/>
      <c r="E137" s="135" t="s">
        <v>1471</v>
      </c>
      <c r="F137" s="72"/>
      <c r="G137" s="72"/>
      <c r="H137" s="75" t="s">
        <v>1473</v>
      </c>
      <c r="I137" s="135" t="s">
        <v>64</v>
      </c>
      <c r="J137" s="135" t="s">
        <v>111</v>
      </c>
      <c r="K137" s="72"/>
      <c r="L137" s="72"/>
      <c r="M137" s="72">
        <v>699</v>
      </c>
      <c r="N137" s="72">
        <v>699</v>
      </c>
      <c r="O137" s="136">
        <v>43720</v>
      </c>
      <c r="P137" s="137">
        <v>201939</v>
      </c>
      <c r="Q137" s="70">
        <f t="shared" ref="Q137:Q200" si="10">$H$3</f>
        <v>0</v>
      </c>
      <c r="R137" s="138" t="str">
        <f t="shared" ref="R137:R200" si="11">IF(AND(Q137&gt;=P137,V137&gt;0),"OK",IF(V137=0,"","NOT OK"))</f>
        <v/>
      </c>
      <c r="S137" s="66"/>
      <c r="T137" s="72">
        <v>1</v>
      </c>
      <c r="U137" s="139" t="str">
        <f t="shared" ref="U137:U200" si="12">IF(V137=S137,"OK","NOT")</f>
        <v>OK</v>
      </c>
      <c r="V137" s="67">
        <f t="shared" ref="V137:V200" si="13">IF(MOD(S137,T137)=0,S137,S137+(T137-MOD(S137,T137)))</f>
        <v>0</v>
      </c>
      <c r="W137" s="68">
        <v>0.4</v>
      </c>
      <c r="X137" s="140">
        <f t="shared" ref="X137:X200" si="14">+V137*((M137-(M137*W137)))</f>
        <v>0</v>
      </c>
    </row>
    <row r="138" spans="1:24" ht="14.45" customHeight="1" x14ac:dyDescent="0.25">
      <c r="A138" s="134">
        <v>7045952253916</v>
      </c>
      <c r="B138" s="72" t="s">
        <v>127</v>
      </c>
      <c r="C138" s="72" t="s">
        <v>1499</v>
      </c>
      <c r="D138" s="72"/>
      <c r="E138" s="135" t="s">
        <v>1471</v>
      </c>
      <c r="F138" s="72"/>
      <c r="G138" s="72"/>
      <c r="H138" s="75" t="s">
        <v>1487</v>
      </c>
      <c r="I138" s="135" t="s">
        <v>64</v>
      </c>
      <c r="J138" s="135" t="s">
        <v>111</v>
      </c>
      <c r="K138" s="72"/>
      <c r="L138" s="72"/>
      <c r="M138" s="72">
        <v>299</v>
      </c>
      <c r="N138" s="72">
        <v>299</v>
      </c>
      <c r="O138" s="136">
        <v>43720</v>
      </c>
      <c r="P138" s="137">
        <v>201939</v>
      </c>
      <c r="Q138" s="70">
        <f t="shared" si="10"/>
        <v>0</v>
      </c>
      <c r="R138" s="138" t="str">
        <f t="shared" si="11"/>
        <v/>
      </c>
      <c r="S138" s="66"/>
      <c r="T138" s="72">
        <v>1</v>
      </c>
      <c r="U138" s="139" t="str">
        <f t="shared" si="12"/>
        <v>OK</v>
      </c>
      <c r="V138" s="67">
        <f t="shared" si="13"/>
        <v>0</v>
      </c>
      <c r="W138" s="68">
        <v>0.4</v>
      </c>
      <c r="X138" s="140">
        <f t="shared" si="14"/>
        <v>0</v>
      </c>
    </row>
    <row r="139" spans="1:24" ht="14.45" customHeight="1" x14ac:dyDescent="0.25">
      <c r="A139" s="134">
        <v>7045952253923</v>
      </c>
      <c r="B139" s="72" t="s">
        <v>127</v>
      </c>
      <c r="C139" s="72" t="s">
        <v>1499</v>
      </c>
      <c r="D139" s="72"/>
      <c r="E139" s="135" t="s">
        <v>1471</v>
      </c>
      <c r="F139" s="72"/>
      <c r="G139" s="72"/>
      <c r="H139" s="75" t="s">
        <v>1488</v>
      </c>
      <c r="I139" s="135" t="s">
        <v>64</v>
      </c>
      <c r="J139" s="135" t="s">
        <v>111</v>
      </c>
      <c r="K139" s="72"/>
      <c r="L139" s="72"/>
      <c r="M139" s="72">
        <v>299</v>
      </c>
      <c r="N139" s="72">
        <v>299</v>
      </c>
      <c r="O139" s="136">
        <v>43720</v>
      </c>
      <c r="P139" s="137">
        <v>201939</v>
      </c>
      <c r="Q139" s="70">
        <f t="shared" si="10"/>
        <v>0</v>
      </c>
      <c r="R139" s="138" t="str">
        <f t="shared" si="11"/>
        <v/>
      </c>
      <c r="S139" s="66"/>
      <c r="T139" s="72">
        <v>1</v>
      </c>
      <c r="U139" s="139" t="str">
        <f t="shared" si="12"/>
        <v>OK</v>
      </c>
      <c r="V139" s="67">
        <f t="shared" si="13"/>
        <v>0</v>
      </c>
      <c r="W139" s="68">
        <v>0.4</v>
      </c>
      <c r="X139" s="140">
        <f t="shared" si="14"/>
        <v>0</v>
      </c>
    </row>
    <row r="140" spans="1:24" ht="14.45" customHeight="1" x14ac:dyDescent="0.25">
      <c r="A140" s="134">
        <v>7045952253930</v>
      </c>
      <c r="B140" s="72" t="s">
        <v>127</v>
      </c>
      <c r="C140" s="72" t="s">
        <v>1499</v>
      </c>
      <c r="D140" s="72"/>
      <c r="E140" s="135" t="s">
        <v>1471</v>
      </c>
      <c r="F140" s="72"/>
      <c r="G140" s="72"/>
      <c r="H140" s="75" t="s">
        <v>1480</v>
      </c>
      <c r="I140" s="135" t="s">
        <v>64</v>
      </c>
      <c r="J140" s="135" t="s">
        <v>111</v>
      </c>
      <c r="K140" s="72"/>
      <c r="L140" s="72"/>
      <c r="M140" s="72">
        <v>299</v>
      </c>
      <c r="N140" s="72">
        <v>299</v>
      </c>
      <c r="O140" s="136">
        <v>43720</v>
      </c>
      <c r="P140" s="137">
        <v>201939</v>
      </c>
      <c r="Q140" s="70">
        <f t="shared" si="10"/>
        <v>0</v>
      </c>
      <c r="R140" s="138" t="str">
        <f t="shared" si="11"/>
        <v/>
      </c>
      <c r="S140" s="66"/>
      <c r="T140" s="72">
        <v>1</v>
      </c>
      <c r="U140" s="139" t="str">
        <f t="shared" si="12"/>
        <v>OK</v>
      </c>
      <c r="V140" s="67">
        <f t="shared" si="13"/>
        <v>0</v>
      </c>
      <c r="W140" s="68">
        <v>0.4</v>
      </c>
      <c r="X140" s="140">
        <f t="shared" si="14"/>
        <v>0</v>
      </c>
    </row>
    <row r="141" spans="1:24" ht="14.45" customHeight="1" x14ac:dyDescent="0.25">
      <c r="A141" s="134">
        <v>7045952253947</v>
      </c>
      <c r="B141" s="72" t="s">
        <v>127</v>
      </c>
      <c r="C141" s="72" t="s">
        <v>1499</v>
      </c>
      <c r="D141" s="72"/>
      <c r="E141" s="135" t="s">
        <v>1471</v>
      </c>
      <c r="F141" s="72"/>
      <c r="G141" s="72"/>
      <c r="H141" s="75" t="s">
        <v>1477</v>
      </c>
      <c r="I141" s="135" t="s">
        <v>64</v>
      </c>
      <c r="J141" s="135" t="s">
        <v>111</v>
      </c>
      <c r="K141" s="72"/>
      <c r="L141" s="72"/>
      <c r="M141" s="72">
        <v>299</v>
      </c>
      <c r="N141" s="72">
        <v>299</v>
      </c>
      <c r="O141" s="136">
        <v>43720</v>
      </c>
      <c r="P141" s="137">
        <v>201939</v>
      </c>
      <c r="Q141" s="70">
        <f t="shared" si="10"/>
        <v>0</v>
      </c>
      <c r="R141" s="138" t="str">
        <f t="shared" si="11"/>
        <v/>
      </c>
      <c r="S141" s="66"/>
      <c r="T141" s="72">
        <v>1</v>
      </c>
      <c r="U141" s="139" t="str">
        <f t="shared" si="12"/>
        <v>OK</v>
      </c>
      <c r="V141" s="67">
        <f t="shared" si="13"/>
        <v>0</v>
      </c>
      <c r="W141" s="68">
        <v>0.4</v>
      </c>
      <c r="X141" s="140">
        <f t="shared" si="14"/>
        <v>0</v>
      </c>
    </row>
    <row r="142" spans="1:24" ht="14.45" customHeight="1" x14ac:dyDescent="0.25">
      <c r="A142" s="134">
        <v>7045952253954</v>
      </c>
      <c r="B142" s="72" t="s">
        <v>127</v>
      </c>
      <c r="C142" s="72" t="s">
        <v>1499</v>
      </c>
      <c r="D142" s="72"/>
      <c r="E142" s="135" t="s">
        <v>1471</v>
      </c>
      <c r="F142" s="72"/>
      <c r="G142" s="72"/>
      <c r="H142" s="75" t="s">
        <v>1478</v>
      </c>
      <c r="I142" s="135" t="s">
        <v>64</v>
      </c>
      <c r="J142" s="135" t="s">
        <v>111</v>
      </c>
      <c r="K142" s="72"/>
      <c r="L142" s="72"/>
      <c r="M142" s="72">
        <v>299</v>
      </c>
      <c r="N142" s="72">
        <v>299</v>
      </c>
      <c r="O142" s="136">
        <v>43720</v>
      </c>
      <c r="P142" s="137">
        <v>201939</v>
      </c>
      <c r="Q142" s="70">
        <f t="shared" si="10"/>
        <v>0</v>
      </c>
      <c r="R142" s="138" t="str">
        <f t="shared" si="11"/>
        <v/>
      </c>
      <c r="S142" s="66"/>
      <c r="T142" s="72">
        <v>1</v>
      </c>
      <c r="U142" s="139" t="str">
        <f t="shared" si="12"/>
        <v>OK</v>
      </c>
      <c r="V142" s="67">
        <f t="shared" si="13"/>
        <v>0</v>
      </c>
      <c r="W142" s="68">
        <v>0.4</v>
      </c>
      <c r="X142" s="140">
        <f t="shared" si="14"/>
        <v>0</v>
      </c>
    </row>
    <row r="143" spans="1:24" ht="14.45" customHeight="1" x14ac:dyDescent="0.25">
      <c r="A143" s="134">
        <v>7045952253961</v>
      </c>
      <c r="B143" s="72" t="s">
        <v>127</v>
      </c>
      <c r="C143" s="72" t="s">
        <v>1499</v>
      </c>
      <c r="D143" s="72"/>
      <c r="E143" s="135" t="s">
        <v>1471</v>
      </c>
      <c r="F143" s="72"/>
      <c r="G143" s="72"/>
      <c r="H143" s="75" t="s">
        <v>1472</v>
      </c>
      <c r="I143" s="135" t="s">
        <v>64</v>
      </c>
      <c r="J143" s="135" t="s">
        <v>111</v>
      </c>
      <c r="K143" s="72"/>
      <c r="L143" s="72"/>
      <c r="M143" s="72">
        <v>299</v>
      </c>
      <c r="N143" s="72">
        <v>299</v>
      </c>
      <c r="O143" s="136">
        <v>43720</v>
      </c>
      <c r="P143" s="137">
        <v>201939</v>
      </c>
      <c r="Q143" s="70">
        <f t="shared" si="10"/>
        <v>0</v>
      </c>
      <c r="R143" s="138" t="str">
        <f t="shared" si="11"/>
        <v/>
      </c>
      <c r="S143" s="66"/>
      <c r="T143" s="72">
        <v>1</v>
      </c>
      <c r="U143" s="139" t="str">
        <f t="shared" si="12"/>
        <v>OK</v>
      </c>
      <c r="V143" s="67">
        <f t="shared" si="13"/>
        <v>0</v>
      </c>
      <c r="W143" s="68">
        <v>0.4</v>
      </c>
      <c r="X143" s="140">
        <f t="shared" si="14"/>
        <v>0</v>
      </c>
    </row>
    <row r="144" spans="1:24" ht="14.45" customHeight="1" x14ac:dyDescent="0.25">
      <c r="A144" s="134">
        <v>7045952253978</v>
      </c>
      <c r="B144" s="72" t="s">
        <v>127</v>
      </c>
      <c r="C144" s="72" t="s">
        <v>1499</v>
      </c>
      <c r="D144" s="72"/>
      <c r="E144" s="135" t="s">
        <v>1471</v>
      </c>
      <c r="F144" s="72"/>
      <c r="G144" s="72"/>
      <c r="H144" s="75" t="s">
        <v>1473</v>
      </c>
      <c r="I144" s="135" t="s">
        <v>64</v>
      </c>
      <c r="J144" s="135" t="s">
        <v>111</v>
      </c>
      <c r="K144" s="72"/>
      <c r="L144" s="72"/>
      <c r="M144" s="72">
        <v>299</v>
      </c>
      <c r="N144" s="72">
        <v>299</v>
      </c>
      <c r="O144" s="136">
        <v>43720</v>
      </c>
      <c r="P144" s="137">
        <v>201939</v>
      </c>
      <c r="Q144" s="70">
        <f t="shared" si="10"/>
        <v>0</v>
      </c>
      <c r="R144" s="138" t="str">
        <f t="shared" si="11"/>
        <v/>
      </c>
      <c r="S144" s="66"/>
      <c r="T144" s="72">
        <v>1</v>
      </c>
      <c r="U144" s="139" t="str">
        <f t="shared" si="12"/>
        <v>OK</v>
      </c>
      <c r="V144" s="67">
        <f t="shared" si="13"/>
        <v>0</v>
      </c>
      <c r="W144" s="68">
        <v>0.4</v>
      </c>
      <c r="X144" s="140">
        <f t="shared" si="14"/>
        <v>0</v>
      </c>
    </row>
    <row r="145" spans="1:24" ht="14.45" customHeight="1" x14ac:dyDescent="0.25">
      <c r="A145" s="134">
        <v>7045952253985</v>
      </c>
      <c r="B145" s="72" t="s">
        <v>127</v>
      </c>
      <c r="C145" s="72" t="s">
        <v>1499</v>
      </c>
      <c r="D145" s="72"/>
      <c r="E145" s="135" t="s">
        <v>1471</v>
      </c>
      <c r="F145" s="72"/>
      <c r="G145" s="72"/>
      <c r="H145" s="75" t="s">
        <v>1474</v>
      </c>
      <c r="I145" s="135" t="s">
        <v>64</v>
      </c>
      <c r="J145" s="135" t="s">
        <v>111</v>
      </c>
      <c r="K145" s="72"/>
      <c r="L145" s="72"/>
      <c r="M145" s="72">
        <v>299</v>
      </c>
      <c r="N145" s="72">
        <v>299</v>
      </c>
      <c r="O145" s="136">
        <v>43720</v>
      </c>
      <c r="P145" s="137">
        <v>201939</v>
      </c>
      <c r="Q145" s="70">
        <f t="shared" si="10"/>
        <v>0</v>
      </c>
      <c r="R145" s="138" t="str">
        <f t="shared" si="11"/>
        <v/>
      </c>
      <c r="S145" s="66"/>
      <c r="T145" s="72">
        <v>1</v>
      </c>
      <c r="U145" s="139" t="str">
        <f t="shared" si="12"/>
        <v>OK</v>
      </c>
      <c r="V145" s="67">
        <f t="shared" si="13"/>
        <v>0</v>
      </c>
      <c r="W145" s="68">
        <v>0.4</v>
      </c>
      <c r="X145" s="140">
        <f t="shared" si="14"/>
        <v>0</v>
      </c>
    </row>
    <row r="146" spans="1:24" ht="14.45" customHeight="1" x14ac:dyDescent="0.25">
      <c r="A146" s="134">
        <v>7045952254401</v>
      </c>
      <c r="B146" s="72" t="s">
        <v>132</v>
      </c>
      <c r="C146" s="72" t="s">
        <v>133</v>
      </c>
      <c r="D146" s="72"/>
      <c r="E146" s="135" t="s">
        <v>1471</v>
      </c>
      <c r="F146" s="72"/>
      <c r="G146" s="72"/>
      <c r="H146" s="75" t="s">
        <v>1487</v>
      </c>
      <c r="I146" s="135" t="s">
        <v>64</v>
      </c>
      <c r="J146" s="135" t="s">
        <v>111</v>
      </c>
      <c r="K146" s="72"/>
      <c r="L146" s="72"/>
      <c r="M146" s="72">
        <v>399</v>
      </c>
      <c r="N146" s="72">
        <v>399</v>
      </c>
      <c r="O146" s="136">
        <v>43720</v>
      </c>
      <c r="P146" s="137">
        <v>201939</v>
      </c>
      <c r="Q146" s="70">
        <f t="shared" si="10"/>
        <v>0</v>
      </c>
      <c r="R146" s="138" t="str">
        <f t="shared" si="11"/>
        <v/>
      </c>
      <c r="S146" s="66"/>
      <c r="T146" s="72">
        <v>1</v>
      </c>
      <c r="U146" s="139" t="str">
        <f t="shared" si="12"/>
        <v>OK</v>
      </c>
      <c r="V146" s="67">
        <f t="shared" si="13"/>
        <v>0</v>
      </c>
      <c r="W146" s="68">
        <v>0.4</v>
      </c>
      <c r="X146" s="140">
        <f t="shared" si="14"/>
        <v>0</v>
      </c>
    </row>
    <row r="147" spans="1:24" ht="14.45" customHeight="1" x14ac:dyDescent="0.25">
      <c r="A147" s="134">
        <v>7045952254418</v>
      </c>
      <c r="B147" s="72" t="s">
        <v>132</v>
      </c>
      <c r="C147" s="72" t="s">
        <v>133</v>
      </c>
      <c r="D147" s="72"/>
      <c r="E147" s="135" t="s">
        <v>1471</v>
      </c>
      <c r="F147" s="72"/>
      <c r="G147" s="72"/>
      <c r="H147" s="75" t="s">
        <v>1488</v>
      </c>
      <c r="I147" s="135" t="s">
        <v>64</v>
      </c>
      <c r="J147" s="135" t="s">
        <v>111</v>
      </c>
      <c r="K147" s="72"/>
      <c r="L147" s="72"/>
      <c r="M147" s="72">
        <v>399</v>
      </c>
      <c r="N147" s="72">
        <v>399</v>
      </c>
      <c r="O147" s="136">
        <v>43720</v>
      </c>
      <c r="P147" s="137">
        <v>201939</v>
      </c>
      <c r="Q147" s="70">
        <f t="shared" si="10"/>
        <v>0</v>
      </c>
      <c r="R147" s="138" t="str">
        <f t="shared" si="11"/>
        <v/>
      </c>
      <c r="S147" s="66"/>
      <c r="T147" s="72">
        <v>1</v>
      </c>
      <c r="U147" s="139" t="str">
        <f t="shared" si="12"/>
        <v>OK</v>
      </c>
      <c r="V147" s="67">
        <f t="shared" si="13"/>
        <v>0</v>
      </c>
      <c r="W147" s="68">
        <v>0.4</v>
      </c>
      <c r="X147" s="140">
        <f t="shared" si="14"/>
        <v>0</v>
      </c>
    </row>
    <row r="148" spans="1:24" ht="14.45" customHeight="1" x14ac:dyDescent="0.25">
      <c r="A148" s="134">
        <v>7045952254425</v>
      </c>
      <c r="B148" s="72" t="s">
        <v>132</v>
      </c>
      <c r="C148" s="72" t="s">
        <v>133</v>
      </c>
      <c r="D148" s="72"/>
      <c r="E148" s="135" t="s">
        <v>1471</v>
      </c>
      <c r="F148" s="72"/>
      <c r="G148" s="72"/>
      <c r="H148" s="75" t="s">
        <v>1480</v>
      </c>
      <c r="I148" s="135" t="s">
        <v>64</v>
      </c>
      <c r="J148" s="135" t="s">
        <v>111</v>
      </c>
      <c r="K148" s="72"/>
      <c r="L148" s="72"/>
      <c r="M148" s="72">
        <v>399</v>
      </c>
      <c r="N148" s="72">
        <v>399</v>
      </c>
      <c r="O148" s="136">
        <v>43720</v>
      </c>
      <c r="P148" s="137">
        <v>201939</v>
      </c>
      <c r="Q148" s="70">
        <f t="shared" si="10"/>
        <v>0</v>
      </c>
      <c r="R148" s="138" t="str">
        <f t="shared" si="11"/>
        <v/>
      </c>
      <c r="S148" s="66"/>
      <c r="T148" s="72">
        <v>1</v>
      </c>
      <c r="U148" s="139" t="str">
        <f t="shared" si="12"/>
        <v>OK</v>
      </c>
      <c r="V148" s="67">
        <f t="shared" si="13"/>
        <v>0</v>
      </c>
      <c r="W148" s="68">
        <v>0.4</v>
      </c>
      <c r="X148" s="140">
        <f t="shared" si="14"/>
        <v>0</v>
      </c>
    </row>
    <row r="149" spans="1:24" ht="14.45" customHeight="1" x14ac:dyDescent="0.25">
      <c r="A149" s="134">
        <v>7045952254432</v>
      </c>
      <c r="B149" s="72" t="s">
        <v>132</v>
      </c>
      <c r="C149" s="72" t="s">
        <v>133</v>
      </c>
      <c r="D149" s="72"/>
      <c r="E149" s="135" t="s">
        <v>1471</v>
      </c>
      <c r="F149" s="72"/>
      <c r="G149" s="72"/>
      <c r="H149" s="75" t="s">
        <v>1477</v>
      </c>
      <c r="I149" s="135" t="s">
        <v>64</v>
      </c>
      <c r="J149" s="135" t="s">
        <v>111</v>
      </c>
      <c r="K149" s="72"/>
      <c r="L149" s="72"/>
      <c r="M149" s="72">
        <v>399</v>
      </c>
      <c r="N149" s="72">
        <v>399</v>
      </c>
      <c r="O149" s="136">
        <v>43720</v>
      </c>
      <c r="P149" s="137">
        <v>201939</v>
      </c>
      <c r="Q149" s="70">
        <f t="shared" si="10"/>
        <v>0</v>
      </c>
      <c r="R149" s="138" t="str">
        <f t="shared" si="11"/>
        <v/>
      </c>
      <c r="S149" s="66"/>
      <c r="T149" s="72">
        <v>1</v>
      </c>
      <c r="U149" s="139" t="str">
        <f t="shared" si="12"/>
        <v>OK</v>
      </c>
      <c r="V149" s="67">
        <f t="shared" si="13"/>
        <v>0</v>
      </c>
      <c r="W149" s="68">
        <v>0.4</v>
      </c>
      <c r="X149" s="140">
        <f t="shared" si="14"/>
        <v>0</v>
      </c>
    </row>
    <row r="150" spans="1:24" ht="14.45" customHeight="1" x14ac:dyDescent="0.25">
      <c r="A150" s="134">
        <v>7045952254449</v>
      </c>
      <c r="B150" s="72" t="s">
        <v>132</v>
      </c>
      <c r="C150" s="72" t="s">
        <v>133</v>
      </c>
      <c r="D150" s="72"/>
      <c r="E150" s="135" t="s">
        <v>1471</v>
      </c>
      <c r="F150" s="72"/>
      <c r="G150" s="72"/>
      <c r="H150" s="75" t="s">
        <v>1478</v>
      </c>
      <c r="I150" s="135" t="s">
        <v>64</v>
      </c>
      <c r="J150" s="135" t="s">
        <v>111</v>
      </c>
      <c r="K150" s="72"/>
      <c r="L150" s="72"/>
      <c r="M150" s="72">
        <v>399</v>
      </c>
      <c r="N150" s="72">
        <v>399</v>
      </c>
      <c r="O150" s="136">
        <v>43720</v>
      </c>
      <c r="P150" s="137">
        <v>201939</v>
      </c>
      <c r="Q150" s="70">
        <f t="shared" si="10"/>
        <v>0</v>
      </c>
      <c r="R150" s="138" t="str">
        <f t="shared" si="11"/>
        <v/>
      </c>
      <c r="S150" s="66"/>
      <c r="T150" s="72">
        <v>1</v>
      </c>
      <c r="U150" s="139" t="str">
        <f t="shared" si="12"/>
        <v>OK</v>
      </c>
      <c r="V150" s="67">
        <f t="shared" si="13"/>
        <v>0</v>
      </c>
      <c r="W150" s="68">
        <v>0.4</v>
      </c>
      <c r="X150" s="140">
        <f t="shared" si="14"/>
        <v>0</v>
      </c>
    </row>
    <row r="151" spans="1:24" ht="14.45" customHeight="1" x14ac:dyDescent="0.25">
      <c r="A151" s="134">
        <v>7045952254456</v>
      </c>
      <c r="B151" s="72" t="s">
        <v>132</v>
      </c>
      <c r="C151" s="72" t="s">
        <v>133</v>
      </c>
      <c r="D151" s="72"/>
      <c r="E151" s="135" t="s">
        <v>1471</v>
      </c>
      <c r="F151" s="72"/>
      <c r="G151" s="72"/>
      <c r="H151" s="75" t="s">
        <v>1472</v>
      </c>
      <c r="I151" s="135" t="s">
        <v>64</v>
      </c>
      <c r="J151" s="135" t="s">
        <v>111</v>
      </c>
      <c r="K151" s="72"/>
      <c r="L151" s="72"/>
      <c r="M151" s="72">
        <v>399</v>
      </c>
      <c r="N151" s="72">
        <v>399</v>
      </c>
      <c r="O151" s="136">
        <v>43720</v>
      </c>
      <c r="P151" s="137">
        <v>201939</v>
      </c>
      <c r="Q151" s="70">
        <f t="shared" si="10"/>
        <v>0</v>
      </c>
      <c r="R151" s="138" t="str">
        <f t="shared" si="11"/>
        <v/>
      </c>
      <c r="S151" s="66"/>
      <c r="T151" s="72">
        <v>1</v>
      </c>
      <c r="U151" s="139" t="str">
        <f t="shared" si="12"/>
        <v>OK</v>
      </c>
      <c r="V151" s="67">
        <f t="shared" si="13"/>
        <v>0</v>
      </c>
      <c r="W151" s="68">
        <v>0.4</v>
      </c>
      <c r="X151" s="140">
        <f t="shared" si="14"/>
        <v>0</v>
      </c>
    </row>
    <row r="152" spans="1:24" ht="14.45" customHeight="1" x14ac:dyDescent="0.25">
      <c r="A152" s="134">
        <v>7045951958812</v>
      </c>
      <c r="B152" s="72" t="s">
        <v>130</v>
      </c>
      <c r="C152" s="72" t="s">
        <v>131</v>
      </c>
      <c r="D152" s="135"/>
      <c r="E152" s="135" t="s">
        <v>1471</v>
      </c>
      <c r="F152" s="141"/>
      <c r="G152" s="135"/>
      <c r="H152" s="75" t="s">
        <v>1487</v>
      </c>
      <c r="I152" s="135" t="s">
        <v>64</v>
      </c>
      <c r="J152" s="135" t="s">
        <v>111</v>
      </c>
      <c r="K152" s="142"/>
      <c r="L152" s="142"/>
      <c r="M152" s="72">
        <v>299</v>
      </c>
      <c r="N152" s="72">
        <v>299</v>
      </c>
      <c r="O152" s="136">
        <v>43720</v>
      </c>
      <c r="P152" s="137">
        <v>201939</v>
      </c>
      <c r="Q152" s="70">
        <f t="shared" si="10"/>
        <v>0</v>
      </c>
      <c r="R152" s="138" t="str">
        <f t="shared" si="11"/>
        <v/>
      </c>
      <c r="S152" s="66"/>
      <c r="T152" s="72">
        <v>1</v>
      </c>
      <c r="U152" s="139" t="str">
        <f t="shared" si="12"/>
        <v>OK</v>
      </c>
      <c r="V152" s="67">
        <f t="shared" si="13"/>
        <v>0</v>
      </c>
      <c r="W152" s="68">
        <v>0.4</v>
      </c>
      <c r="X152" s="140">
        <f t="shared" si="14"/>
        <v>0</v>
      </c>
    </row>
    <row r="153" spans="1:24" ht="14.45" customHeight="1" x14ac:dyDescent="0.25">
      <c r="A153" s="134">
        <v>7045951958829</v>
      </c>
      <c r="B153" s="72" t="s">
        <v>130</v>
      </c>
      <c r="C153" s="72" t="s">
        <v>131</v>
      </c>
      <c r="D153" s="135"/>
      <c r="E153" s="135" t="s">
        <v>1471</v>
      </c>
      <c r="F153" s="141"/>
      <c r="G153" s="135"/>
      <c r="H153" s="75" t="s">
        <v>1488</v>
      </c>
      <c r="I153" s="135" t="s">
        <v>64</v>
      </c>
      <c r="J153" s="135" t="s">
        <v>111</v>
      </c>
      <c r="K153" s="142"/>
      <c r="L153" s="142"/>
      <c r="M153" s="72">
        <v>299</v>
      </c>
      <c r="N153" s="72">
        <v>299</v>
      </c>
      <c r="O153" s="136">
        <v>43720</v>
      </c>
      <c r="P153" s="137">
        <v>201939</v>
      </c>
      <c r="Q153" s="70">
        <f t="shared" si="10"/>
        <v>0</v>
      </c>
      <c r="R153" s="138" t="str">
        <f t="shared" si="11"/>
        <v/>
      </c>
      <c r="S153" s="66"/>
      <c r="T153" s="72">
        <v>1</v>
      </c>
      <c r="U153" s="139" t="str">
        <f t="shared" si="12"/>
        <v>OK</v>
      </c>
      <c r="V153" s="67">
        <f t="shared" si="13"/>
        <v>0</v>
      </c>
      <c r="W153" s="68">
        <v>0.4</v>
      </c>
      <c r="X153" s="140">
        <f t="shared" si="14"/>
        <v>0</v>
      </c>
    </row>
    <row r="154" spans="1:24" ht="14.45" customHeight="1" x14ac:dyDescent="0.25">
      <c r="A154" s="134">
        <v>7045951958836</v>
      </c>
      <c r="B154" s="72" t="s">
        <v>130</v>
      </c>
      <c r="C154" s="72" t="s">
        <v>131</v>
      </c>
      <c r="D154" s="135"/>
      <c r="E154" s="135" t="s">
        <v>1471</v>
      </c>
      <c r="F154" s="141"/>
      <c r="G154" s="135"/>
      <c r="H154" s="75" t="s">
        <v>1480</v>
      </c>
      <c r="I154" s="135" t="s">
        <v>64</v>
      </c>
      <c r="J154" s="135" t="s">
        <v>111</v>
      </c>
      <c r="K154" s="142"/>
      <c r="L154" s="142"/>
      <c r="M154" s="72">
        <v>299</v>
      </c>
      <c r="N154" s="72">
        <v>299</v>
      </c>
      <c r="O154" s="136">
        <v>43720</v>
      </c>
      <c r="P154" s="137">
        <v>201939</v>
      </c>
      <c r="Q154" s="70">
        <f t="shared" si="10"/>
        <v>0</v>
      </c>
      <c r="R154" s="138" t="str">
        <f t="shared" si="11"/>
        <v/>
      </c>
      <c r="S154" s="66"/>
      <c r="T154" s="72">
        <v>1</v>
      </c>
      <c r="U154" s="139" t="str">
        <f t="shared" si="12"/>
        <v>OK</v>
      </c>
      <c r="V154" s="67">
        <f t="shared" si="13"/>
        <v>0</v>
      </c>
      <c r="W154" s="68">
        <v>0.4</v>
      </c>
      <c r="X154" s="140">
        <f t="shared" si="14"/>
        <v>0</v>
      </c>
    </row>
    <row r="155" spans="1:24" ht="14.45" customHeight="1" x14ac:dyDescent="0.25">
      <c r="A155" s="134">
        <v>7045951958843</v>
      </c>
      <c r="B155" s="72" t="s">
        <v>130</v>
      </c>
      <c r="C155" s="72" t="s">
        <v>131</v>
      </c>
      <c r="D155" s="135"/>
      <c r="E155" s="135" t="s">
        <v>1471</v>
      </c>
      <c r="F155" s="141"/>
      <c r="G155" s="135"/>
      <c r="H155" s="75" t="s">
        <v>1477</v>
      </c>
      <c r="I155" s="135" t="s">
        <v>64</v>
      </c>
      <c r="J155" s="135" t="s">
        <v>111</v>
      </c>
      <c r="K155" s="142"/>
      <c r="L155" s="142"/>
      <c r="M155" s="72">
        <v>299</v>
      </c>
      <c r="N155" s="72">
        <v>299</v>
      </c>
      <c r="O155" s="136">
        <v>43720</v>
      </c>
      <c r="P155" s="137">
        <v>201939</v>
      </c>
      <c r="Q155" s="70">
        <f t="shared" si="10"/>
        <v>0</v>
      </c>
      <c r="R155" s="138" t="str">
        <f t="shared" si="11"/>
        <v/>
      </c>
      <c r="S155" s="66"/>
      <c r="T155" s="72">
        <v>1</v>
      </c>
      <c r="U155" s="139" t="str">
        <f t="shared" si="12"/>
        <v>OK</v>
      </c>
      <c r="V155" s="67">
        <f t="shared" si="13"/>
        <v>0</v>
      </c>
      <c r="W155" s="68">
        <v>0.4</v>
      </c>
      <c r="X155" s="140">
        <f t="shared" si="14"/>
        <v>0</v>
      </c>
    </row>
    <row r="156" spans="1:24" ht="14.45" customHeight="1" x14ac:dyDescent="0.25">
      <c r="A156" s="134">
        <v>7045951958850</v>
      </c>
      <c r="B156" s="72" t="s">
        <v>130</v>
      </c>
      <c r="C156" s="72" t="s">
        <v>131</v>
      </c>
      <c r="D156" s="135"/>
      <c r="E156" s="135" t="s">
        <v>1471</v>
      </c>
      <c r="F156" s="141"/>
      <c r="G156" s="135"/>
      <c r="H156" s="75" t="s">
        <v>1478</v>
      </c>
      <c r="I156" s="135" t="s">
        <v>64</v>
      </c>
      <c r="J156" s="135" t="s">
        <v>111</v>
      </c>
      <c r="K156" s="142"/>
      <c r="L156" s="142"/>
      <c r="M156" s="72">
        <v>299</v>
      </c>
      <c r="N156" s="72">
        <v>299</v>
      </c>
      <c r="O156" s="136">
        <v>43720</v>
      </c>
      <c r="P156" s="137">
        <v>201939</v>
      </c>
      <c r="Q156" s="70">
        <f t="shared" si="10"/>
        <v>0</v>
      </c>
      <c r="R156" s="138" t="str">
        <f t="shared" si="11"/>
        <v/>
      </c>
      <c r="S156" s="66"/>
      <c r="T156" s="72">
        <v>1</v>
      </c>
      <c r="U156" s="139" t="str">
        <f t="shared" si="12"/>
        <v>OK</v>
      </c>
      <c r="V156" s="67">
        <f t="shared" si="13"/>
        <v>0</v>
      </c>
      <c r="W156" s="68">
        <v>0.4</v>
      </c>
      <c r="X156" s="140">
        <f t="shared" si="14"/>
        <v>0</v>
      </c>
    </row>
    <row r="157" spans="1:24" ht="14.45" customHeight="1" x14ac:dyDescent="0.25">
      <c r="A157" s="134">
        <v>7045951958867</v>
      </c>
      <c r="B157" s="72" t="s">
        <v>130</v>
      </c>
      <c r="C157" s="72" t="s">
        <v>131</v>
      </c>
      <c r="D157" s="135"/>
      <c r="E157" s="135" t="s">
        <v>1471</v>
      </c>
      <c r="F157" s="141"/>
      <c r="G157" s="135"/>
      <c r="H157" s="75" t="s">
        <v>1472</v>
      </c>
      <c r="I157" s="135" t="s">
        <v>64</v>
      </c>
      <c r="J157" s="135" t="s">
        <v>111</v>
      </c>
      <c r="K157" s="142"/>
      <c r="L157" s="142"/>
      <c r="M157" s="72">
        <v>299</v>
      </c>
      <c r="N157" s="72">
        <v>299</v>
      </c>
      <c r="O157" s="136">
        <v>43720</v>
      </c>
      <c r="P157" s="137">
        <v>201939</v>
      </c>
      <c r="Q157" s="70">
        <f t="shared" si="10"/>
        <v>0</v>
      </c>
      <c r="R157" s="138" t="str">
        <f t="shared" si="11"/>
        <v/>
      </c>
      <c r="S157" s="66"/>
      <c r="T157" s="72">
        <v>1</v>
      </c>
      <c r="U157" s="139" t="str">
        <f t="shared" si="12"/>
        <v>OK</v>
      </c>
      <c r="V157" s="67">
        <f t="shared" si="13"/>
        <v>0</v>
      </c>
      <c r="W157" s="68">
        <v>0.4</v>
      </c>
      <c r="X157" s="140">
        <f t="shared" si="14"/>
        <v>0</v>
      </c>
    </row>
    <row r="158" spans="1:24" ht="14.45" customHeight="1" x14ac:dyDescent="0.25">
      <c r="A158" s="134">
        <v>7045952256962</v>
      </c>
      <c r="B158" s="72" t="s">
        <v>134</v>
      </c>
      <c r="C158" s="72" t="s">
        <v>135</v>
      </c>
      <c r="D158" s="72"/>
      <c r="E158" s="135" t="s">
        <v>1471</v>
      </c>
      <c r="F158" s="72"/>
      <c r="G158" s="72"/>
      <c r="H158" s="75" t="s">
        <v>1487</v>
      </c>
      <c r="I158" s="135" t="s">
        <v>64</v>
      </c>
      <c r="J158" s="135" t="s">
        <v>111</v>
      </c>
      <c r="K158" s="72"/>
      <c r="L158" s="72"/>
      <c r="M158" s="72">
        <v>499</v>
      </c>
      <c r="N158" s="72">
        <v>499</v>
      </c>
      <c r="O158" s="136">
        <v>43720</v>
      </c>
      <c r="P158" s="137">
        <v>201939</v>
      </c>
      <c r="Q158" s="70">
        <f t="shared" si="10"/>
        <v>0</v>
      </c>
      <c r="R158" s="138" t="str">
        <f t="shared" si="11"/>
        <v/>
      </c>
      <c r="S158" s="66"/>
      <c r="T158" s="72">
        <v>1</v>
      </c>
      <c r="U158" s="139" t="str">
        <f t="shared" si="12"/>
        <v>OK</v>
      </c>
      <c r="V158" s="67">
        <f t="shared" si="13"/>
        <v>0</v>
      </c>
      <c r="W158" s="68">
        <v>0.4</v>
      </c>
      <c r="X158" s="140">
        <f t="shared" si="14"/>
        <v>0</v>
      </c>
    </row>
    <row r="159" spans="1:24" ht="14.45" customHeight="1" x14ac:dyDescent="0.25">
      <c r="A159" s="134">
        <v>7045952256979</v>
      </c>
      <c r="B159" s="72" t="s">
        <v>134</v>
      </c>
      <c r="C159" s="72" t="s">
        <v>135</v>
      </c>
      <c r="D159" s="72"/>
      <c r="E159" s="135" t="s">
        <v>1471</v>
      </c>
      <c r="F159" s="72"/>
      <c r="G159" s="72"/>
      <c r="H159" s="75" t="s">
        <v>1488</v>
      </c>
      <c r="I159" s="135" t="s">
        <v>64</v>
      </c>
      <c r="J159" s="135" t="s">
        <v>111</v>
      </c>
      <c r="K159" s="72"/>
      <c r="L159" s="72"/>
      <c r="M159" s="72">
        <v>499</v>
      </c>
      <c r="N159" s="72">
        <v>499</v>
      </c>
      <c r="O159" s="136">
        <v>43720</v>
      </c>
      <c r="P159" s="137">
        <v>201939</v>
      </c>
      <c r="Q159" s="70">
        <f t="shared" si="10"/>
        <v>0</v>
      </c>
      <c r="R159" s="138" t="str">
        <f t="shared" si="11"/>
        <v/>
      </c>
      <c r="S159" s="66"/>
      <c r="T159" s="72">
        <v>1</v>
      </c>
      <c r="U159" s="139" t="str">
        <f t="shared" si="12"/>
        <v>OK</v>
      </c>
      <c r="V159" s="67">
        <f t="shared" si="13"/>
        <v>0</v>
      </c>
      <c r="W159" s="68">
        <v>0.4</v>
      </c>
      <c r="X159" s="140">
        <f t="shared" si="14"/>
        <v>0</v>
      </c>
    </row>
    <row r="160" spans="1:24" ht="14.45" customHeight="1" x14ac:dyDescent="0.25">
      <c r="A160" s="134">
        <v>7045952256986</v>
      </c>
      <c r="B160" s="72" t="s">
        <v>134</v>
      </c>
      <c r="C160" s="72" t="s">
        <v>135</v>
      </c>
      <c r="D160" s="72"/>
      <c r="E160" s="135" t="s">
        <v>1471</v>
      </c>
      <c r="F160" s="72"/>
      <c r="G160" s="72"/>
      <c r="H160" s="75" t="s">
        <v>1480</v>
      </c>
      <c r="I160" s="135" t="s">
        <v>64</v>
      </c>
      <c r="J160" s="135" t="s">
        <v>111</v>
      </c>
      <c r="K160" s="72"/>
      <c r="L160" s="72"/>
      <c r="M160" s="72">
        <v>499</v>
      </c>
      <c r="N160" s="72">
        <v>499</v>
      </c>
      <c r="O160" s="136">
        <v>43720</v>
      </c>
      <c r="P160" s="137">
        <v>201939</v>
      </c>
      <c r="Q160" s="70">
        <f t="shared" si="10"/>
        <v>0</v>
      </c>
      <c r="R160" s="138" t="str">
        <f t="shared" si="11"/>
        <v/>
      </c>
      <c r="S160" s="66"/>
      <c r="T160" s="72">
        <v>1</v>
      </c>
      <c r="U160" s="139" t="str">
        <f t="shared" si="12"/>
        <v>OK</v>
      </c>
      <c r="V160" s="67">
        <f t="shared" si="13"/>
        <v>0</v>
      </c>
      <c r="W160" s="68">
        <v>0.4</v>
      </c>
      <c r="X160" s="140">
        <f t="shared" si="14"/>
        <v>0</v>
      </c>
    </row>
    <row r="161" spans="1:24" ht="14.45" customHeight="1" x14ac:dyDescent="0.25">
      <c r="A161" s="134">
        <v>7045952256993</v>
      </c>
      <c r="B161" s="72" t="s">
        <v>134</v>
      </c>
      <c r="C161" s="72" t="s">
        <v>135</v>
      </c>
      <c r="D161" s="72"/>
      <c r="E161" s="135" t="s">
        <v>1471</v>
      </c>
      <c r="F161" s="72"/>
      <c r="G161" s="72"/>
      <c r="H161" s="75" t="s">
        <v>1477</v>
      </c>
      <c r="I161" s="135" t="s">
        <v>64</v>
      </c>
      <c r="J161" s="135" t="s">
        <v>111</v>
      </c>
      <c r="K161" s="72"/>
      <c r="L161" s="72"/>
      <c r="M161" s="72">
        <v>499</v>
      </c>
      <c r="N161" s="72">
        <v>499</v>
      </c>
      <c r="O161" s="136">
        <v>43720</v>
      </c>
      <c r="P161" s="137">
        <v>201939</v>
      </c>
      <c r="Q161" s="70">
        <f t="shared" si="10"/>
        <v>0</v>
      </c>
      <c r="R161" s="138" t="str">
        <f t="shared" si="11"/>
        <v/>
      </c>
      <c r="S161" s="66"/>
      <c r="T161" s="72">
        <v>1</v>
      </c>
      <c r="U161" s="139" t="str">
        <f t="shared" si="12"/>
        <v>OK</v>
      </c>
      <c r="V161" s="67">
        <f t="shared" si="13"/>
        <v>0</v>
      </c>
      <c r="W161" s="68">
        <v>0.4</v>
      </c>
      <c r="X161" s="140">
        <f t="shared" si="14"/>
        <v>0</v>
      </c>
    </row>
    <row r="162" spans="1:24" ht="14.45" customHeight="1" x14ac:dyDescent="0.25">
      <c r="A162" s="134">
        <v>7045952257006</v>
      </c>
      <c r="B162" s="72" t="s">
        <v>134</v>
      </c>
      <c r="C162" s="72" t="s">
        <v>135</v>
      </c>
      <c r="D162" s="72"/>
      <c r="E162" s="135" t="s">
        <v>1471</v>
      </c>
      <c r="F162" s="72"/>
      <c r="G162" s="72"/>
      <c r="H162" s="75" t="s">
        <v>1478</v>
      </c>
      <c r="I162" s="135" t="s">
        <v>64</v>
      </c>
      <c r="J162" s="135" t="s">
        <v>111</v>
      </c>
      <c r="K162" s="72"/>
      <c r="L162" s="72"/>
      <c r="M162" s="72">
        <v>499</v>
      </c>
      <c r="N162" s="72">
        <v>499</v>
      </c>
      <c r="O162" s="136">
        <v>43720</v>
      </c>
      <c r="P162" s="137">
        <v>201939</v>
      </c>
      <c r="Q162" s="70">
        <f t="shared" si="10"/>
        <v>0</v>
      </c>
      <c r="R162" s="138" t="str">
        <f t="shared" si="11"/>
        <v/>
      </c>
      <c r="S162" s="66"/>
      <c r="T162" s="72">
        <v>1</v>
      </c>
      <c r="U162" s="139" t="str">
        <f t="shared" si="12"/>
        <v>OK</v>
      </c>
      <c r="V162" s="67">
        <f t="shared" si="13"/>
        <v>0</v>
      </c>
      <c r="W162" s="68">
        <v>0.4</v>
      </c>
      <c r="X162" s="140">
        <f t="shared" si="14"/>
        <v>0</v>
      </c>
    </row>
    <row r="163" spans="1:24" ht="14.45" customHeight="1" x14ac:dyDescent="0.25">
      <c r="A163" s="134">
        <v>7045952257013</v>
      </c>
      <c r="B163" s="72" t="s">
        <v>134</v>
      </c>
      <c r="C163" s="72" t="s">
        <v>135</v>
      </c>
      <c r="D163" s="72"/>
      <c r="E163" s="135" t="s">
        <v>1471</v>
      </c>
      <c r="F163" s="72"/>
      <c r="G163" s="72"/>
      <c r="H163" s="75" t="s">
        <v>1472</v>
      </c>
      <c r="I163" s="135" t="s">
        <v>64</v>
      </c>
      <c r="J163" s="135" t="s">
        <v>111</v>
      </c>
      <c r="K163" s="72"/>
      <c r="L163" s="72"/>
      <c r="M163" s="72">
        <v>499</v>
      </c>
      <c r="N163" s="72">
        <v>499</v>
      </c>
      <c r="O163" s="136">
        <v>43720</v>
      </c>
      <c r="P163" s="137">
        <v>201939</v>
      </c>
      <c r="Q163" s="70">
        <f t="shared" si="10"/>
        <v>0</v>
      </c>
      <c r="R163" s="138" t="str">
        <f t="shared" si="11"/>
        <v/>
      </c>
      <c r="S163" s="66"/>
      <c r="T163" s="72">
        <v>1</v>
      </c>
      <c r="U163" s="139" t="str">
        <f t="shared" si="12"/>
        <v>OK</v>
      </c>
      <c r="V163" s="67">
        <f t="shared" si="13"/>
        <v>0</v>
      </c>
      <c r="W163" s="68">
        <v>0.4</v>
      </c>
      <c r="X163" s="140">
        <f t="shared" si="14"/>
        <v>0</v>
      </c>
    </row>
    <row r="164" spans="1:24" ht="14.45" customHeight="1" x14ac:dyDescent="0.25">
      <c r="A164" s="134">
        <v>7045952344447</v>
      </c>
      <c r="B164" s="72" t="s">
        <v>134</v>
      </c>
      <c r="C164" s="72" t="s">
        <v>135</v>
      </c>
      <c r="D164" s="72"/>
      <c r="E164" s="135" t="s">
        <v>1471</v>
      </c>
      <c r="F164" s="72"/>
      <c r="G164" s="72"/>
      <c r="H164" s="75" t="s">
        <v>1473</v>
      </c>
      <c r="I164" s="135" t="s">
        <v>64</v>
      </c>
      <c r="J164" s="135" t="s">
        <v>111</v>
      </c>
      <c r="K164" s="72"/>
      <c r="L164" s="72"/>
      <c r="M164" s="72">
        <v>499</v>
      </c>
      <c r="N164" s="72">
        <v>499</v>
      </c>
      <c r="O164" s="136">
        <v>43720</v>
      </c>
      <c r="P164" s="137">
        <v>201939</v>
      </c>
      <c r="Q164" s="70">
        <f t="shared" si="10"/>
        <v>0</v>
      </c>
      <c r="R164" s="138" t="str">
        <f t="shared" si="11"/>
        <v/>
      </c>
      <c r="S164" s="66"/>
      <c r="T164" s="72">
        <v>1</v>
      </c>
      <c r="U164" s="139" t="str">
        <f t="shared" si="12"/>
        <v>OK</v>
      </c>
      <c r="V164" s="67">
        <f t="shared" si="13"/>
        <v>0</v>
      </c>
      <c r="W164" s="68">
        <v>0.4</v>
      </c>
      <c r="X164" s="140">
        <f t="shared" si="14"/>
        <v>0</v>
      </c>
    </row>
    <row r="165" spans="1:24" ht="14.45" customHeight="1" x14ac:dyDescent="0.25">
      <c r="A165" s="134">
        <v>7045952254753</v>
      </c>
      <c r="B165" s="72" t="s">
        <v>136</v>
      </c>
      <c r="C165" s="72" t="s">
        <v>137</v>
      </c>
      <c r="D165" s="72"/>
      <c r="E165" s="135" t="s">
        <v>1471</v>
      </c>
      <c r="F165" s="72"/>
      <c r="G165" s="72"/>
      <c r="H165" s="75" t="s">
        <v>1487</v>
      </c>
      <c r="I165" s="135" t="s">
        <v>64</v>
      </c>
      <c r="J165" s="135" t="s">
        <v>111</v>
      </c>
      <c r="K165" s="72"/>
      <c r="L165" s="72"/>
      <c r="M165" s="72">
        <v>499</v>
      </c>
      <c r="N165" s="72">
        <v>499</v>
      </c>
      <c r="O165" s="136">
        <v>43720</v>
      </c>
      <c r="P165" s="137">
        <v>201939</v>
      </c>
      <c r="Q165" s="70">
        <f t="shared" si="10"/>
        <v>0</v>
      </c>
      <c r="R165" s="138" t="str">
        <f t="shared" si="11"/>
        <v/>
      </c>
      <c r="S165" s="66"/>
      <c r="T165" s="72">
        <v>1</v>
      </c>
      <c r="U165" s="139" t="str">
        <f t="shared" si="12"/>
        <v>OK</v>
      </c>
      <c r="V165" s="67">
        <f t="shared" si="13"/>
        <v>0</v>
      </c>
      <c r="W165" s="68">
        <v>0.4</v>
      </c>
      <c r="X165" s="140">
        <f t="shared" si="14"/>
        <v>0</v>
      </c>
    </row>
    <row r="166" spans="1:24" ht="14.45" customHeight="1" x14ac:dyDescent="0.25">
      <c r="A166" s="134">
        <v>7045952254760</v>
      </c>
      <c r="B166" s="72" t="s">
        <v>136</v>
      </c>
      <c r="C166" s="72" t="s">
        <v>137</v>
      </c>
      <c r="D166" s="72"/>
      <c r="E166" s="135" t="s">
        <v>1471</v>
      </c>
      <c r="F166" s="72"/>
      <c r="G166" s="72"/>
      <c r="H166" s="75" t="s">
        <v>1488</v>
      </c>
      <c r="I166" s="135" t="s">
        <v>64</v>
      </c>
      <c r="J166" s="135" t="s">
        <v>111</v>
      </c>
      <c r="K166" s="72"/>
      <c r="L166" s="72"/>
      <c r="M166" s="72">
        <v>499</v>
      </c>
      <c r="N166" s="72">
        <v>499</v>
      </c>
      <c r="O166" s="136">
        <v>43720</v>
      </c>
      <c r="P166" s="137">
        <v>201939</v>
      </c>
      <c r="Q166" s="70">
        <f t="shared" si="10"/>
        <v>0</v>
      </c>
      <c r="R166" s="138" t="str">
        <f t="shared" si="11"/>
        <v/>
      </c>
      <c r="S166" s="66"/>
      <c r="T166" s="72">
        <v>1</v>
      </c>
      <c r="U166" s="139" t="str">
        <f t="shared" si="12"/>
        <v>OK</v>
      </c>
      <c r="V166" s="67">
        <f t="shared" si="13"/>
        <v>0</v>
      </c>
      <c r="W166" s="68">
        <v>0.4</v>
      </c>
      <c r="X166" s="140">
        <f t="shared" si="14"/>
        <v>0</v>
      </c>
    </row>
    <row r="167" spans="1:24" ht="14.45" customHeight="1" x14ac:dyDescent="0.25">
      <c r="A167" s="134">
        <v>7045952254777</v>
      </c>
      <c r="B167" s="72" t="s">
        <v>136</v>
      </c>
      <c r="C167" s="72" t="s">
        <v>137</v>
      </c>
      <c r="D167" s="72"/>
      <c r="E167" s="135" t="s">
        <v>1471</v>
      </c>
      <c r="F167" s="72"/>
      <c r="G167" s="72"/>
      <c r="H167" s="75" t="s">
        <v>1480</v>
      </c>
      <c r="I167" s="135" t="s">
        <v>64</v>
      </c>
      <c r="J167" s="135" t="s">
        <v>111</v>
      </c>
      <c r="K167" s="72"/>
      <c r="L167" s="72"/>
      <c r="M167" s="72">
        <v>499</v>
      </c>
      <c r="N167" s="72">
        <v>499</v>
      </c>
      <c r="O167" s="136">
        <v>43720</v>
      </c>
      <c r="P167" s="137">
        <v>201939</v>
      </c>
      <c r="Q167" s="70">
        <f t="shared" si="10"/>
        <v>0</v>
      </c>
      <c r="R167" s="138" t="str">
        <f t="shared" si="11"/>
        <v/>
      </c>
      <c r="S167" s="66"/>
      <c r="T167" s="72">
        <v>1</v>
      </c>
      <c r="U167" s="139" t="str">
        <f t="shared" si="12"/>
        <v>OK</v>
      </c>
      <c r="V167" s="67">
        <f t="shared" si="13"/>
        <v>0</v>
      </c>
      <c r="W167" s="68">
        <v>0.4</v>
      </c>
      <c r="X167" s="140">
        <f t="shared" si="14"/>
        <v>0</v>
      </c>
    </row>
    <row r="168" spans="1:24" ht="14.45" customHeight="1" x14ac:dyDescent="0.25">
      <c r="A168" s="134">
        <v>7045952254784</v>
      </c>
      <c r="B168" s="72" t="s">
        <v>136</v>
      </c>
      <c r="C168" s="72" t="s">
        <v>137</v>
      </c>
      <c r="D168" s="72"/>
      <c r="E168" s="135" t="s">
        <v>1471</v>
      </c>
      <c r="F168" s="72"/>
      <c r="G168" s="72"/>
      <c r="H168" s="75" t="s">
        <v>1477</v>
      </c>
      <c r="I168" s="135" t="s">
        <v>64</v>
      </c>
      <c r="J168" s="135" t="s">
        <v>111</v>
      </c>
      <c r="K168" s="72"/>
      <c r="L168" s="72"/>
      <c r="M168" s="72">
        <v>499</v>
      </c>
      <c r="N168" s="72">
        <v>499</v>
      </c>
      <c r="O168" s="136">
        <v>43720</v>
      </c>
      <c r="P168" s="137">
        <v>201939</v>
      </c>
      <c r="Q168" s="70">
        <f t="shared" si="10"/>
        <v>0</v>
      </c>
      <c r="R168" s="138" t="str">
        <f t="shared" si="11"/>
        <v/>
      </c>
      <c r="S168" s="66"/>
      <c r="T168" s="72">
        <v>1</v>
      </c>
      <c r="U168" s="139" t="str">
        <f t="shared" si="12"/>
        <v>OK</v>
      </c>
      <c r="V168" s="67">
        <f t="shared" si="13"/>
        <v>0</v>
      </c>
      <c r="W168" s="68">
        <v>0.4</v>
      </c>
      <c r="X168" s="140">
        <f t="shared" si="14"/>
        <v>0</v>
      </c>
    </row>
    <row r="169" spans="1:24" ht="14.45" customHeight="1" x14ac:dyDescent="0.25">
      <c r="A169" s="134">
        <v>7045952254791</v>
      </c>
      <c r="B169" s="72" t="s">
        <v>136</v>
      </c>
      <c r="C169" s="72" t="s">
        <v>137</v>
      </c>
      <c r="D169" s="72"/>
      <c r="E169" s="135" t="s">
        <v>1471</v>
      </c>
      <c r="F169" s="72"/>
      <c r="G169" s="72"/>
      <c r="H169" s="75" t="s">
        <v>1478</v>
      </c>
      <c r="I169" s="135" t="s">
        <v>64</v>
      </c>
      <c r="J169" s="135" t="s">
        <v>111</v>
      </c>
      <c r="K169" s="72"/>
      <c r="L169" s="72"/>
      <c r="M169" s="72">
        <v>499</v>
      </c>
      <c r="N169" s="72">
        <v>499</v>
      </c>
      <c r="O169" s="136">
        <v>43720</v>
      </c>
      <c r="P169" s="137">
        <v>201939</v>
      </c>
      <c r="Q169" s="70">
        <f t="shared" si="10"/>
        <v>0</v>
      </c>
      <c r="R169" s="138" t="str">
        <f t="shared" si="11"/>
        <v/>
      </c>
      <c r="S169" s="66"/>
      <c r="T169" s="72">
        <v>1</v>
      </c>
      <c r="U169" s="139" t="str">
        <f t="shared" si="12"/>
        <v>OK</v>
      </c>
      <c r="V169" s="67">
        <f t="shared" si="13"/>
        <v>0</v>
      </c>
      <c r="W169" s="68">
        <v>0.4</v>
      </c>
      <c r="X169" s="140">
        <f t="shared" si="14"/>
        <v>0</v>
      </c>
    </row>
    <row r="170" spans="1:24" ht="14.45" customHeight="1" x14ac:dyDescent="0.25">
      <c r="A170" s="134">
        <v>7045952254807</v>
      </c>
      <c r="B170" s="72" t="s">
        <v>136</v>
      </c>
      <c r="C170" s="72" t="s">
        <v>137</v>
      </c>
      <c r="D170" s="72"/>
      <c r="E170" s="135" t="s">
        <v>1471</v>
      </c>
      <c r="F170" s="72"/>
      <c r="G170" s="72"/>
      <c r="H170" s="75" t="s">
        <v>1472</v>
      </c>
      <c r="I170" s="135" t="s">
        <v>64</v>
      </c>
      <c r="J170" s="135" t="s">
        <v>111</v>
      </c>
      <c r="K170" s="72"/>
      <c r="L170" s="72"/>
      <c r="M170" s="72">
        <v>499</v>
      </c>
      <c r="N170" s="72">
        <v>499</v>
      </c>
      <c r="O170" s="136">
        <v>43720</v>
      </c>
      <c r="P170" s="137">
        <v>201939</v>
      </c>
      <c r="Q170" s="70">
        <f t="shared" si="10"/>
        <v>0</v>
      </c>
      <c r="R170" s="138" t="str">
        <f t="shared" si="11"/>
        <v/>
      </c>
      <c r="S170" s="66"/>
      <c r="T170" s="72">
        <v>1</v>
      </c>
      <c r="U170" s="139" t="str">
        <f t="shared" si="12"/>
        <v>OK</v>
      </c>
      <c r="V170" s="67">
        <f t="shared" si="13"/>
        <v>0</v>
      </c>
      <c r="W170" s="68">
        <v>0.4</v>
      </c>
      <c r="X170" s="140">
        <f t="shared" si="14"/>
        <v>0</v>
      </c>
    </row>
    <row r="171" spans="1:24" ht="14.45" customHeight="1" x14ac:dyDescent="0.25">
      <c r="A171" s="134">
        <v>7045952344478</v>
      </c>
      <c r="B171" s="72" t="s">
        <v>136</v>
      </c>
      <c r="C171" s="72" t="s">
        <v>137</v>
      </c>
      <c r="D171" s="72"/>
      <c r="E171" s="135" t="s">
        <v>1471</v>
      </c>
      <c r="F171" s="72"/>
      <c r="G171" s="72"/>
      <c r="H171" s="75" t="s">
        <v>1473</v>
      </c>
      <c r="I171" s="135" t="s">
        <v>64</v>
      </c>
      <c r="J171" s="135" t="s">
        <v>111</v>
      </c>
      <c r="K171" s="72"/>
      <c r="L171" s="72"/>
      <c r="M171" s="72">
        <v>499</v>
      </c>
      <c r="N171" s="72">
        <v>499</v>
      </c>
      <c r="O171" s="136">
        <v>43720</v>
      </c>
      <c r="P171" s="137">
        <v>201939</v>
      </c>
      <c r="Q171" s="70">
        <f t="shared" si="10"/>
        <v>0</v>
      </c>
      <c r="R171" s="138" t="str">
        <f t="shared" si="11"/>
        <v/>
      </c>
      <c r="S171" s="66"/>
      <c r="T171" s="72">
        <v>1</v>
      </c>
      <c r="U171" s="139" t="str">
        <f t="shared" si="12"/>
        <v>OK</v>
      </c>
      <c r="V171" s="67">
        <f t="shared" si="13"/>
        <v>0</v>
      </c>
      <c r="W171" s="68">
        <v>0.4</v>
      </c>
      <c r="X171" s="140">
        <f t="shared" si="14"/>
        <v>0</v>
      </c>
    </row>
    <row r="172" spans="1:24" ht="14.45" customHeight="1" x14ac:dyDescent="0.25">
      <c r="A172" s="134">
        <v>7045952257129</v>
      </c>
      <c r="B172" s="72" t="s">
        <v>142</v>
      </c>
      <c r="C172" s="72" t="s">
        <v>143</v>
      </c>
      <c r="D172" s="72"/>
      <c r="E172" s="135" t="s">
        <v>1471</v>
      </c>
      <c r="F172" s="72"/>
      <c r="G172" s="72"/>
      <c r="H172" s="75" t="s">
        <v>1487</v>
      </c>
      <c r="I172" s="135" t="s">
        <v>64</v>
      </c>
      <c r="J172" s="135" t="s">
        <v>111</v>
      </c>
      <c r="K172" s="72"/>
      <c r="L172" s="72"/>
      <c r="M172" s="72">
        <v>499</v>
      </c>
      <c r="N172" s="72">
        <v>499</v>
      </c>
      <c r="O172" s="136">
        <v>43720</v>
      </c>
      <c r="P172" s="137">
        <v>201939</v>
      </c>
      <c r="Q172" s="70">
        <f t="shared" si="10"/>
        <v>0</v>
      </c>
      <c r="R172" s="138" t="str">
        <f t="shared" si="11"/>
        <v/>
      </c>
      <c r="S172" s="66"/>
      <c r="T172" s="72">
        <v>1</v>
      </c>
      <c r="U172" s="139" t="str">
        <f t="shared" si="12"/>
        <v>OK</v>
      </c>
      <c r="V172" s="67">
        <f t="shared" si="13"/>
        <v>0</v>
      </c>
      <c r="W172" s="68">
        <v>0.4</v>
      </c>
      <c r="X172" s="140">
        <f t="shared" si="14"/>
        <v>0</v>
      </c>
    </row>
    <row r="173" spans="1:24" ht="14.45" customHeight="1" x14ac:dyDescent="0.25">
      <c r="A173" s="134">
        <v>7045952257136</v>
      </c>
      <c r="B173" s="72" t="s">
        <v>142</v>
      </c>
      <c r="C173" s="72" t="s">
        <v>143</v>
      </c>
      <c r="D173" s="72"/>
      <c r="E173" s="135" t="s">
        <v>1471</v>
      </c>
      <c r="F173" s="72"/>
      <c r="G173" s="72"/>
      <c r="H173" s="75" t="s">
        <v>1488</v>
      </c>
      <c r="I173" s="135" t="s">
        <v>64</v>
      </c>
      <c r="J173" s="135" t="s">
        <v>111</v>
      </c>
      <c r="K173" s="72"/>
      <c r="L173" s="72"/>
      <c r="M173" s="72">
        <v>499</v>
      </c>
      <c r="N173" s="72">
        <v>499</v>
      </c>
      <c r="O173" s="136">
        <v>43720</v>
      </c>
      <c r="P173" s="137">
        <v>201939</v>
      </c>
      <c r="Q173" s="70">
        <f t="shared" si="10"/>
        <v>0</v>
      </c>
      <c r="R173" s="138" t="str">
        <f t="shared" si="11"/>
        <v/>
      </c>
      <c r="S173" s="66"/>
      <c r="T173" s="72">
        <v>1</v>
      </c>
      <c r="U173" s="139" t="str">
        <f t="shared" si="12"/>
        <v>OK</v>
      </c>
      <c r="V173" s="67">
        <f t="shared" si="13"/>
        <v>0</v>
      </c>
      <c r="W173" s="68">
        <v>0.4</v>
      </c>
      <c r="X173" s="140">
        <f t="shared" si="14"/>
        <v>0</v>
      </c>
    </row>
    <row r="174" spans="1:24" ht="14.45" customHeight="1" x14ac:dyDescent="0.25">
      <c r="A174" s="134">
        <v>7045952257143</v>
      </c>
      <c r="B174" s="72" t="s">
        <v>142</v>
      </c>
      <c r="C174" s="72" t="s">
        <v>143</v>
      </c>
      <c r="D174" s="72"/>
      <c r="E174" s="135" t="s">
        <v>1471</v>
      </c>
      <c r="F174" s="72"/>
      <c r="G174" s="72"/>
      <c r="H174" s="75" t="s">
        <v>1480</v>
      </c>
      <c r="I174" s="135" t="s">
        <v>64</v>
      </c>
      <c r="J174" s="135" t="s">
        <v>111</v>
      </c>
      <c r="K174" s="72"/>
      <c r="L174" s="72"/>
      <c r="M174" s="72">
        <v>499</v>
      </c>
      <c r="N174" s="72">
        <v>499</v>
      </c>
      <c r="O174" s="136">
        <v>43720</v>
      </c>
      <c r="P174" s="137">
        <v>201939</v>
      </c>
      <c r="Q174" s="70">
        <f t="shared" si="10"/>
        <v>0</v>
      </c>
      <c r="R174" s="138" t="str">
        <f t="shared" si="11"/>
        <v/>
      </c>
      <c r="S174" s="66"/>
      <c r="T174" s="72">
        <v>1</v>
      </c>
      <c r="U174" s="139" t="str">
        <f t="shared" si="12"/>
        <v>OK</v>
      </c>
      <c r="V174" s="67">
        <f t="shared" si="13"/>
        <v>0</v>
      </c>
      <c r="W174" s="68">
        <v>0.4</v>
      </c>
      <c r="X174" s="140">
        <f t="shared" si="14"/>
        <v>0</v>
      </c>
    </row>
    <row r="175" spans="1:24" ht="14.45" customHeight="1" x14ac:dyDescent="0.25">
      <c r="A175" s="134">
        <v>7045952257150</v>
      </c>
      <c r="B175" s="72" t="s">
        <v>142</v>
      </c>
      <c r="C175" s="72" t="s">
        <v>143</v>
      </c>
      <c r="D175" s="72"/>
      <c r="E175" s="135" t="s">
        <v>1471</v>
      </c>
      <c r="F175" s="72"/>
      <c r="G175" s="72"/>
      <c r="H175" s="75" t="s">
        <v>1477</v>
      </c>
      <c r="I175" s="135" t="s">
        <v>64</v>
      </c>
      <c r="J175" s="135" t="s">
        <v>111</v>
      </c>
      <c r="K175" s="72"/>
      <c r="L175" s="72"/>
      <c r="M175" s="72">
        <v>499</v>
      </c>
      <c r="N175" s="72">
        <v>499</v>
      </c>
      <c r="O175" s="136">
        <v>43720</v>
      </c>
      <c r="P175" s="137">
        <v>201939</v>
      </c>
      <c r="Q175" s="70">
        <f t="shared" si="10"/>
        <v>0</v>
      </c>
      <c r="R175" s="138" t="str">
        <f t="shared" si="11"/>
        <v/>
      </c>
      <c r="S175" s="66"/>
      <c r="T175" s="72">
        <v>1</v>
      </c>
      <c r="U175" s="139" t="str">
        <f t="shared" si="12"/>
        <v>OK</v>
      </c>
      <c r="V175" s="67">
        <f t="shared" si="13"/>
        <v>0</v>
      </c>
      <c r="W175" s="68">
        <v>0.4</v>
      </c>
      <c r="X175" s="140">
        <f t="shared" si="14"/>
        <v>0</v>
      </c>
    </row>
    <row r="176" spans="1:24" ht="14.45" customHeight="1" x14ac:dyDescent="0.25">
      <c r="A176" s="134">
        <v>7045952257167</v>
      </c>
      <c r="B176" s="72" t="s">
        <v>142</v>
      </c>
      <c r="C176" s="72" t="s">
        <v>143</v>
      </c>
      <c r="D176" s="72"/>
      <c r="E176" s="135" t="s">
        <v>1471</v>
      </c>
      <c r="F176" s="72"/>
      <c r="G176" s="72"/>
      <c r="H176" s="75" t="s">
        <v>1478</v>
      </c>
      <c r="I176" s="135" t="s">
        <v>64</v>
      </c>
      <c r="J176" s="135" t="s">
        <v>111</v>
      </c>
      <c r="K176" s="72"/>
      <c r="L176" s="72"/>
      <c r="M176" s="72">
        <v>499</v>
      </c>
      <c r="N176" s="72">
        <v>499</v>
      </c>
      <c r="O176" s="136">
        <v>43720</v>
      </c>
      <c r="P176" s="137">
        <v>201939</v>
      </c>
      <c r="Q176" s="70">
        <f t="shared" si="10"/>
        <v>0</v>
      </c>
      <c r="R176" s="138" t="str">
        <f t="shared" si="11"/>
        <v/>
      </c>
      <c r="S176" s="66"/>
      <c r="T176" s="72">
        <v>1</v>
      </c>
      <c r="U176" s="139" t="str">
        <f t="shared" si="12"/>
        <v>OK</v>
      </c>
      <c r="V176" s="67">
        <f t="shared" si="13"/>
        <v>0</v>
      </c>
      <c r="W176" s="68">
        <v>0.4</v>
      </c>
      <c r="X176" s="140">
        <f t="shared" si="14"/>
        <v>0</v>
      </c>
    </row>
    <row r="177" spans="1:24" ht="14.45" customHeight="1" x14ac:dyDescent="0.25">
      <c r="A177" s="134">
        <v>7045952257174</v>
      </c>
      <c r="B177" s="72" t="s">
        <v>142</v>
      </c>
      <c r="C177" s="72" t="s">
        <v>143</v>
      </c>
      <c r="D177" s="72"/>
      <c r="E177" s="135" t="s">
        <v>1471</v>
      </c>
      <c r="F177" s="72"/>
      <c r="G177" s="72"/>
      <c r="H177" s="75" t="s">
        <v>1472</v>
      </c>
      <c r="I177" s="135" t="s">
        <v>64</v>
      </c>
      <c r="J177" s="135" t="s">
        <v>111</v>
      </c>
      <c r="K177" s="72"/>
      <c r="L177" s="72"/>
      <c r="M177" s="72">
        <v>499</v>
      </c>
      <c r="N177" s="72">
        <v>499</v>
      </c>
      <c r="O177" s="136">
        <v>43720</v>
      </c>
      <c r="P177" s="137">
        <v>201939</v>
      </c>
      <c r="Q177" s="70">
        <f t="shared" si="10"/>
        <v>0</v>
      </c>
      <c r="R177" s="138" t="str">
        <f t="shared" si="11"/>
        <v/>
      </c>
      <c r="S177" s="66"/>
      <c r="T177" s="72">
        <v>1</v>
      </c>
      <c r="U177" s="139" t="str">
        <f t="shared" si="12"/>
        <v>OK</v>
      </c>
      <c r="V177" s="67">
        <f t="shared" si="13"/>
        <v>0</v>
      </c>
      <c r="W177" s="68">
        <v>0.4</v>
      </c>
      <c r="X177" s="140">
        <f t="shared" si="14"/>
        <v>0</v>
      </c>
    </row>
    <row r="178" spans="1:24" ht="14.45" customHeight="1" x14ac:dyDescent="0.25">
      <c r="A178" s="134">
        <v>7045952257181</v>
      </c>
      <c r="B178" s="72" t="s">
        <v>142</v>
      </c>
      <c r="C178" s="72" t="s">
        <v>143</v>
      </c>
      <c r="D178" s="72"/>
      <c r="E178" s="135" t="s">
        <v>1471</v>
      </c>
      <c r="F178" s="72"/>
      <c r="G178" s="72"/>
      <c r="H178" s="75" t="s">
        <v>1473</v>
      </c>
      <c r="I178" s="135" t="s">
        <v>64</v>
      </c>
      <c r="J178" s="135" t="s">
        <v>111</v>
      </c>
      <c r="K178" s="72"/>
      <c r="L178" s="72"/>
      <c r="M178" s="72">
        <v>499</v>
      </c>
      <c r="N178" s="72">
        <v>499</v>
      </c>
      <c r="O178" s="136">
        <v>43720</v>
      </c>
      <c r="P178" s="137">
        <v>201939</v>
      </c>
      <c r="Q178" s="70">
        <f t="shared" si="10"/>
        <v>0</v>
      </c>
      <c r="R178" s="138" t="str">
        <f t="shared" si="11"/>
        <v/>
      </c>
      <c r="S178" s="66"/>
      <c r="T178" s="72">
        <v>1</v>
      </c>
      <c r="U178" s="139" t="str">
        <f t="shared" si="12"/>
        <v>OK</v>
      </c>
      <c r="V178" s="67">
        <f t="shared" si="13"/>
        <v>0</v>
      </c>
      <c r="W178" s="68">
        <v>0.4</v>
      </c>
      <c r="X178" s="140">
        <f t="shared" si="14"/>
        <v>0</v>
      </c>
    </row>
    <row r="179" spans="1:24" ht="14.45" customHeight="1" x14ac:dyDescent="0.25">
      <c r="A179" s="134">
        <v>7045952257457</v>
      </c>
      <c r="B179" s="72" t="s">
        <v>144</v>
      </c>
      <c r="C179" s="72" t="s">
        <v>145</v>
      </c>
      <c r="D179" s="72"/>
      <c r="E179" s="135" t="s">
        <v>1471</v>
      </c>
      <c r="F179" s="72"/>
      <c r="G179" s="72"/>
      <c r="H179" s="75" t="s">
        <v>1487</v>
      </c>
      <c r="I179" s="135" t="s">
        <v>64</v>
      </c>
      <c r="J179" s="135" t="s">
        <v>111</v>
      </c>
      <c r="K179" s="72"/>
      <c r="L179" s="72"/>
      <c r="M179" s="72">
        <v>499</v>
      </c>
      <c r="N179" s="72">
        <v>499</v>
      </c>
      <c r="O179" s="136">
        <v>43720</v>
      </c>
      <c r="P179" s="137">
        <v>201939</v>
      </c>
      <c r="Q179" s="70">
        <f t="shared" si="10"/>
        <v>0</v>
      </c>
      <c r="R179" s="138" t="str">
        <f t="shared" si="11"/>
        <v/>
      </c>
      <c r="S179" s="66"/>
      <c r="T179" s="72">
        <v>1</v>
      </c>
      <c r="U179" s="139" t="str">
        <f t="shared" si="12"/>
        <v>OK</v>
      </c>
      <c r="V179" s="67">
        <f t="shared" si="13"/>
        <v>0</v>
      </c>
      <c r="W179" s="68">
        <v>0.4</v>
      </c>
      <c r="X179" s="140">
        <f t="shared" si="14"/>
        <v>0</v>
      </c>
    </row>
    <row r="180" spans="1:24" ht="14.45" customHeight="1" x14ac:dyDescent="0.25">
      <c r="A180" s="134">
        <v>7045952257464</v>
      </c>
      <c r="B180" s="72" t="s">
        <v>144</v>
      </c>
      <c r="C180" s="72" t="s">
        <v>145</v>
      </c>
      <c r="D180" s="72"/>
      <c r="E180" s="135" t="s">
        <v>1471</v>
      </c>
      <c r="F180" s="72"/>
      <c r="G180" s="72"/>
      <c r="H180" s="75" t="s">
        <v>1488</v>
      </c>
      <c r="I180" s="135" t="s">
        <v>64</v>
      </c>
      <c r="J180" s="135" t="s">
        <v>111</v>
      </c>
      <c r="K180" s="72"/>
      <c r="L180" s="72"/>
      <c r="M180" s="72">
        <v>499</v>
      </c>
      <c r="N180" s="72">
        <v>499</v>
      </c>
      <c r="O180" s="136">
        <v>43720</v>
      </c>
      <c r="P180" s="137">
        <v>201939</v>
      </c>
      <c r="Q180" s="70">
        <f t="shared" si="10"/>
        <v>0</v>
      </c>
      <c r="R180" s="138" t="str">
        <f t="shared" si="11"/>
        <v/>
      </c>
      <c r="S180" s="66"/>
      <c r="T180" s="72">
        <v>1</v>
      </c>
      <c r="U180" s="139" t="str">
        <f t="shared" si="12"/>
        <v>OK</v>
      </c>
      <c r="V180" s="67">
        <f t="shared" si="13"/>
        <v>0</v>
      </c>
      <c r="W180" s="68">
        <v>0.4</v>
      </c>
      <c r="X180" s="140">
        <f t="shared" si="14"/>
        <v>0</v>
      </c>
    </row>
    <row r="181" spans="1:24" ht="14.45" customHeight="1" x14ac:dyDescent="0.25">
      <c r="A181" s="134">
        <v>7045952257471</v>
      </c>
      <c r="B181" s="72" t="s">
        <v>144</v>
      </c>
      <c r="C181" s="72" t="s">
        <v>145</v>
      </c>
      <c r="D181" s="72"/>
      <c r="E181" s="135" t="s">
        <v>1471</v>
      </c>
      <c r="F181" s="72"/>
      <c r="G181" s="72"/>
      <c r="H181" s="75" t="s">
        <v>1480</v>
      </c>
      <c r="I181" s="135" t="s">
        <v>64</v>
      </c>
      <c r="J181" s="135" t="s">
        <v>111</v>
      </c>
      <c r="K181" s="72"/>
      <c r="L181" s="72"/>
      <c r="M181" s="72">
        <v>499</v>
      </c>
      <c r="N181" s="72">
        <v>499</v>
      </c>
      <c r="O181" s="136">
        <v>43720</v>
      </c>
      <c r="P181" s="137">
        <v>201939</v>
      </c>
      <c r="Q181" s="70">
        <f t="shared" si="10"/>
        <v>0</v>
      </c>
      <c r="R181" s="138" t="str">
        <f t="shared" si="11"/>
        <v/>
      </c>
      <c r="S181" s="66"/>
      <c r="T181" s="72">
        <v>1</v>
      </c>
      <c r="U181" s="139" t="str">
        <f t="shared" si="12"/>
        <v>OK</v>
      </c>
      <c r="V181" s="67">
        <f t="shared" si="13"/>
        <v>0</v>
      </c>
      <c r="W181" s="68">
        <v>0.4</v>
      </c>
      <c r="X181" s="140">
        <f t="shared" si="14"/>
        <v>0</v>
      </c>
    </row>
    <row r="182" spans="1:24" ht="14.45" customHeight="1" x14ac:dyDescent="0.25">
      <c r="A182" s="134">
        <v>7045952257488</v>
      </c>
      <c r="B182" s="72" t="s">
        <v>144</v>
      </c>
      <c r="C182" s="72" t="s">
        <v>145</v>
      </c>
      <c r="D182" s="72"/>
      <c r="E182" s="135" t="s">
        <v>1471</v>
      </c>
      <c r="F182" s="72"/>
      <c r="G182" s="72"/>
      <c r="H182" s="75" t="s">
        <v>1477</v>
      </c>
      <c r="I182" s="135" t="s">
        <v>64</v>
      </c>
      <c r="J182" s="135" t="s">
        <v>111</v>
      </c>
      <c r="K182" s="72"/>
      <c r="L182" s="72"/>
      <c r="M182" s="72">
        <v>499</v>
      </c>
      <c r="N182" s="72">
        <v>499</v>
      </c>
      <c r="O182" s="136">
        <v>43720</v>
      </c>
      <c r="P182" s="137">
        <v>201939</v>
      </c>
      <c r="Q182" s="70">
        <f t="shared" si="10"/>
        <v>0</v>
      </c>
      <c r="R182" s="138" t="str">
        <f t="shared" si="11"/>
        <v/>
      </c>
      <c r="S182" s="66"/>
      <c r="T182" s="72">
        <v>1</v>
      </c>
      <c r="U182" s="139" t="str">
        <f t="shared" si="12"/>
        <v>OK</v>
      </c>
      <c r="V182" s="67">
        <f t="shared" si="13"/>
        <v>0</v>
      </c>
      <c r="W182" s="68">
        <v>0.4</v>
      </c>
      <c r="X182" s="140">
        <f t="shared" si="14"/>
        <v>0</v>
      </c>
    </row>
    <row r="183" spans="1:24" ht="14.45" customHeight="1" x14ac:dyDescent="0.25">
      <c r="A183" s="134">
        <v>7045952257495</v>
      </c>
      <c r="B183" s="72" t="s">
        <v>144</v>
      </c>
      <c r="C183" s="72" t="s">
        <v>145</v>
      </c>
      <c r="D183" s="72"/>
      <c r="E183" s="135" t="s">
        <v>1471</v>
      </c>
      <c r="F183" s="72"/>
      <c r="G183" s="72"/>
      <c r="H183" s="75" t="s">
        <v>1478</v>
      </c>
      <c r="I183" s="135" t="s">
        <v>64</v>
      </c>
      <c r="J183" s="135" t="s">
        <v>111</v>
      </c>
      <c r="K183" s="72"/>
      <c r="L183" s="72"/>
      <c r="M183" s="72">
        <v>499</v>
      </c>
      <c r="N183" s="72">
        <v>499</v>
      </c>
      <c r="O183" s="136">
        <v>43720</v>
      </c>
      <c r="P183" s="137">
        <v>201939</v>
      </c>
      <c r="Q183" s="70">
        <f t="shared" si="10"/>
        <v>0</v>
      </c>
      <c r="R183" s="138" t="str">
        <f t="shared" si="11"/>
        <v/>
      </c>
      <c r="S183" s="66"/>
      <c r="T183" s="72">
        <v>1</v>
      </c>
      <c r="U183" s="139" t="str">
        <f t="shared" si="12"/>
        <v>OK</v>
      </c>
      <c r="V183" s="67">
        <f t="shared" si="13"/>
        <v>0</v>
      </c>
      <c r="W183" s="68">
        <v>0.4</v>
      </c>
      <c r="X183" s="140">
        <f t="shared" si="14"/>
        <v>0</v>
      </c>
    </row>
    <row r="184" spans="1:24" ht="15" x14ac:dyDescent="0.25">
      <c r="A184" s="134">
        <v>7045952257501</v>
      </c>
      <c r="B184" s="72" t="s">
        <v>144</v>
      </c>
      <c r="C184" s="72" t="s">
        <v>145</v>
      </c>
      <c r="D184" s="72"/>
      <c r="E184" s="135" t="s">
        <v>1471</v>
      </c>
      <c r="F184" s="72"/>
      <c r="G184" s="72"/>
      <c r="H184" s="75" t="s">
        <v>1472</v>
      </c>
      <c r="I184" s="135" t="s">
        <v>64</v>
      </c>
      <c r="J184" s="135" t="s">
        <v>111</v>
      </c>
      <c r="K184" s="72"/>
      <c r="L184" s="72"/>
      <c r="M184" s="72">
        <v>499</v>
      </c>
      <c r="N184" s="72">
        <v>499</v>
      </c>
      <c r="O184" s="136">
        <v>43720</v>
      </c>
      <c r="P184" s="137">
        <v>201939</v>
      </c>
      <c r="Q184" s="70">
        <f t="shared" si="10"/>
        <v>0</v>
      </c>
      <c r="R184" s="138" t="str">
        <f t="shared" si="11"/>
        <v/>
      </c>
      <c r="S184" s="66"/>
      <c r="T184" s="72">
        <v>1</v>
      </c>
      <c r="U184" s="139" t="str">
        <f t="shared" si="12"/>
        <v>OK</v>
      </c>
      <c r="V184" s="67">
        <f t="shared" si="13"/>
        <v>0</v>
      </c>
      <c r="W184" s="68">
        <v>0.4</v>
      </c>
      <c r="X184" s="140">
        <f t="shared" si="14"/>
        <v>0</v>
      </c>
    </row>
    <row r="185" spans="1:24" ht="15" x14ac:dyDescent="0.25">
      <c r="A185" s="134">
        <v>7045952257518</v>
      </c>
      <c r="B185" s="72" t="s">
        <v>144</v>
      </c>
      <c r="C185" s="72" t="s">
        <v>145</v>
      </c>
      <c r="D185" s="72"/>
      <c r="E185" s="135" t="s">
        <v>1471</v>
      </c>
      <c r="F185" s="72"/>
      <c r="G185" s="72"/>
      <c r="H185" s="75" t="s">
        <v>1473</v>
      </c>
      <c r="I185" s="135" t="s">
        <v>64</v>
      </c>
      <c r="J185" s="135" t="s">
        <v>111</v>
      </c>
      <c r="K185" s="72"/>
      <c r="L185" s="72"/>
      <c r="M185" s="72">
        <v>499</v>
      </c>
      <c r="N185" s="72">
        <v>499</v>
      </c>
      <c r="O185" s="136">
        <v>43720</v>
      </c>
      <c r="P185" s="137">
        <v>201939</v>
      </c>
      <c r="Q185" s="70">
        <f t="shared" si="10"/>
        <v>0</v>
      </c>
      <c r="R185" s="138" t="str">
        <f t="shared" si="11"/>
        <v/>
      </c>
      <c r="S185" s="66"/>
      <c r="T185" s="72">
        <v>1</v>
      </c>
      <c r="U185" s="139" t="str">
        <f t="shared" si="12"/>
        <v>OK</v>
      </c>
      <c r="V185" s="67">
        <f t="shared" si="13"/>
        <v>0</v>
      </c>
      <c r="W185" s="68">
        <v>0.4</v>
      </c>
      <c r="X185" s="140">
        <f t="shared" si="14"/>
        <v>0</v>
      </c>
    </row>
    <row r="186" spans="1:24" ht="15" x14ac:dyDescent="0.25">
      <c r="A186" s="134">
        <v>7045952257594</v>
      </c>
      <c r="B186" s="72" t="s">
        <v>146</v>
      </c>
      <c r="C186" s="72" t="s">
        <v>147</v>
      </c>
      <c r="D186" s="72"/>
      <c r="E186" s="135" t="s">
        <v>1471</v>
      </c>
      <c r="F186" s="72"/>
      <c r="G186" s="72"/>
      <c r="H186" s="75" t="s">
        <v>1487</v>
      </c>
      <c r="I186" s="135" t="s">
        <v>64</v>
      </c>
      <c r="J186" s="135" t="s">
        <v>111</v>
      </c>
      <c r="K186" s="72"/>
      <c r="L186" s="72"/>
      <c r="M186" s="72">
        <v>499</v>
      </c>
      <c r="N186" s="72">
        <v>499</v>
      </c>
      <c r="O186" s="136">
        <v>43720</v>
      </c>
      <c r="P186" s="137">
        <v>201939</v>
      </c>
      <c r="Q186" s="70">
        <f t="shared" si="10"/>
        <v>0</v>
      </c>
      <c r="R186" s="138" t="str">
        <f t="shared" si="11"/>
        <v/>
      </c>
      <c r="S186" s="66"/>
      <c r="T186" s="72">
        <v>1</v>
      </c>
      <c r="U186" s="139" t="str">
        <f t="shared" si="12"/>
        <v>OK</v>
      </c>
      <c r="V186" s="67">
        <f t="shared" si="13"/>
        <v>0</v>
      </c>
      <c r="W186" s="68">
        <v>0.4</v>
      </c>
      <c r="X186" s="140">
        <f t="shared" si="14"/>
        <v>0</v>
      </c>
    </row>
    <row r="187" spans="1:24" ht="15" x14ac:dyDescent="0.25">
      <c r="A187" s="134">
        <v>7045952257600</v>
      </c>
      <c r="B187" s="72" t="s">
        <v>146</v>
      </c>
      <c r="C187" s="72" t="s">
        <v>147</v>
      </c>
      <c r="D187" s="72"/>
      <c r="E187" s="135" t="s">
        <v>1471</v>
      </c>
      <c r="F187" s="72"/>
      <c r="G187" s="72"/>
      <c r="H187" s="75" t="s">
        <v>1488</v>
      </c>
      <c r="I187" s="135" t="s">
        <v>64</v>
      </c>
      <c r="J187" s="135" t="s">
        <v>111</v>
      </c>
      <c r="K187" s="72"/>
      <c r="L187" s="72"/>
      <c r="M187" s="72">
        <v>499</v>
      </c>
      <c r="N187" s="72">
        <v>499</v>
      </c>
      <c r="O187" s="136">
        <v>43720</v>
      </c>
      <c r="P187" s="137">
        <v>201939</v>
      </c>
      <c r="Q187" s="70">
        <f t="shared" si="10"/>
        <v>0</v>
      </c>
      <c r="R187" s="138" t="str">
        <f t="shared" si="11"/>
        <v/>
      </c>
      <c r="S187" s="66"/>
      <c r="T187" s="72">
        <v>1</v>
      </c>
      <c r="U187" s="139" t="str">
        <f t="shared" si="12"/>
        <v>OK</v>
      </c>
      <c r="V187" s="67">
        <f t="shared" si="13"/>
        <v>0</v>
      </c>
      <c r="W187" s="68">
        <v>0.4</v>
      </c>
      <c r="X187" s="140">
        <f t="shared" si="14"/>
        <v>0</v>
      </c>
    </row>
    <row r="188" spans="1:24" ht="15" x14ac:dyDescent="0.25">
      <c r="A188" s="134">
        <v>7045952257617</v>
      </c>
      <c r="B188" s="72" t="s">
        <v>146</v>
      </c>
      <c r="C188" s="72" t="s">
        <v>147</v>
      </c>
      <c r="D188" s="72"/>
      <c r="E188" s="135" t="s">
        <v>1471</v>
      </c>
      <c r="F188" s="72"/>
      <c r="G188" s="72"/>
      <c r="H188" s="75" t="s">
        <v>1480</v>
      </c>
      <c r="I188" s="135" t="s">
        <v>64</v>
      </c>
      <c r="J188" s="135" t="s">
        <v>111</v>
      </c>
      <c r="K188" s="72"/>
      <c r="L188" s="72"/>
      <c r="M188" s="72">
        <v>499</v>
      </c>
      <c r="N188" s="72">
        <v>499</v>
      </c>
      <c r="O188" s="136">
        <v>43720</v>
      </c>
      <c r="P188" s="137">
        <v>201939</v>
      </c>
      <c r="Q188" s="70">
        <f t="shared" si="10"/>
        <v>0</v>
      </c>
      <c r="R188" s="138" t="str">
        <f t="shared" si="11"/>
        <v/>
      </c>
      <c r="S188" s="66"/>
      <c r="T188" s="72">
        <v>1</v>
      </c>
      <c r="U188" s="139" t="str">
        <f t="shared" si="12"/>
        <v>OK</v>
      </c>
      <c r="V188" s="67">
        <f t="shared" si="13"/>
        <v>0</v>
      </c>
      <c r="W188" s="68">
        <v>0.4</v>
      </c>
      <c r="X188" s="140">
        <f t="shared" si="14"/>
        <v>0</v>
      </c>
    </row>
    <row r="189" spans="1:24" ht="15" x14ac:dyDescent="0.25">
      <c r="A189" s="134">
        <v>7045952257624</v>
      </c>
      <c r="B189" s="72" t="s">
        <v>146</v>
      </c>
      <c r="C189" s="72" t="s">
        <v>147</v>
      </c>
      <c r="D189" s="72"/>
      <c r="E189" s="135" t="s">
        <v>1471</v>
      </c>
      <c r="F189" s="72"/>
      <c r="G189" s="72"/>
      <c r="H189" s="75" t="s">
        <v>1477</v>
      </c>
      <c r="I189" s="135" t="s">
        <v>64</v>
      </c>
      <c r="J189" s="135" t="s">
        <v>111</v>
      </c>
      <c r="K189" s="72"/>
      <c r="L189" s="72"/>
      <c r="M189" s="72">
        <v>499</v>
      </c>
      <c r="N189" s="72">
        <v>499</v>
      </c>
      <c r="O189" s="136">
        <v>43720</v>
      </c>
      <c r="P189" s="137">
        <v>201939</v>
      </c>
      <c r="Q189" s="70">
        <f t="shared" si="10"/>
        <v>0</v>
      </c>
      <c r="R189" s="138" t="str">
        <f t="shared" si="11"/>
        <v/>
      </c>
      <c r="S189" s="66"/>
      <c r="T189" s="72">
        <v>1</v>
      </c>
      <c r="U189" s="139" t="str">
        <f t="shared" si="12"/>
        <v>OK</v>
      </c>
      <c r="V189" s="67">
        <f t="shared" si="13"/>
        <v>0</v>
      </c>
      <c r="W189" s="68">
        <v>0.4</v>
      </c>
      <c r="X189" s="140">
        <f t="shared" si="14"/>
        <v>0</v>
      </c>
    </row>
    <row r="190" spans="1:24" ht="15" x14ac:dyDescent="0.25">
      <c r="A190" s="134">
        <v>7045952257631</v>
      </c>
      <c r="B190" s="72" t="s">
        <v>146</v>
      </c>
      <c r="C190" s="72" t="s">
        <v>147</v>
      </c>
      <c r="D190" s="72"/>
      <c r="E190" s="135" t="s">
        <v>1471</v>
      </c>
      <c r="F190" s="72"/>
      <c r="G190" s="72"/>
      <c r="H190" s="75" t="s">
        <v>1478</v>
      </c>
      <c r="I190" s="135" t="s">
        <v>64</v>
      </c>
      <c r="J190" s="135" t="s">
        <v>111</v>
      </c>
      <c r="K190" s="72"/>
      <c r="L190" s="72"/>
      <c r="M190" s="72">
        <v>499</v>
      </c>
      <c r="N190" s="72">
        <v>499</v>
      </c>
      <c r="O190" s="136">
        <v>43720</v>
      </c>
      <c r="P190" s="137">
        <v>201939</v>
      </c>
      <c r="Q190" s="70">
        <f t="shared" si="10"/>
        <v>0</v>
      </c>
      <c r="R190" s="138" t="str">
        <f t="shared" si="11"/>
        <v/>
      </c>
      <c r="S190" s="66"/>
      <c r="T190" s="72">
        <v>1</v>
      </c>
      <c r="U190" s="139" t="str">
        <f t="shared" si="12"/>
        <v>OK</v>
      </c>
      <c r="V190" s="67">
        <f t="shared" si="13"/>
        <v>0</v>
      </c>
      <c r="W190" s="68">
        <v>0.4</v>
      </c>
      <c r="X190" s="140">
        <f t="shared" si="14"/>
        <v>0</v>
      </c>
    </row>
    <row r="191" spans="1:24" ht="15" x14ac:dyDescent="0.25">
      <c r="A191" s="134">
        <v>7045952257648</v>
      </c>
      <c r="B191" s="72" t="s">
        <v>146</v>
      </c>
      <c r="C191" s="72" t="s">
        <v>147</v>
      </c>
      <c r="D191" s="72"/>
      <c r="E191" s="135" t="s">
        <v>1471</v>
      </c>
      <c r="F191" s="72"/>
      <c r="G191" s="72"/>
      <c r="H191" s="75" t="s">
        <v>1472</v>
      </c>
      <c r="I191" s="135" t="s">
        <v>64</v>
      </c>
      <c r="J191" s="135" t="s">
        <v>111</v>
      </c>
      <c r="K191" s="72"/>
      <c r="L191" s="72"/>
      <c r="M191" s="72">
        <v>499</v>
      </c>
      <c r="N191" s="72">
        <v>499</v>
      </c>
      <c r="O191" s="136">
        <v>43720</v>
      </c>
      <c r="P191" s="137">
        <v>201939</v>
      </c>
      <c r="Q191" s="70">
        <f t="shared" si="10"/>
        <v>0</v>
      </c>
      <c r="R191" s="138" t="str">
        <f t="shared" si="11"/>
        <v/>
      </c>
      <c r="S191" s="66"/>
      <c r="T191" s="72">
        <v>1</v>
      </c>
      <c r="U191" s="139" t="str">
        <f t="shared" si="12"/>
        <v>OK</v>
      </c>
      <c r="V191" s="67">
        <f t="shared" si="13"/>
        <v>0</v>
      </c>
      <c r="W191" s="68">
        <v>0.4</v>
      </c>
      <c r="X191" s="140">
        <f t="shared" si="14"/>
        <v>0</v>
      </c>
    </row>
    <row r="192" spans="1:24" ht="15" x14ac:dyDescent="0.25">
      <c r="A192" s="134">
        <v>7045952257655</v>
      </c>
      <c r="B192" s="72" t="s">
        <v>146</v>
      </c>
      <c r="C192" s="72" t="s">
        <v>147</v>
      </c>
      <c r="D192" s="72"/>
      <c r="E192" s="135" t="s">
        <v>1471</v>
      </c>
      <c r="F192" s="72"/>
      <c r="G192" s="72"/>
      <c r="H192" s="75" t="s">
        <v>1473</v>
      </c>
      <c r="I192" s="135" t="s">
        <v>64</v>
      </c>
      <c r="J192" s="135" t="s">
        <v>111</v>
      </c>
      <c r="K192" s="72"/>
      <c r="L192" s="72"/>
      <c r="M192" s="72">
        <v>499</v>
      </c>
      <c r="N192" s="72">
        <v>499</v>
      </c>
      <c r="O192" s="136">
        <v>43720</v>
      </c>
      <c r="P192" s="137">
        <v>201939</v>
      </c>
      <c r="Q192" s="70">
        <f t="shared" si="10"/>
        <v>0</v>
      </c>
      <c r="R192" s="138" t="str">
        <f t="shared" si="11"/>
        <v/>
      </c>
      <c r="S192" s="66"/>
      <c r="T192" s="72">
        <v>1</v>
      </c>
      <c r="U192" s="139" t="str">
        <f t="shared" si="12"/>
        <v>OK</v>
      </c>
      <c r="V192" s="67">
        <f t="shared" si="13"/>
        <v>0</v>
      </c>
      <c r="W192" s="68">
        <v>0.4</v>
      </c>
      <c r="X192" s="140">
        <f t="shared" si="14"/>
        <v>0</v>
      </c>
    </row>
    <row r="193" spans="1:24" ht="15" x14ac:dyDescent="0.25">
      <c r="A193" s="134">
        <v>7045952254296</v>
      </c>
      <c r="B193" s="72" t="s">
        <v>128</v>
      </c>
      <c r="C193" s="72" t="s">
        <v>129</v>
      </c>
      <c r="D193" s="72"/>
      <c r="E193" s="135" t="s">
        <v>1471</v>
      </c>
      <c r="F193" s="72"/>
      <c r="G193" s="72"/>
      <c r="H193" s="75" t="s">
        <v>1487</v>
      </c>
      <c r="I193" s="135" t="s">
        <v>64</v>
      </c>
      <c r="J193" s="135" t="s">
        <v>111</v>
      </c>
      <c r="K193" s="72"/>
      <c r="L193" s="72"/>
      <c r="M193" s="72">
        <v>399</v>
      </c>
      <c r="N193" s="72">
        <v>399</v>
      </c>
      <c r="O193" s="136">
        <v>43720</v>
      </c>
      <c r="P193" s="137">
        <v>201939</v>
      </c>
      <c r="Q193" s="70">
        <f t="shared" si="10"/>
        <v>0</v>
      </c>
      <c r="R193" s="138" t="str">
        <f t="shared" si="11"/>
        <v/>
      </c>
      <c r="S193" s="66"/>
      <c r="T193" s="72">
        <v>1</v>
      </c>
      <c r="U193" s="139" t="str">
        <f t="shared" si="12"/>
        <v>OK</v>
      </c>
      <c r="V193" s="67">
        <f t="shared" si="13"/>
        <v>0</v>
      </c>
      <c r="W193" s="68">
        <v>0.4</v>
      </c>
      <c r="X193" s="140">
        <f t="shared" si="14"/>
        <v>0</v>
      </c>
    </row>
    <row r="194" spans="1:24" ht="15" x14ac:dyDescent="0.25">
      <c r="A194" s="134">
        <v>7045952254302</v>
      </c>
      <c r="B194" s="72" t="s">
        <v>128</v>
      </c>
      <c r="C194" s="72" t="s">
        <v>129</v>
      </c>
      <c r="D194" s="72"/>
      <c r="E194" s="135" t="s">
        <v>1471</v>
      </c>
      <c r="F194" s="72"/>
      <c r="G194" s="72"/>
      <c r="H194" s="75" t="s">
        <v>1488</v>
      </c>
      <c r="I194" s="135" t="s">
        <v>64</v>
      </c>
      <c r="J194" s="135" t="s">
        <v>111</v>
      </c>
      <c r="K194" s="72"/>
      <c r="L194" s="72"/>
      <c r="M194" s="72">
        <v>399</v>
      </c>
      <c r="N194" s="72">
        <v>399</v>
      </c>
      <c r="O194" s="136">
        <v>43720</v>
      </c>
      <c r="P194" s="137">
        <v>201939</v>
      </c>
      <c r="Q194" s="70">
        <f t="shared" si="10"/>
        <v>0</v>
      </c>
      <c r="R194" s="138" t="str">
        <f t="shared" si="11"/>
        <v/>
      </c>
      <c r="S194" s="66"/>
      <c r="T194" s="72">
        <v>1</v>
      </c>
      <c r="U194" s="139" t="str">
        <f t="shared" si="12"/>
        <v>OK</v>
      </c>
      <c r="V194" s="67">
        <f t="shared" si="13"/>
        <v>0</v>
      </c>
      <c r="W194" s="68">
        <v>0.4</v>
      </c>
      <c r="X194" s="140">
        <f t="shared" si="14"/>
        <v>0</v>
      </c>
    </row>
    <row r="195" spans="1:24" ht="15" x14ac:dyDescent="0.25">
      <c r="A195" s="134">
        <v>7045952254319</v>
      </c>
      <c r="B195" s="72" t="s">
        <v>128</v>
      </c>
      <c r="C195" s="72" t="s">
        <v>129</v>
      </c>
      <c r="D195" s="72"/>
      <c r="E195" s="135" t="s">
        <v>1471</v>
      </c>
      <c r="F195" s="72"/>
      <c r="G195" s="72"/>
      <c r="H195" s="75" t="s">
        <v>1480</v>
      </c>
      <c r="I195" s="135" t="s">
        <v>64</v>
      </c>
      <c r="J195" s="135" t="s">
        <v>111</v>
      </c>
      <c r="K195" s="72"/>
      <c r="L195" s="72"/>
      <c r="M195" s="72">
        <v>399</v>
      </c>
      <c r="N195" s="72">
        <v>399</v>
      </c>
      <c r="O195" s="136">
        <v>43720</v>
      </c>
      <c r="P195" s="137">
        <v>201939</v>
      </c>
      <c r="Q195" s="70">
        <f t="shared" si="10"/>
        <v>0</v>
      </c>
      <c r="R195" s="138" t="str">
        <f t="shared" si="11"/>
        <v/>
      </c>
      <c r="S195" s="66"/>
      <c r="T195" s="72">
        <v>1</v>
      </c>
      <c r="U195" s="139" t="str">
        <f t="shared" si="12"/>
        <v>OK</v>
      </c>
      <c r="V195" s="67">
        <f t="shared" si="13"/>
        <v>0</v>
      </c>
      <c r="W195" s="68">
        <v>0.4</v>
      </c>
      <c r="X195" s="140">
        <f t="shared" si="14"/>
        <v>0</v>
      </c>
    </row>
    <row r="196" spans="1:24" ht="15" x14ac:dyDescent="0.25">
      <c r="A196" s="134">
        <v>7045952254326</v>
      </c>
      <c r="B196" s="72" t="s">
        <v>128</v>
      </c>
      <c r="C196" s="72" t="s">
        <v>129</v>
      </c>
      <c r="D196" s="72"/>
      <c r="E196" s="135" t="s">
        <v>1471</v>
      </c>
      <c r="F196" s="72"/>
      <c r="G196" s="72"/>
      <c r="H196" s="75" t="s">
        <v>1477</v>
      </c>
      <c r="I196" s="135" t="s">
        <v>64</v>
      </c>
      <c r="J196" s="135" t="s">
        <v>111</v>
      </c>
      <c r="K196" s="72"/>
      <c r="L196" s="72"/>
      <c r="M196" s="72">
        <v>399</v>
      </c>
      <c r="N196" s="72">
        <v>399</v>
      </c>
      <c r="O196" s="136">
        <v>43720</v>
      </c>
      <c r="P196" s="137">
        <v>201939</v>
      </c>
      <c r="Q196" s="70">
        <f t="shared" si="10"/>
        <v>0</v>
      </c>
      <c r="R196" s="138" t="str">
        <f t="shared" si="11"/>
        <v/>
      </c>
      <c r="S196" s="66"/>
      <c r="T196" s="72">
        <v>1</v>
      </c>
      <c r="U196" s="139" t="str">
        <f t="shared" si="12"/>
        <v>OK</v>
      </c>
      <c r="V196" s="67">
        <f t="shared" si="13"/>
        <v>0</v>
      </c>
      <c r="W196" s="68">
        <v>0.4</v>
      </c>
      <c r="X196" s="140">
        <f t="shared" si="14"/>
        <v>0</v>
      </c>
    </row>
    <row r="197" spans="1:24" ht="15" x14ac:dyDescent="0.25">
      <c r="A197" s="134">
        <v>7045952254333</v>
      </c>
      <c r="B197" s="72" t="s">
        <v>128</v>
      </c>
      <c r="C197" s="72" t="s">
        <v>129</v>
      </c>
      <c r="D197" s="72"/>
      <c r="E197" s="135" t="s">
        <v>1471</v>
      </c>
      <c r="F197" s="72"/>
      <c r="G197" s="72"/>
      <c r="H197" s="75" t="s">
        <v>1478</v>
      </c>
      <c r="I197" s="135" t="s">
        <v>64</v>
      </c>
      <c r="J197" s="135" t="s">
        <v>111</v>
      </c>
      <c r="K197" s="72"/>
      <c r="L197" s="72"/>
      <c r="M197" s="72">
        <v>399</v>
      </c>
      <c r="N197" s="72">
        <v>399</v>
      </c>
      <c r="O197" s="136">
        <v>43720</v>
      </c>
      <c r="P197" s="137">
        <v>201939</v>
      </c>
      <c r="Q197" s="70">
        <f t="shared" si="10"/>
        <v>0</v>
      </c>
      <c r="R197" s="138" t="str">
        <f t="shared" si="11"/>
        <v/>
      </c>
      <c r="S197" s="66"/>
      <c r="T197" s="72">
        <v>1</v>
      </c>
      <c r="U197" s="139" t="str">
        <f t="shared" si="12"/>
        <v>OK</v>
      </c>
      <c r="V197" s="67">
        <f t="shared" si="13"/>
        <v>0</v>
      </c>
      <c r="W197" s="68">
        <v>0.4</v>
      </c>
      <c r="X197" s="140">
        <f t="shared" si="14"/>
        <v>0</v>
      </c>
    </row>
    <row r="198" spans="1:24" ht="15" x14ac:dyDescent="0.25">
      <c r="A198" s="134">
        <v>7045952254340</v>
      </c>
      <c r="B198" s="72" t="s">
        <v>128</v>
      </c>
      <c r="C198" s="72" t="s">
        <v>129</v>
      </c>
      <c r="D198" s="72"/>
      <c r="E198" s="135" t="s">
        <v>1471</v>
      </c>
      <c r="F198" s="72"/>
      <c r="G198" s="72"/>
      <c r="H198" s="75" t="s">
        <v>1472</v>
      </c>
      <c r="I198" s="135" t="s">
        <v>64</v>
      </c>
      <c r="J198" s="135" t="s">
        <v>111</v>
      </c>
      <c r="K198" s="72"/>
      <c r="L198" s="72"/>
      <c r="M198" s="72">
        <v>399</v>
      </c>
      <c r="N198" s="72">
        <v>399</v>
      </c>
      <c r="O198" s="136">
        <v>43720</v>
      </c>
      <c r="P198" s="137">
        <v>201939</v>
      </c>
      <c r="Q198" s="70">
        <f t="shared" si="10"/>
        <v>0</v>
      </c>
      <c r="R198" s="138" t="str">
        <f t="shared" si="11"/>
        <v/>
      </c>
      <c r="S198" s="66"/>
      <c r="T198" s="72">
        <v>1</v>
      </c>
      <c r="U198" s="139" t="str">
        <f t="shared" si="12"/>
        <v>OK</v>
      </c>
      <c r="V198" s="67">
        <f t="shared" si="13"/>
        <v>0</v>
      </c>
      <c r="W198" s="68">
        <v>0.4</v>
      </c>
      <c r="X198" s="140">
        <f t="shared" si="14"/>
        <v>0</v>
      </c>
    </row>
    <row r="199" spans="1:24" ht="15" x14ac:dyDescent="0.25">
      <c r="A199" s="134">
        <v>7045952254357</v>
      </c>
      <c r="B199" s="72" t="s">
        <v>128</v>
      </c>
      <c r="C199" s="72" t="s">
        <v>129</v>
      </c>
      <c r="D199" s="72"/>
      <c r="E199" s="135" t="s">
        <v>1471</v>
      </c>
      <c r="F199" s="72"/>
      <c r="G199" s="72"/>
      <c r="H199" s="75" t="s">
        <v>1473</v>
      </c>
      <c r="I199" s="135" t="s">
        <v>64</v>
      </c>
      <c r="J199" s="135" t="s">
        <v>111</v>
      </c>
      <c r="K199" s="72"/>
      <c r="L199" s="72"/>
      <c r="M199" s="72">
        <v>399</v>
      </c>
      <c r="N199" s="72">
        <v>399</v>
      </c>
      <c r="O199" s="136">
        <v>43720</v>
      </c>
      <c r="P199" s="137">
        <v>201939</v>
      </c>
      <c r="Q199" s="70">
        <f t="shared" si="10"/>
        <v>0</v>
      </c>
      <c r="R199" s="138" t="str">
        <f t="shared" si="11"/>
        <v/>
      </c>
      <c r="S199" s="66"/>
      <c r="T199" s="72">
        <v>1</v>
      </c>
      <c r="U199" s="139" t="str">
        <f t="shared" si="12"/>
        <v>OK</v>
      </c>
      <c r="V199" s="67">
        <f t="shared" si="13"/>
        <v>0</v>
      </c>
      <c r="W199" s="68">
        <v>0.4</v>
      </c>
      <c r="X199" s="140">
        <f t="shared" si="14"/>
        <v>0</v>
      </c>
    </row>
    <row r="200" spans="1:24" ht="15" x14ac:dyDescent="0.25">
      <c r="A200" s="134">
        <v>7045952254364</v>
      </c>
      <c r="B200" s="72" t="s">
        <v>128</v>
      </c>
      <c r="C200" s="72" t="s">
        <v>129</v>
      </c>
      <c r="D200" s="72"/>
      <c r="E200" s="135" t="s">
        <v>1471</v>
      </c>
      <c r="F200" s="72"/>
      <c r="G200" s="72"/>
      <c r="H200" s="75" t="s">
        <v>1474</v>
      </c>
      <c r="I200" s="135" t="s">
        <v>64</v>
      </c>
      <c r="J200" s="135" t="s">
        <v>111</v>
      </c>
      <c r="K200" s="72"/>
      <c r="L200" s="72"/>
      <c r="M200" s="72">
        <v>399</v>
      </c>
      <c r="N200" s="72">
        <v>399</v>
      </c>
      <c r="O200" s="136">
        <v>43720</v>
      </c>
      <c r="P200" s="137">
        <v>201939</v>
      </c>
      <c r="Q200" s="70">
        <f t="shared" si="10"/>
        <v>0</v>
      </c>
      <c r="R200" s="138" t="str">
        <f t="shared" si="11"/>
        <v/>
      </c>
      <c r="S200" s="66"/>
      <c r="T200" s="72">
        <v>1</v>
      </c>
      <c r="U200" s="139" t="str">
        <f t="shared" si="12"/>
        <v>OK</v>
      </c>
      <c r="V200" s="67">
        <f t="shared" si="13"/>
        <v>0</v>
      </c>
      <c r="W200" s="68">
        <v>0.4</v>
      </c>
      <c r="X200" s="140">
        <f t="shared" si="14"/>
        <v>0</v>
      </c>
    </row>
    <row r="201" spans="1:24" ht="15" x14ac:dyDescent="0.25">
      <c r="A201" s="134">
        <v>7045952255460</v>
      </c>
      <c r="B201" s="72" t="s">
        <v>162</v>
      </c>
      <c r="C201" s="72" t="s">
        <v>163</v>
      </c>
      <c r="D201" s="72"/>
      <c r="E201" s="135" t="s">
        <v>1471</v>
      </c>
      <c r="F201" s="72"/>
      <c r="G201" s="72"/>
      <c r="H201" s="75" t="s">
        <v>1500</v>
      </c>
      <c r="I201" s="135" t="s">
        <v>64</v>
      </c>
      <c r="J201" s="135" t="s">
        <v>90</v>
      </c>
      <c r="K201" s="72"/>
      <c r="L201" s="72"/>
      <c r="M201" s="72">
        <v>1999</v>
      </c>
      <c r="N201" s="72">
        <v>1999</v>
      </c>
      <c r="O201" s="136">
        <v>43720</v>
      </c>
      <c r="P201" s="137">
        <v>201939</v>
      </c>
      <c r="Q201" s="70">
        <f t="shared" ref="Q201:Q264" si="15">$H$3</f>
        <v>0</v>
      </c>
      <c r="R201" s="138" t="str">
        <f t="shared" ref="R201:R264" si="16">IF(AND(Q201&gt;=P201,V201&gt;0),"OK",IF(V201=0,"","NOT OK"))</f>
        <v/>
      </c>
      <c r="S201" s="66"/>
      <c r="T201" s="72">
        <v>1</v>
      </c>
      <c r="U201" s="139" t="str">
        <f t="shared" ref="U201:U264" si="17">IF(V201=S201,"OK","NOT")</f>
        <v>OK</v>
      </c>
      <c r="V201" s="67">
        <f t="shared" ref="V201:V264" si="18">IF(MOD(S201,T201)=0,S201,S201+(T201-MOD(S201,T201)))</f>
        <v>0</v>
      </c>
      <c r="W201" s="68">
        <v>0.4</v>
      </c>
      <c r="X201" s="140">
        <f t="shared" ref="X201:X264" si="19">+V201*((M201-(M201*W201)))</f>
        <v>0</v>
      </c>
    </row>
    <row r="202" spans="1:24" ht="15" x14ac:dyDescent="0.25">
      <c r="A202" s="134">
        <v>7045952255477</v>
      </c>
      <c r="B202" s="72" t="s">
        <v>162</v>
      </c>
      <c r="C202" s="72" t="s">
        <v>163</v>
      </c>
      <c r="D202" s="72"/>
      <c r="E202" s="135" t="s">
        <v>1471</v>
      </c>
      <c r="F202" s="72"/>
      <c r="G202" s="72"/>
      <c r="H202" s="75" t="s">
        <v>1501</v>
      </c>
      <c r="I202" s="135" t="s">
        <v>64</v>
      </c>
      <c r="J202" s="135" t="s">
        <v>90</v>
      </c>
      <c r="K202" s="72"/>
      <c r="L202" s="72"/>
      <c r="M202" s="72">
        <v>1999</v>
      </c>
      <c r="N202" s="72">
        <v>1999</v>
      </c>
      <c r="O202" s="136">
        <v>43720</v>
      </c>
      <c r="P202" s="137">
        <v>201939</v>
      </c>
      <c r="Q202" s="70">
        <f t="shared" si="15"/>
        <v>0</v>
      </c>
      <c r="R202" s="138" t="str">
        <f t="shared" si="16"/>
        <v/>
      </c>
      <c r="S202" s="66"/>
      <c r="T202" s="72">
        <v>1</v>
      </c>
      <c r="U202" s="139" t="str">
        <f t="shared" si="17"/>
        <v>OK</v>
      </c>
      <c r="V202" s="67">
        <f t="shared" si="18"/>
        <v>0</v>
      </c>
      <c r="W202" s="68">
        <v>0.4</v>
      </c>
      <c r="X202" s="140">
        <f t="shared" si="19"/>
        <v>0</v>
      </c>
    </row>
    <row r="203" spans="1:24" ht="15" x14ac:dyDescent="0.25">
      <c r="A203" s="134">
        <v>7045952255484</v>
      </c>
      <c r="B203" s="72" t="s">
        <v>162</v>
      </c>
      <c r="C203" s="72" t="s">
        <v>163</v>
      </c>
      <c r="D203" s="72"/>
      <c r="E203" s="135" t="s">
        <v>1471</v>
      </c>
      <c r="F203" s="72"/>
      <c r="G203" s="72"/>
      <c r="H203" s="75" t="s">
        <v>1502</v>
      </c>
      <c r="I203" s="135" t="s">
        <v>64</v>
      </c>
      <c r="J203" s="135" t="s">
        <v>90</v>
      </c>
      <c r="K203" s="72"/>
      <c r="L203" s="72"/>
      <c r="M203" s="72">
        <v>1999</v>
      </c>
      <c r="N203" s="72">
        <v>1999</v>
      </c>
      <c r="O203" s="136">
        <v>43720</v>
      </c>
      <c r="P203" s="137">
        <v>201939</v>
      </c>
      <c r="Q203" s="70">
        <f t="shared" si="15"/>
        <v>0</v>
      </c>
      <c r="R203" s="138" t="str">
        <f t="shared" si="16"/>
        <v/>
      </c>
      <c r="S203" s="66"/>
      <c r="T203" s="72">
        <v>1</v>
      </c>
      <c r="U203" s="139" t="str">
        <f t="shared" si="17"/>
        <v>OK</v>
      </c>
      <c r="V203" s="67">
        <f t="shared" si="18"/>
        <v>0</v>
      </c>
      <c r="W203" s="68">
        <v>0.4</v>
      </c>
      <c r="X203" s="140">
        <f t="shared" si="19"/>
        <v>0</v>
      </c>
    </row>
    <row r="204" spans="1:24" ht="15" x14ac:dyDescent="0.25">
      <c r="A204" s="134">
        <v>7045952405889</v>
      </c>
      <c r="B204" s="72" t="s">
        <v>164</v>
      </c>
      <c r="C204" s="72" t="s">
        <v>1503</v>
      </c>
      <c r="D204" s="72"/>
      <c r="E204" s="135" t="s">
        <v>1471</v>
      </c>
      <c r="F204" s="72"/>
      <c r="G204" s="72"/>
      <c r="H204" s="75" t="s">
        <v>1500</v>
      </c>
      <c r="I204" s="135" t="s">
        <v>64</v>
      </c>
      <c r="J204" s="135" t="s">
        <v>90</v>
      </c>
      <c r="K204" s="72"/>
      <c r="L204" s="72"/>
      <c r="M204" s="72">
        <v>1999</v>
      </c>
      <c r="N204" s="72">
        <v>1999</v>
      </c>
      <c r="O204" s="136">
        <v>43720</v>
      </c>
      <c r="P204" s="137">
        <v>201939</v>
      </c>
      <c r="Q204" s="70">
        <f t="shared" si="15"/>
        <v>0</v>
      </c>
      <c r="R204" s="138" t="str">
        <f t="shared" si="16"/>
        <v/>
      </c>
      <c r="S204" s="66"/>
      <c r="T204" s="72">
        <v>1</v>
      </c>
      <c r="U204" s="139" t="str">
        <f t="shared" si="17"/>
        <v>OK</v>
      </c>
      <c r="V204" s="67">
        <f t="shared" si="18"/>
        <v>0</v>
      </c>
      <c r="W204" s="68">
        <v>0.4</v>
      </c>
      <c r="X204" s="140">
        <f t="shared" si="19"/>
        <v>0</v>
      </c>
    </row>
    <row r="205" spans="1:24" s="102" customFormat="1" ht="15" x14ac:dyDescent="0.25">
      <c r="A205" s="134">
        <v>7045952405896</v>
      </c>
      <c r="B205" s="72" t="s">
        <v>164</v>
      </c>
      <c r="C205" s="72" t="s">
        <v>1503</v>
      </c>
      <c r="D205" s="72"/>
      <c r="E205" s="135" t="s">
        <v>1471</v>
      </c>
      <c r="F205" s="72"/>
      <c r="G205" s="72"/>
      <c r="H205" s="75" t="s">
        <v>1501</v>
      </c>
      <c r="I205" s="135" t="s">
        <v>64</v>
      </c>
      <c r="J205" s="135" t="s">
        <v>90</v>
      </c>
      <c r="K205" s="72"/>
      <c r="L205" s="72"/>
      <c r="M205" s="72">
        <v>1999</v>
      </c>
      <c r="N205" s="72">
        <v>1999</v>
      </c>
      <c r="O205" s="136">
        <v>43720</v>
      </c>
      <c r="P205" s="137">
        <v>201939</v>
      </c>
      <c r="Q205" s="70">
        <f t="shared" si="15"/>
        <v>0</v>
      </c>
      <c r="R205" s="138" t="str">
        <f t="shared" si="16"/>
        <v/>
      </c>
      <c r="S205" s="66"/>
      <c r="T205" s="72">
        <v>1</v>
      </c>
      <c r="U205" s="139" t="str">
        <f t="shared" si="17"/>
        <v>OK</v>
      </c>
      <c r="V205" s="67">
        <f t="shared" si="18"/>
        <v>0</v>
      </c>
      <c r="W205" s="68">
        <v>0.4</v>
      </c>
      <c r="X205" s="140">
        <f t="shared" si="19"/>
        <v>0</v>
      </c>
    </row>
    <row r="206" spans="1:24" ht="15" x14ac:dyDescent="0.25">
      <c r="A206" s="134">
        <v>7045952405902</v>
      </c>
      <c r="B206" s="72" t="s">
        <v>164</v>
      </c>
      <c r="C206" s="72" t="s">
        <v>1503</v>
      </c>
      <c r="D206" s="72"/>
      <c r="E206" s="135" t="s">
        <v>1471</v>
      </c>
      <c r="F206" s="72"/>
      <c r="G206" s="72"/>
      <c r="H206" s="75" t="s">
        <v>1502</v>
      </c>
      <c r="I206" s="135" t="s">
        <v>64</v>
      </c>
      <c r="J206" s="135" t="s">
        <v>90</v>
      </c>
      <c r="K206" s="72"/>
      <c r="L206" s="72"/>
      <c r="M206" s="72">
        <v>1999</v>
      </c>
      <c r="N206" s="72">
        <v>1999</v>
      </c>
      <c r="O206" s="136">
        <v>43720</v>
      </c>
      <c r="P206" s="137">
        <v>201939</v>
      </c>
      <c r="Q206" s="70">
        <f t="shared" si="15"/>
        <v>0</v>
      </c>
      <c r="R206" s="138" t="str">
        <f t="shared" si="16"/>
        <v/>
      </c>
      <c r="S206" s="66"/>
      <c r="T206" s="72">
        <v>1</v>
      </c>
      <c r="U206" s="139" t="str">
        <f t="shared" si="17"/>
        <v>OK</v>
      </c>
      <c r="V206" s="67">
        <f t="shared" si="18"/>
        <v>0</v>
      </c>
      <c r="W206" s="68">
        <v>0.4</v>
      </c>
      <c r="X206" s="140">
        <f t="shared" si="19"/>
        <v>0</v>
      </c>
    </row>
    <row r="207" spans="1:24" ht="15" x14ac:dyDescent="0.25">
      <c r="A207" s="134">
        <v>7045952405919</v>
      </c>
      <c r="B207" s="72" t="s">
        <v>165</v>
      </c>
      <c r="C207" s="72" t="s">
        <v>1504</v>
      </c>
      <c r="D207" s="72"/>
      <c r="E207" s="135" t="s">
        <v>1471</v>
      </c>
      <c r="F207" s="72"/>
      <c r="G207" s="72"/>
      <c r="H207" s="75" t="s">
        <v>1500</v>
      </c>
      <c r="I207" s="135" t="s">
        <v>64</v>
      </c>
      <c r="J207" s="135" t="s">
        <v>90</v>
      </c>
      <c r="K207" s="72"/>
      <c r="L207" s="72"/>
      <c r="M207" s="72">
        <v>1999</v>
      </c>
      <c r="N207" s="72">
        <v>1999</v>
      </c>
      <c r="O207" s="136">
        <v>43720</v>
      </c>
      <c r="P207" s="137">
        <v>201939</v>
      </c>
      <c r="Q207" s="70">
        <f t="shared" si="15"/>
        <v>0</v>
      </c>
      <c r="R207" s="138" t="str">
        <f t="shared" si="16"/>
        <v/>
      </c>
      <c r="S207" s="66"/>
      <c r="T207" s="72">
        <v>1</v>
      </c>
      <c r="U207" s="139" t="str">
        <f t="shared" si="17"/>
        <v>OK</v>
      </c>
      <c r="V207" s="67">
        <f t="shared" si="18"/>
        <v>0</v>
      </c>
      <c r="W207" s="68">
        <v>0.4</v>
      </c>
      <c r="X207" s="140">
        <f t="shared" si="19"/>
        <v>0</v>
      </c>
    </row>
    <row r="208" spans="1:24" ht="15" x14ac:dyDescent="0.25">
      <c r="A208" s="134">
        <v>7045952405926</v>
      </c>
      <c r="B208" s="72" t="s">
        <v>165</v>
      </c>
      <c r="C208" s="72" t="s">
        <v>1504</v>
      </c>
      <c r="D208" s="72"/>
      <c r="E208" s="135" t="s">
        <v>1471</v>
      </c>
      <c r="F208" s="72"/>
      <c r="G208" s="72"/>
      <c r="H208" s="75" t="s">
        <v>1501</v>
      </c>
      <c r="I208" s="135" t="s">
        <v>64</v>
      </c>
      <c r="J208" s="135" t="s">
        <v>90</v>
      </c>
      <c r="K208" s="72"/>
      <c r="L208" s="72"/>
      <c r="M208" s="72">
        <v>1999</v>
      </c>
      <c r="N208" s="72">
        <v>1999</v>
      </c>
      <c r="O208" s="136">
        <v>43720</v>
      </c>
      <c r="P208" s="137">
        <v>201939</v>
      </c>
      <c r="Q208" s="70">
        <f t="shared" si="15"/>
        <v>0</v>
      </c>
      <c r="R208" s="138" t="str">
        <f t="shared" si="16"/>
        <v/>
      </c>
      <c r="S208" s="66"/>
      <c r="T208" s="72">
        <v>1</v>
      </c>
      <c r="U208" s="139" t="str">
        <f t="shared" si="17"/>
        <v>OK</v>
      </c>
      <c r="V208" s="67">
        <f t="shared" si="18"/>
        <v>0</v>
      </c>
      <c r="W208" s="68">
        <v>0.4</v>
      </c>
      <c r="X208" s="140">
        <f t="shared" si="19"/>
        <v>0</v>
      </c>
    </row>
    <row r="209" spans="1:24" ht="15" x14ac:dyDescent="0.25">
      <c r="A209" s="134">
        <v>7045952405933</v>
      </c>
      <c r="B209" s="72" t="s">
        <v>165</v>
      </c>
      <c r="C209" s="72" t="s">
        <v>1504</v>
      </c>
      <c r="D209" s="72"/>
      <c r="E209" s="135" t="s">
        <v>1471</v>
      </c>
      <c r="F209" s="72"/>
      <c r="G209" s="72"/>
      <c r="H209" s="75" t="s">
        <v>1502</v>
      </c>
      <c r="I209" s="135" t="s">
        <v>64</v>
      </c>
      <c r="J209" s="135" t="s">
        <v>90</v>
      </c>
      <c r="K209" s="72"/>
      <c r="L209" s="72"/>
      <c r="M209" s="72">
        <v>1999</v>
      </c>
      <c r="N209" s="72">
        <v>1999</v>
      </c>
      <c r="O209" s="136">
        <v>43720</v>
      </c>
      <c r="P209" s="137">
        <v>201939</v>
      </c>
      <c r="Q209" s="70">
        <f t="shared" si="15"/>
        <v>0</v>
      </c>
      <c r="R209" s="138" t="str">
        <f t="shared" si="16"/>
        <v/>
      </c>
      <c r="S209" s="66"/>
      <c r="T209" s="72">
        <v>1</v>
      </c>
      <c r="U209" s="139" t="str">
        <f t="shared" si="17"/>
        <v>OK</v>
      </c>
      <c r="V209" s="67">
        <f t="shared" si="18"/>
        <v>0</v>
      </c>
      <c r="W209" s="68">
        <v>0.4</v>
      </c>
      <c r="X209" s="140">
        <f t="shared" si="19"/>
        <v>0</v>
      </c>
    </row>
    <row r="210" spans="1:24" ht="15" x14ac:dyDescent="0.25">
      <c r="A210" s="134">
        <v>7045952258966</v>
      </c>
      <c r="B210" s="72" t="s">
        <v>166</v>
      </c>
      <c r="C210" s="72" t="s">
        <v>1505</v>
      </c>
      <c r="D210" s="72"/>
      <c r="E210" s="135" t="s">
        <v>1471</v>
      </c>
      <c r="F210" s="72"/>
      <c r="G210" s="72"/>
      <c r="H210" s="75" t="s">
        <v>1500</v>
      </c>
      <c r="I210" s="135" t="s">
        <v>64</v>
      </c>
      <c r="J210" s="135" t="s">
        <v>90</v>
      </c>
      <c r="K210" s="72"/>
      <c r="L210" s="72"/>
      <c r="M210" s="72">
        <v>1499</v>
      </c>
      <c r="N210" s="72">
        <v>1499</v>
      </c>
      <c r="O210" s="136">
        <v>43720</v>
      </c>
      <c r="P210" s="137">
        <v>201939</v>
      </c>
      <c r="Q210" s="70">
        <f t="shared" si="15"/>
        <v>0</v>
      </c>
      <c r="R210" s="138" t="str">
        <f t="shared" si="16"/>
        <v/>
      </c>
      <c r="S210" s="66"/>
      <c r="T210" s="72">
        <v>1</v>
      </c>
      <c r="U210" s="139" t="str">
        <f t="shared" si="17"/>
        <v>OK</v>
      </c>
      <c r="V210" s="67">
        <f t="shared" si="18"/>
        <v>0</v>
      </c>
      <c r="W210" s="68">
        <v>0.4</v>
      </c>
      <c r="X210" s="140">
        <f t="shared" si="19"/>
        <v>0</v>
      </c>
    </row>
    <row r="211" spans="1:24" ht="15" x14ac:dyDescent="0.25">
      <c r="A211" s="134">
        <v>7045952258973</v>
      </c>
      <c r="B211" s="72" t="s">
        <v>166</v>
      </c>
      <c r="C211" s="72" t="s">
        <v>1505</v>
      </c>
      <c r="D211" s="72"/>
      <c r="E211" s="135" t="s">
        <v>1471</v>
      </c>
      <c r="F211" s="72"/>
      <c r="G211" s="72"/>
      <c r="H211" s="75" t="s">
        <v>1501</v>
      </c>
      <c r="I211" s="135" t="s">
        <v>64</v>
      </c>
      <c r="J211" s="135" t="s">
        <v>90</v>
      </c>
      <c r="K211" s="72"/>
      <c r="L211" s="72"/>
      <c r="M211" s="72">
        <v>1499</v>
      </c>
      <c r="N211" s="72">
        <v>1499</v>
      </c>
      <c r="O211" s="136">
        <v>43720</v>
      </c>
      <c r="P211" s="137">
        <v>201939</v>
      </c>
      <c r="Q211" s="70">
        <f t="shared" si="15"/>
        <v>0</v>
      </c>
      <c r="R211" s="138" t="str">
        <f t="shared" si="16"/>
        <v/>
      </c>
      <c r="S211" s="66"/>
      <c r="T211" s="72">
        <v>1</v>
      </c>
      <c r="U211" s="139" t="str">
        <f t="shared" si="17"/>
        <v>OK</v>
      </c>
      <c r="V211" s="67">
        <f t="shared" si="18"/>
        <v>0</v>
      </c>
      <c r="W211" s="68">
        <v>0.4</v>
      </c>
      <c r="X211" s="140">
        <f t="shared" si="19"/>
        <v>0</v>
      </c>
    </row>
    <row r="212" spans="1:24" ht="15" x14ac:dyDescent="0.25">
      <c r="A212" s="134">
        <v>7045952258980</v>
      </c>
      <c r="B212" s="72" t="s">
        <v>166</v>
      </c>
      <c r="C212" s="72" t="s">
        <v>1505</v>
      </c>
      <c r="D212" s="72"/>
      <c r="E212" s="135" t="s">
        <v>1471</v>
      </c>
      <c r="F212" s="72"/>
      <c r="G212" s="72"/>
      <c r="H212" s="75" t="s">
        <v>1502</v>
      </c>
      <c r="I212" s="135" t="s">
        <v>64</v>
      </c>
      <c r="J212" s="135" t="s">
        <v>90</v>
      </c>
      <c r="K212" s="72"/>
      <c r="L212" s="72"/>
      <c r="M212" s="72">
        <v>1499</v>
      </c>
      <c r="N212" s="72">
        <v>1499</v>
      </c>
      <c r="O212" s="136">
        <v>43720</v>
      </c>
      <c r="P212" s="137">
        <v>201939</v>
      </c>
      <c r="Q212" s="70">
        <f t="shared" si="15"/>
        <v>0</v>
      </c>
      <c r="R212" s="138" t="str">
        <f t="shared" si="16"/>
        <v/>
      </c>
      <c r="S212" s="66"/>
      <c r="T212" s="72">
        <v>1</v>
      </c>
      <c r="U212" s="139" t="str">
        <f t="shared" si="17"/>
        <v>OK</v>
      </c>
      <c r="V212" s="67">
        <f t="shared" si="18"/>
        <v>0</v>
      </c>
      <c r="W212" s="68">
        <v>0.4</v>
      </c>
      <c r="X212" s="140">
        <f t="shared" si="19"/>
        <v>0</v>
      </c>
    </row>
    <row r="213" spans="1:24" ht="15" x14ac:dyDescent="0.25">
      <c r="A213" s="134">
        <v>7045952259154</v>
      </c>
      <c r="B213" s="72" t="s">
        <v>167</v>
      </c>
      <c r="C213" s="72" t="s">
        <v>168</v>
      </c>
      <c r="D213" s="72"/>
      <c r="E213" s="135" t="s">
        <v>1471</v>
      </c>
      <c r="F213" s="72"/>
      <c r="G213" s="72"/>
      <c r="H213" s="75" t="s">
        <v>1500</v>
      </c>
      <c r="I213" s="135" t="s">
        <v>64</v>
      </c>
      <c r="J213" s="135" t="s">
        <v>90</v>
      </c>
      <c r="K213" s="72"/>
      <c r="L213" s="72"/>
      <c r="M213" s="72">
        <v>1099</v>
      </c>
      <c r="N213" s="72">
        <v>1099</v>
      </c>
      <c r="O213" s="136">
        <v>43720</v>
      </c>
      <c r="P213" s="137">
        <v>201939</v>
      </c>
      <c r="Q213" s="70">
        <f t="shared" si="15"/>
        <v>0</v>
      </c>
      <c r="R213" s="138" t="str">
        <f t="shared" si="16"/>
        <v/>
      </c>
      <c r="S213" s="66"/>
      <c r="T213" s="72">
        <v>1</v>
      </c>
      <c r="U213" s="139" t="str">
        <f t="shared" si="17"/>
        <v>OK</v>
      </c>
      <c r="V213" s="67">
        <f t="shared" si="18"/>
        <v>0</v>
      </c>
      <c r="W213" s="68">
        <v>0.4</v>
      </c>
      <c r="X213" s="140">
        <f t="shared" si="19"/>
        <v>0</v>
      </c>
    </row>
    <row r="214" spans="1:24" ht="15" x14ac:dyDescent="0.25">
      <c r="A214" s="134">
        <v>7045952259161</v>
      </c>
      <c r="B214" s="72" t="s">
        <v>167</v>
      </c>
      <c r="C214" s="72" t="s">
        <v>168</v>
      </c>
      <c r="D214" s="72"/>
      <c r="E214" s="135" t="s">
        <v>1471</v>
      </c>
      <c r="F214" s="72"/>
      <c r="G214" s="72"/>
      <c r="H214" s="75" t="s">
        <v>1501</v>
      </c>
      <c r="I214" s="135" t="s">
        <v>64</v>
      </c>
      <c r="J214" s="135" t="s">
        <v>90</v>
      </c>
      <c r="K214" s="72"/>
      <c r="L214" s="72"/>
      <c r="M214" s="72">
        <v>1099</v>
      </c>
      <c r="N214" s="72">
        <v>1099</v>
      </c>
      <c r="O214" s="136">
        <v>43720</v>
      </c>
      <c r="P214" s="137">
        <v>201939</v>
      </c>
      <c r="Q214" s="70">
        <f t="shared" si="15"/>
        <v>0</v>
      </c>
      <c r="R214" s="138" t="str">
        <f t="shared" si="16"/>
        <v/>
      </c>
      <c r="S214" s="66"/>
      <c r="T214" s="72">
        <v>1</v>
      </c>
      <c r="U214" s="139" t="str">
        <f t="shared" si="17"/>
        <v>OK</v>
      </c>
      <c r="V214" s="67">
        <f t="shared" si="18"/>
        <v>0</v>
      </c>
      <c r="W214" s="68">
        <v>0.4</v>
      </c>
      <c r="X214" s="140">
        <f t="shared" si="19"/>
        <v>0</v>
      </c>
    </row>
    <row r="215" spans="1:24" ht="15" x14ac:dyDescent="0.25">
      <c r="A215" s="134">
        <v>7045952259178</v>
      </c>
      <c r="B215" s="72" t="s">
        <v>167</v>
      </c>
      <c r="C215" s="72" t="s">
        <v>168</v>
      </c>
      <c r="D215" s="72"/>
      <c r="E215" s="135" t="s">
        <v>1471</v>
      </c>
      <c r="F215" s="72"/>
      <c r="G215" s="72"/>
      <c r="H215" s="75" t="s">
        <v>1502</v>
      </c>
      <c r="I215" s="135" t="s">
        <v>64</v>
      </c>
      <c r="J215" s="135" t="s">
        <v>90</v>
      </c>
      <c r="K215" s="72"/>
      <c r="L215" s="72"/>
      <c r="M215" s="72">
        <v>1099</v>
      </c>
      <c r="N215" s="72">
        <v>1099</v>
      </c>
      <c r="O215" s="136">
        <v>43720</v>
      </c>
      <c r="P215" s="137">
        <v>201939</v>
      </c>
      <c r="Q215" s="70">
        <f t="shared" si="15"/>
        <v>0</v>
      </c>
      <c r="R215" s="138" t="str">
        <f t="shared" si="16"/>
        <v/>
      </c>
      <c r="S215" s="66"/>
      <c r="T215" s="72">
        <v>1</v>
      </c>
      <c r="U215" s="139" t="str">
        <f t="shared" si="17"/>
        <v>OK</v>
      </c>
      <c r="V215" s="67">
        <f t="shared" si="18"/>
        <v>0</v>
      </c>
      <c r="W215" s="68">
        <v>0.4</v>
      </c>
      <c r="X215" s="140">
        <f t="shared" si="19"/>
        <v>0</v>
      </c>
    </row>
    <row r="216" spans="1:24" ht="15" x14ac:dyDescent="0.25">
      <c r="A216" s="134">
        <v>7045951955927</v>
      </c>
      <c r="B216" s="72" t="s">
        <v>1506</v>
      </c>
      <c r="C216" s="72" t="s">
        <v>1507</v>
      </c>
      <c r="D216" s="135"/>
      <c r="E216" s="135" t="s">
        <v>1471</v>
      </c>
      <c r="F216" s="141"/>
      <c r="G216" s="135"/>
      <c r="H216" s="75" t="s">
        <v>1487</v>
      </c>
      <c r="I216" s="135" t="s">
        <v>64</v>
      </c>
      <c r="J216" s="135" t="s">
        <v>1508</v>
      </c>
      <c r="K216" s="142"/>
      <c r="L216" s="142"/>
      <c r="M216" s="72">
        <v>1899</v>
      </c>
      <c r="N216" s="72">
        <v>1899</v>
      </c>
      <c r="O216" s="136">
        <v>43720</v>
      </c>
      <c r="P216" s="137">
        <v>201939</v>
      </c>
      <c r="Q216" s="70">
        <f t="shared" si="15"/>
        <v>0</v>
      </c>
      <c r="R216" s="138" t="str">
        <f t="shared" si="16"/>
        <v/>
      </c>
      <c r="S216" s="66"/>
      <c r="T216" s="72">
        <v>1</v>
      </c>
      <c r="U216" s="139" t="str">
        <f t="shared" si="17"/>
        <v>OK</v>
      </c>
      <c r="V216" s="67">
        <f t="shared" si="18"/>
        <v>0</v>
      </c>
      <c r="W216" s="68">
        <v>0.4</v>
      </c>
      <c r="X216" s="140">
        <f t="shared" si="19"/>
        <v>0</v>
      </c>
    </row>
    <row r="217" spans="1:24" ht="15" x14ac:dyDescent="0.25">
      <c r="A217" s="134">
        <v>7045951955804</v>
      </c>
      <c r="B217" s="72" t="s">
        <v>1506</v>
      </c>
      <c r="C217" s="72" t="s">
        <v>1507</v>
      </c>
      <c r="D217" s="135"/>
      <c r="E217" s="135" t="s">
        <v>1471</v>
      </c>
      <c r="F217" s="141"/>
      <c r="G217" s="135"/>
      <c r="H217" s="75" t="s">
        <v>1488</v>
      </c>
      <c r="I217" s="135" t="s">
        <v>64</v>
      </c>
      <c r="J217" s="135" t="s">
        <v>1508</v>
      </c>
      <c r="K217" s="142"/>
      <c r="L217" s="142"/>
      <c r="M217" s="72">
        <v>1899</v>
      </c>
      <c r="N217" s="72">
        <v>1899</v>
      </c>
      <c r="O217" s="136">
        <v>43720</v>
      </c>
      <c r="P217" s="137">
        <v>201939</v>
      </c>
      <c r="Q217" s="70">
        <f t="shared" si="15"/>
        <v>0</v>
      </c>
      <c r="R217" s="138" t="str">
        <f t="shared" si="16"/>
        <v/>
      </c>
      <c r="S217" s="66"/>
      <c r="T217" s="72">
        <v>1</v>
      </c>
      <c r="U217" s="139" t="str">
        <f t="shared" si="17"/>
        <v>OK</v>
      </c>
      <c r="V217" s="67">
        <f t="shared" si="18"/>
        <v>0</v>
      </c>
      <c r="W217" s="68">
        <v>0.4</v>
      </c>
      <c r="X217" s="140">
        <f t="shared" si="19"/>
        <v>0</v>
      </c>
    </row>
    <row r="218" spans="1:24" ht="15" x14ac:dyDescent="0.25">
      <c r="A218" s="134">
        <v>7045951953312</v>
      </c>
      <c r="B218" s="72" t="s">
        <v>1506</v>
      </c>
      <c r="C218" s="72" t="s">
        <v>1507</v>
      </c>
      <c r="D218" s="135"/>
      <c r="E218" s="135" t="s">
        <v>1471</v>
      </c>
      <c r="F218" s="141"/>
      <c r="G218" s="135"/>
      <c r="H218" s="75" t="s">
        <v>1480</v>
      </c>
      <c r="I218" s="135" t="s">
        <v>64</v>
      </c>
      <c r="J218" s="135" t="s">
        <v>1508</v>
      </c>
      <c r="K218" s="142"/>
      <c r="L218" s="142"/>
      <c r="M218" s="72">
        <v>1899</v>
      </c>
      <c r="N218" s="72">
        <v>1899</v>
      </c>
      <c r="O218" s="136">
        <v>43720</v>
      </c>
      <c r="P218" s="137">
        <v>201939</v>
      </c>
      <c r="Q218" s="70">
        <f t="shared" si="15"/>
        <v>0</v>
      </c>
      <c r="R218" s="138" t="str">
        <f t="shared" si="16"/>
        <v/>
      </c>
      <c r="S218" s="66"/>
      <c r="T218" s="72">
        <v>1</v>
      </c>
      <c r="U218" s="139" t="str">
        <f t="shared" si="17"/>
        <v>OK</v>
      </c>
      <c r="V218" s="67">
        <f t="shared" si="18"/>
        <v>0</v>
      </c>
      <c r="W218" s="68">
        <v>0.4</v>
      </c>
      <c r="X218" s="140">
        <f t="shared" si="19"/>
        <v>0</v>
      </c>
    </row>
    <row r="219" spans="1:24" ht="15" x14ac:dyDescent="0.25">
      <c r="A219" s="134">
        <v>7045951955811</v>
      </c>
      <c r="B219" s="72" t="s">
        <v>1506</v>
      </c>
      <c r="C219" s="72" t="s">
        <v>1507</v>
      </c>
      <c r="D219" s="135"/>
      <c r="E219" s="135" t="s">
        <v>1471</v>
      </c>
      <c r="F219" s="141"/>
      <c r="G219" s="135"/>
      <c r="H219" s="75" t="s">
        <v>1477</v>
      </c>
      <c r="I219" s="135" t="s">
        <v>64</v>
      </c>
      <c r="J219" s="135" t="s">
        <v>1508</v>
      </c>
      <c r="K219" s="142"/>
      <c r="L219" s="142"/>
      <c r="M219" s="72">
        <v>1899</v>
      </c>
      <c r="N219" s="72">
        <v>1899</v>
      </c>
      <c r="O219" s="136">
        <v>43720</v>
      </c>
      <c r="P219" s="137">
        <v>201939</v>
      </c>
      <c r="Q219" s="70">
        <f t="shared" si="15"/>
        <v>0</v>
      </c>
      <c r="R219" s="138" t="str">
        <f t="shared" si="16"/>
        <v/>
      </c>
      <c r="S219" s="66"/>
      <c r="T219" s="72">
        <v>1</v>
      </c>
      <c r="U219" s="139" t="str">
        <f t="shared" si="17"/>
        <v>OK</v>
      </c>
      <c r="V219" s="67">
        <f t="shared" si="18"/>
        <v>0</v>
      </c>
      <c r="W219" s="68">
        <v>0.4</v>
      </c>
      <c r="X219" s="140">
        <f t="shared" si="19"/>
        <v>0</v>
      </c>
    </row>
    <row r="220" spans="1:24" ht="15" x14ac:dyDescent="0.25">
      <c r="A220" s="134">
        <v>7045951953329</v>
      </c>
      <c r="B220" s="72" t="s">
        <v>1506</v>
      </c>
      <c r="C220" s="72" t="s">
        <v>1507</v>
      </c>
      <c r="D220" s="135"/>
      <c r="E220" s="135" t="s">
        <v>1471</v>
      </c>
      <c r="F220" s="141"/>
      <c r="G220" s="135"/>
      <c r="H220" s="75" t="s">
        <v>1478</v>
      </c>
      <c r="I220" s="135" t="s">
        <v>64</v>
      </c>
      <c r="J220" s="135" t="s">
        <v>1508</v>
      </c>
      <c r="K220" s="142"/>
      <c r="L220" s="142"/>
      <c r="M220" s="72">
        <v>1899</v>
      </c>
      <c r="N220" s="72">
        <v>1899</v>
      </c>
      <c r="O220" s="136">
        <v>43720</v>
      </c>
      <c r="P220" s="137">
        <v>201939</v>
      </c>
      <c r="Q220" s="70">
        <f t="shared" si="15"/>
        <v>0</v>
      </c>
      <c r="R220" s="138" t="str">
        <f t="shared" si="16"/>
        <v/>
      </c>
      <c r="S220" s="66"/>
      <c r="T220" s="72">
        <v>1</v>
      </c>
      <c r="U220" s="139" t="str">
        <f t="shared" si="17"/>
        <v>OK</v>
      </c>
      <c r="V220" s="67">
        <f t="shared" si="18"/>
        <v>0</v>
      </c>
      <c r="W220" s="68">
        <v>0.4</v>
      </c>
      <c r="X220" s="140">
        <f t="shared" si="19"/>
        <v>0</v>
      </c>
    </row>
    <row r="221" spans="1:24" ht="15" x14ac:dyDescent="0.25">
      <c r="A221" s="134">
        <v>7045951955828</v>
      </c>
      <c r="B221" s="72" t="s">
        <v>1506</v>
      </c>
      <c r="C221" s="72" t="s">
        <v>1507</v>
      </c>
      <c r="D221" s="135"/>
      <c r="E221" s="135" t="s">
        <v>1471</v>
      </c>
      <c r="F221" s="141"/>
      <c r="G221" s="135"/>
      <c r="H221" s="75" t="s">
        <v>1472</v>
      </c>
      <c r="I221" s="135" t="s">
        <v>64</v>
      </c>
      <c r="J221" s="135" t="s">
        <v>1508</v>
      </c>
      <c r="K221" s="142"/>
      <c r="L221" s="142"/>
      <c r="M221" s="72">
        <v>1899</v>
      </c>
      <c r="N221" s="72">
        <v>1899</v>
      </c>
      <c r="O221" s="136">
        <v>43720</v>
      </c>
      <c r="P221" s="137">
        <v>201939</v>
      </c>
      <c r="Q221" s="70">
        <f t="shared" si="15"/>
        <v>0</v>
      </c>
      <c r="R221" s="138" t="str">
        <f t="shared" si="16"/>
        <v/>
      </c>
      <c r="S221" s="66"/>
      <c r="T221" s="72">
        <v>1</v>
      </c>
      <c r="U221" s="139" t="str">
        <f t="shared" si="17"/>
        <v>OK</v>
      </c>
      <c r="V221" s="67">
        <f t="shared" si="18"/>
        <v>0</v>
      </c>
      <c r="W221" s="68">
        <v>0.4</v>
      </c>
      <c r="X221" s="140">
        <f t="shared" si="19"/>
        <v>0</v>
      </c>
    </row>
    <row r="222" spans="1:24" ht="15" x14ac:dyDescent="0.25">
      <c r="A222" s="134">
        <v>7045951953336</v>
      </c>
      <c r="B222" s="72" t="s">
        <v>1506</v>
      </c>
      <c r="C222" s="72" t="s">
        <v>1507</v>
      </c>
      <c r="D222" s="135"/>
      <c r="E222" s="135" t="s">
        <v>1471</v>
      </c>
      <c r="F222" s="141"/>
      <c r="G222" s="135"/>
      <c r="H222" s="75" t="s">
        <v>1473</v>
      </c>
      <c r="I222" s="135" t="s">
        <v>64</v>
      </c>
      <c r="J222" s="135" t="s">
        <v>1508</v>
      </c>
      <c r="K222" s="142"/>
      <c r="L222" s="142"/>
      <c r="M222" s="72">
        <v>1899</v>
      </c>
      <c r="N222" s="72">
        <v>1899</v>
      </c>
      <c r="O222" s="136">
        <v>43720</v>
      </c>
      <c r="P222" s="137">
        <v>201939</v>
      </c>
      <c r="Q222" s="70">
        <f t="shared" si="15"/>
        <v>0</v>
      </c>
      <c r="R222" s="138" t="str">
        <f t="shared" si="16"/>
        <v/>
      </c>
      <c r="S222" s="66"/>
      <c r="T222" s="72">
        <v>1</v>
      </c>
      <c r="U222" s="139" t="str">
        <f t="shared" si="17"/>
        <v>OK</v>
      </c>
      <c r="V222" s="67">
        <f t="shared" si="18"/>
        <v>0</v>
      </c>
      <c r="W222" s="68">
        <v>0.4</v>
      </c>
      <c r="X222" s="140">
        <f t="shared" si="19"/>
        <v>0</v>
      </c>
    </row>
    <row r="223" spans="1:24" ht="15" x14ac:dyDescent="0.25">
      <c r="A223" s="134">
        <v>7045951955934</v>
      </c>
      <c r="B223" s="72" t="s">
        <v>1506</v>
      </c>
      <c r="C223" s="72" t="s">
        <v>1507</v>
      </c>
      <c r="D223" s="135"/>
      <c r="E223" s="135" t="s">
        <v>1471</v>
      </c>
      <c r="F223" s="141"/>
      <c r="G223" s="135"/>
      <c r="H223" s="75" t="s">
        <v>1474</v>
      </c>
      <c r="I223" s="135" t="s">
        <v>64</v>
      </c>
      <c r="J223" s="135" t="s">
        <v>1508</v>
      </c>
      <c r="K223" s="142"/>
      <c r="L223" s="142"/>
      <c r="M223" s="72">
        <v>1899</v>
      </c>
      <c r="N223" s="72">
        <v>1899</v>
      </c>
      <c r="O223" s="136">
        <v>43720</v>
      </c>
      <c r="P223" s="137">
        <v>201939</v>
      </c>
      <c r="Q223" s="70">
        <f t="shared" si="15"/>
        <v>0</v>
      </c>
      <c r="R223" s="138" t="str">
        <f t="shared" si="16"/>
        <v/>
      </c>
      <c r="S223" s="66"/>
      <c r="T223" s="72">
        <v>1</v>
      </c>
      <c r="U223" s="139" t="str">
        <f t="shared" si="17"/>
        <v>OK</v>
      </c>
      <c r="V223" s="67">
        <f t="shared" si="18"/>
        <v>0</v>
      </c>
      <c r="W223" s="68">
        <v>0.4</v>
      </c>
      <c r="X223" s="140">
        <f t="shared" si="19"/>
        <v>0</v>
      </c>
    </row>
    <row r="224" spans="1:24" ht="15" x14ac:dyDescent="0.25">
      <c r="A224" s="134">
        <v>7045952043913</v>
      </c>
      <c r="B224" s="72" t="s">
        <v>1509</v>
      </c>
      <c r="C224" s="72" t="s">
        <v>1510</v>
      </c>
      <c r="D224" s="135"/>
      <c r="E224" s="135" t="s">
        <v>1471</v>
      </c>
      <c r="F224" s="141"/>
      <c r="G224" s="135"/>
      <c r="H224" s="75" t="s">
        <v>1487</v>
      </c>
      <c r="I224" s="135" t="s">
        <v>64</v>
      </c>
      <c r="J224" s="135" t="s">
        <v>1508</v>
      </c>
      <c r="K224" s="142"/>
      <c r="L224" s="142"/>
      <c r="M224" s="72">
        <v>1999</v>
      </c>
      <c r="N224" s="72">
        <v>1999</v>
      </c>
      <c r="O224" s="136">
        <v>43720</v>
      </c>
      <c r="P224" s="137">
        <v>201939</v>
      </c>
      <c r="Q224" s="70">
        <f t="shared" si="15"/>
        <v>0</v>
      </c>
      <c r="R224" s="138" t="str">
        <f t="shared" si="16"/>
        <v/>
      </c>
      <c r="S224" s="66"/>
      <c r="T224" s="72">
        <v>1</v>
      </c>
      <c r="U224" s="139" t="str">
        <f t="shared" si="17"/>
        <v>OK</v>
      </c>
      <c r="V224" s="67">
        <f t="shared" si="18"/>
        <v>0</v>
      </c>
      <c r="W224" s="68">
        <v>0.4</v>
      </c>
      <c r="X224" s="140">
        <f t="shared" si="19"/>
        <v>0</v>
      </c>
    </row>
    <row r="225" spans="1:24" ht="15" x14ac:dyDescent="0.25">
      <c r="A225" s="134">
        <v>7045952043920</v>
      </c>
      <c r="B225" s="72" t="s">
        <v>1509</v>
      </c>
      <c r="C225" s="72" t="s">
        <v>1510</v>
      </c>
      <c r="D225" s="135"/>
      <c r="E225" s="135" t="s">
        <v>1471</v>
      </c>
      <c r="F225" s="141"/>
      <c r="G225" s="135"/>
      <c r="H225" s="75" t="s">
        <v>1488</v>
      </c>
      <c r="I225" s="135" t="s">
        <v>64</v>
      </c>
      <c r="J225" s="135" t="s">
        <v>1508</v>
      </c>
      <c r="K225" s="142"/>
      <c r="L225" s="142"/>
      <c r="M225" s="72">
        <v>1999</v>
      </c>
      <c r="N225" s="72">
        <v>1999</v>
      </c>
      <c r="O225" s="136">
        <v>43720</v>
      </c>
      <c r="P225" s="137">
        <v>201939</v>
      </c>
      <c r="Q225" s="70">
        <f t="shared" si="15"/>
        <v>0</v>
      </c>
      <c r="R225" s="138" t="str">
        <f t="shared" si="16"/>
        <v/>
      </c>
      <c r="S225" s="66"/>
      <c r="T225" s="72">
        <v>1</v>
      </c>
      <c r="U225" s="139" t="str">
        <f t="shared" si="17"/>
        <v>OK</v>
      </c>
      <c r="V225" s="67">
        <f t="shared" si="18"/>
        <v>0</v>
      </c>
      <c r="W225" s="68">
        <v>0.4</v>
      </c>
      <c r="X225" s="140">
        <f t="shared" si="19"/>
        <v>0</v>
      </c>
    </row>
    <row r="226" spans="1:24" ht="15" x14ac:dyDescent="0.25">
      <c r="A226" s="134">
        <v>7045952043937</v>
      </c>
      <c r="B226" s="72" t="s">
        <v>1509</v>
      </c>
      <c r="C226" s="72" t="s">
        <v>1510</v>
      </c>
      <c r="D226" s="135"/>
      <c r="E226" s="135" t="s">
        <v>1471</v>
      </c>
      <c r="F226" s="141"/>
      <c r="G226" s="135"/>
      <c r="H226" s="75" t="s">
        <v>1480</v>
      </c>
      <c r="I226" s="135" t="s">
        <v>64</v>
      </c>
      <c r="J226" s="135" t="s">
        <v>1508</v>
      </c>
      <c r="K226" s="142"/>
      <c r="L226" s="142"/>
      <c r="M226" s="72">
        <v>1999</v>
      </c>
      <c r="N226" s="72">
        <v>1999</v>
      </c>
      <c r="O226" s="136">
        <v>43720</v>
      </c>
      <c r="P226" s="137">
        <v>201939</v>
      </c>
      <c r="Q226" s="70">
        <f t="shared" si="15"/>
        <v>0</v>
      </c>
      <c r="R226" s="138" t="str">
        <f t="shared" si="16"/>
        <v/>
      </c>
      <c r="S226" s="66"/>
      <c r="T226" s="72">
        <v>1</v>
      </c>
      <c r="U226" s="139" t="str">
        <f t="shared" si="17"/>
        <v>OK</v>
      </c>
      <c r="V226" s="67">
        <f t="shared" si="18"/>
        <v>0</v>
      </c>
      <c r="W226" s="68">
        <v>0.4</v>
      </c>
      <c r="X226" s="140">
        <f t="shared" si="19"/>
        <v>0</v>
      </c>
    </row>
    <row r="227" spans="1:24" ht="15" x14ac:dyDescent="0.25">
      <c r="A227" s="134">
        <v>7045952043944</v>
      </c>
      <c r="B227" s="72" t="s">
        <v>1509</v>
      </c>
      <c r="C227" s="72" t="s">
        <v>1510</v>
      </c>
      <c r="D227" s="135"/>
      <c r="E227" s="135" t="s">
        <v>1471</v>
      </c>
      <c r="F227" s="141"/>
      <c r="G227" s="135"/>
      <c r="H227" s="75" t="s">
        <v>1477</v>
      </c>
      <c r="I227" s="135" t="s">
        <v>64</v>
      </c>
      <c r="J227" s="135" t="s">
        <v>1508</v>
      </c>
      <c r="K227" s="142"/>
      <c r="L227" s="142"/>
      <c r="M227" s="72">
        <v>1999</v>
      </c>
      <c r="N227" s="72">
        <v>1999</v>
      </c>
      <c r="O227" s="136">
        <v>43720</v>
      </c>
      <c r="P227" s="137">
        <v>201939</v>
      </c>
      <c r="Q227" s="70">
        <f t="shared" si="15"/>
        <v>0</v>
      </c>
      <c r="R227" s="138" t="str">
        <f t="shared" si="16"/>
        <v/>
      </c>
      <c r="S227" s="66"/>
      <c r="T227" s="72">
        <v>1</v>
      </c>
      <c r="U227" s="139" t="str">
        <f t="shared" si="17"/>
        <v>OK</v>
      </c>
      <c r="V227" s="67">
        <f t="shared" si="18"/>
        <v>0</v>
      </c>
      <c r="W227" s="68">
        <v>0.4</v>
      </c>
      <c r="X227" s="140">
        <f t="shared" si="19"/>
        <v>0</v>
      </c>
    </row>
    <row r="228" spans="1:24" ht="15" x14ac:dyDescent="0.25">
      <c r="A228" s="134">
        <v>7045952043951</v>
      </c>
      <c r="B228" s="72" t="s">
        <v>1509</v>
      </c>
      <c r="C228" s="72" t="s">
        <v>1510</v>
      </c>
      <c r="D228" s="135"/>
      <c r="E228" s="135" t="s">
        <v>1471</v>
      </c>
      <c r="F228" s="141"/>
      <c r="G228" s="135"/>
      <c r="H228" s="75" t="s">
        <v>1478</v>
      </c>
      <c r="I228" s="135" t="s">
        <v>64</v>
      </c>
      <c r="J228" s="135" t="s">
        <v>1508</v>
      </c>
      <c r="K228" s="142"/>
      <c r="L228" s="142"/>
      <c r="M228" s="72">
        <v>1999</v>
      </c>
      <c r="N228" s="72">
        <v>1999</v>
      </c>
      <c r="O228" s="136">
        <v>43720</v>
      </c>
      <c r="P228" s="137">
        <v>201939</v>
      </c>
      <c r="Q228" s="70">
        <f t="shared" si="15"/>
        <v>0</v>
      </c>
      <c r="R228" s="138" t="str">
        <f t="shared" si="16"/>
        <v/>
      </c>
      <c r="S228" s="66"/>
      <c r="T228" s="72">
        <v>1</v>
      </c>
      <c r="U228" s="139" t="str">
        <f t="shared" si="17"/>
        <v>OK</v>
      </c>
      <c r="V228" s="67">
        <f t="shared" si="18"/>
        <v>0</v>
      </c>
      <c r="W228" s="68">
        <v>0.4</v>
      </c>
      <c r="X228" s="140">
        <f t="shared" si="19"/>
        <v>0</v>
      </c>
    </row>
    <row r="229" spans="1:24" ht="15" x14ac:dyDescent="0.25">
      <c r="A229" s="134">
        <v>7045952043968</v>
      </c>
      <c r="B229" s="72" t="s">
        <v>1509</v>
      </c>
      <c r="C229" s="72" t="s">
        <v>1510</v>
      </c>
      <c r="D229" s="135"/>
      <c r="E229" s="135" t="s">
        <v>1471</v>
      </c>
      <c r="F229" s="141"/>
      <c r="G229" s="135"/>
      <c r="H229" s="75" t="s">
        <v>1472</v>
      </c>
      <c r="I229" s="135" t="s">
        <v>64</v>
      </c>
      <c r="J229" s="135" t="s">
        <v>1508</v>
      </c>
      <c r="K229" s="142"/>
      <c r="L229" s="142"/>
      <c r="M229" s="72">
        <v>1999</v>
      </c>
      <c r="N229" s="72">
        <v>1999</v>
      </c>
      <c r="O229" s="136">
        <v>43720</v>
      </c>
      <c r="P229" s="137">
        <v>201939</v>
      </c>
      <c r="Q229" s="70">
        <f t="shared" si="15"/>
        <v>0</v>
      </c>
      <c r="R229" s="138" t="str">
        <f t="shared" si="16"/>
        <v/>
      </c>
      <c r="S229" s="66"/>
      <c r="T229" s="72">
        <v>1</v>
      </c>
      <c r="U229" s="139" t="str">
        <f t="shared" si="17"/>
        <v>OK</v>
      </c>
      <c r="V229" s="67">
        <f t="shared" si="18"/>
        <v>0</v>
      </c>
      <c r="W229" s="68">
        <v>0.4</v>
      </c>
      <c r="X229" s="140">
        <f t="shared" si="19"/>
        <v>0</v>
      </c>
    </row>
    <row r="230" spans="1:24" ht="15" x14ac:dyDescent="0.25">
      <c r="A230" s="134">
        <v>7045952043975</v>
      </c>
      <c r="B230" s="72" t="s">
        <v>1509</v>
      </c>
      <c r="C230" s="72" t="s">
        <v>1510</v>
      </c>
      <c r="D230" s="135"/>
      <c r="E230" s="135" t="s">
        <v>1471</v>
      </c>
      <c r="F230" s="141"/>
      <c r="G230" s="135"/>
      <c r="H230" s="75" t="s">
        <v>1473</v>
      </c>
      <c r="I230" s="135" t="s">
        <v>64</v>
      </c>
      <c r="J230" s="135" t="s">
        <v>1508</v>
      </c>
      <c r="K230" s="142"/>
      <c r="L230" s="142"/>
      <c r="M230" s="72">
        <v>1999</v>
      </c>
      <c r="N230" s="72">
        <v>1999</v>
      </c>
      <c r="O230" s="136">
        <v>43720</v>
      </c>
      <c r="P230" s="137">
        <v>201939</v>
      </c>
      <c r="Q230" s="70">
        <f t="shared" si="15"/>
        <v>0</v>
      </c>
      <c r="R230" s="138" t="str">
        <f t="shared" si="16"/>
        <v/>
      </c>
      <c r="S230" s="66"/>
      <c r="T230" s="72">
        <v>1</v>
      </c>
      <c r="U230" s="139" t="str">
        <f t="shared" si="17"/>
        <v>OK</v>
      </c>
      <c r="V230" s="67">
        <f t="shared" si="18"/>
        <v>0</v>
      </c>
      <c r="W230" s="68">
        <v>0.4</v>
      </c>
      <c r="X230" s="140">
        <f t="shared" si="19"/>
        <v>0</v>
      </c>
    </row>
    <row r="231" spans="1:24" ht="15" x14ac:dyDescent="0.25">
      <c r="A231" s="134">
        <v>7045952043982</v>
      </c>
      <c r="B231" s="72" t="s">
        <v>1509</v>
      </c>
      <c r="C231" s="72" t="s">
        <v>1510</v>
      </c>
      <c r="D231" s="135"/>
      <c r="E231" s="135" t="s">
        <v>1471</v>
      </c>
      <c r="F231" s="141"/>
      <c r="G231" s="135"/>
      <c r="H231" s="75" t="s">
        <v>1474</v>
      </c>
      <c r="I231" s="135" t="s">
        <v>64</v>
      </c>
      <c r="J231" s="135" t="s">
        <v>1508</v>
      </c>
      <c r="K231" s="142"/>
      <c r="L231" s="142"/>
      <c r="M231" s="72">
        <v>1999</v>
      </c>
      <c r="N231" s="72">
        <v>1999</v>
      </c>
      <c r="O231" s="136">
        <v>43720</v>
      </c>
      <c r="P231" s="137">
        <v>201939</v>
      </c>
      <c r="Q231" s="70">
        <f t="shared" si="15"/>
        <v>0</v>
      </c>
      <c r="R231" s="138" t="str">
        <f t="shared" si="16"/>
        <v/>
      </c>
      <c r="S231" s="66"/>
      <c r="T231" s="72">
        <v>1</v>
      </c>
      <c r="U231" s="139" t="str">
        <f t="shared" si="17"/>
        <v>OK</v>
      </c>
      <c r="V231" s="67">
        <f t="shared" si="18"/>
        <v>0</v>
      </c>
      <c r="W231" s="68">
        <v>0.4</v>
      </c>
      <c r="X231" s="140">
        <f t="shared" si="19"/>
        <v>0</v>
      </c>
    </row>
    <row r="232" spans="1:24" ht="15" x14ac:dyDescent="0.25">
      <c r="A232" s="134">
        <v>7045952059686</v>
      </c>
      <c r="B232" s="72" t="s">
        <v>1511</v>
      </c>
      <c r="C232" s="72" t="s">
        <v>1512</v>
      </c>
      <c r="D232" s="72"/>
      <c r="E232" s="135" t="s">
        <v>1471</v>
      </c>
      <c r="F232" s="72"/>
      <c r="G232" s="72"/>
      <c r="H232" s="75" t="s">
        <v>1487</v>
      </c>
      <c r="I232" s="135" t="s">
        <v>64</v>
      </c>
      <c r="J232" s="135" t="s">
        <v>1508</v>
      </c>
      <c r="K232" s="72"/>
      <c r="L232" s="72"/>
      <c r="M232" s="72">
        <v>1399</v>
      </c>
      <c r="N232" s="72">
        <v>1399</v>
      </c>
      <c r="O232" s="136">
        <v>43720</v>
      </c>
      <c r="P232" s="137">
        <v>201939</v>
      </c>
      <c r="Q232" s="70">
        <f t="shared" si="15"/>
        <v>0</v>
      </c>
      <c r="R232" s="138" t="str">
        <f t="shared" si="16"/>
        <v/>
      </c>
      <c r="S232" s="66"/>
      <c r="T232" s="72">
        <v>1</v>
      </c>
      <c r="U232" s="139" t="str">
        <f t="shared" si="17"/>
        <v>OK</v>
      </c>
      <c r="V232" s="67">
        <f t="shared" si="18"/>
        <v>0</v>
      </c>
      <c r="W232" s="68">
        <v>0.4</v>
      </c>
      <c r="X232" s="140">
        <f t="shared" si="19"/>
        <v>0</v>
      </c>
    </row>
    <row r="233" spans="1:24" ht="15" x14ac:dyDescent="0.25">
      <c r="A233" s="134">
        <v>7045952059693</v>
      </c>
      <c r="B233" s="72" t="s">
        <v>1511</v>
      </c>
      <c r="C233" s="72" t="s">
        <v>1512</v>
      </c>
      <c r="D233" s="72"/>
      <c r="E233" s="135" t="s">
        <v>1471</v>
      </c>
      <c r="F233" s="72"/>
      <c r="G233" s="72"/>
      <c r="H233" s="75" t="s">
        <v>1488</v>
      </c>
      <c r="I233" s="135" t="s">
        <v>64</v>
      </c>
      <c r="J233" s="135" t="s">
        <v>1508</v>
      </c>
      <c r="K233" s="72"/>
      <c r="L233" s="72"/>
      <c r="M233" s="72">
        <v>1399</v>
      </c>
      <c r="N233" s="72">
        <v>1399</v>
      </c>
      <c r="O233" s="136">
        <v>43720</v>
      </c>
      <c r="P233" s="137">
        <v>201939</v>
      </c>
      <c r="Q233" s="70">
        <f t="shared" si="15"/>
        <v>0</v>
      </c>
      <c r="R233" s="138" t="str">
        <f t="shared" si="16"/>
        <v/>
      </c>
      <c r="S233" s="66"/>
      <c r="T233" s="72">
        <v>1</v>
      </c>
      <c r="U233" s="139" t="str">
        <f t="shared" si="17"/>
        <v>OK</v>
      </c>
      <c r="V233" s="67">
        <f t="shared" si="18"/>
        <v>0</v>
      </c>
      <c r="W233" s="68">
        <v>0.4</v>
      </c>
      <c r="X233" s="140">
        <f t="shared" si="19"/>
        <v>0</v>
      </c>
    </row>
    <row r="234" spans="1:24" ht="15" x14ac:dyDescent="0.25">
      <c r="A234" s="134">
        <v>7045952059709</v>
      </c>
      <c r="B234" s="72" t="s">
        <v>1511</v>
      </c>
      <c r="C234" s="72" t="s">
        <v>1512</v>
      </c>
      <c r="D234" s="72"/>
      <c r="E234" s="135" t="s">
        <v>1471</v>
      </c>
      <c r="F234" s="72"/>
      <c r="G234" s="72"/>
      <c r="H234" s="75" t="s">
        <v>1480</v>
      </c>
      <c r="I234" s="135" t="s">
        <v>64</v>
      </c>
      <c r="J234" s="135" t="s">
        <v>1508</v>
      </c>
      <c r="K234" s="72"/>
      <c r="L234" s="72"/>
      <c r="M234" s="72">
        <v>1399</v>
      </c>
      <c r="N234" s="72">
        <v>1399</v>
      </c>
      <c r="O234" s="136">
        <v>43720</v>
      </c>
      <c r="P234" s="137">
        <v>201939</v>
      </c>
      <c r="Q234" s="70">
        <f t="shared" si="15"/>
        <v>0</v>
      </c>
      <c r="R234" s="138" t="str">
        <f t="shared" si="16"/>
        <v/>
      </c>
      <c r="S234" s="66"/>
      <c r="T234" s="72">
        <v>1</v>
      </c>
      <c r="U234" s="139" t="str">
        <f t="shared" si="17"/>
        <v>OK</v>
      </c>
      <c r="V234" s="67">
        <f t="shared" si="18"/>
        <v>0</v>
      </c>
      <c r="W234" s="68">
        <v>0.4</v>
      </c>
      <c r="X234" s="140">
        <f t="shared" si="19"/>
        <v>0</v>
      </c>
    </row>
    <row r="235" spans="1:24" ht="15" x14ac:dyDescent="0.25">
      <c r="A235" s="134">
        <v>7045952059716</v>
      </c>
      <c r="B235" s="72" t="s">
        <v>1511</v>
      </c>
      <c r="C235" s="72" t="s">
        <v>1512</v>
      </c>
      <c r="D235" s="72"/>
      <c r="E235" s="135" t="s">
        <v>1471</v>
      </c>
      <c r="F235" s="72"/>
      <c r="G235" s="72"/>
      <c r="H235" s="75" t="s">
        <v>1477</v>
      </c>
      <c r="I235" s="135" t="s">
        <v>64</v>
      </c>
      <c r="J235" s="135" t="s">
        <v>1508</v>
      </c>
      <c r="K235" s="72"/>
      <c r="L235" s="72"/>
      <c r="M235" s="72">
        <v>1399</v>
      </c>
      <c r="N235" s="72">
        <v>1399</v>
      </c>
      <c r="O235" s="136">
        <v>43720</v>
      </c>
      <c r="P235" s="137">
        <v>201939</v>
      </c>
      <c r="Q235" s="70">
        <f t="shared" si="15"/>
        <v>0</v>
      </c>
      <c r="R235" s="138" t="str">
        <f t="shared" si="16"/>
        <v/>
      </c>
      <c r="S235" s="66"/>
      <c r="T235" s="72">
        <v>1</v>
      </c>
      <c r="U235" s="139" t="str">
        <f t="shared" si="17"/>
        <v>OK</v>
      </c>
      <c r="V235" s="67">
        <f t="shared" si="18"/>
        <v>0</v>
      </c>
      <c r="W235" s="68">
        <v>0.4</v>
      </c>
      <c r="X235" s="140">
        <f t="shared" si="19"/>
        <v>0</v>
      </c>
    </row>
    <row r="236" spans="1:24" ht="15" x14ac:dyDescent="0.25">
      <c r="A236" s="134">
        <v>7045952059723</v>
      </c>
      <c r="B236" s="72" t="s">
        <v>1511</v>
      </c>
      <c r="C236" s="72" t="s">
        <v>1512</v>
      </c>
      <c r="D236" s="72"/>
      <c r="E236" s="135" t="s">
        <v>1471</v>
      </c>
      <c r="F236" s="72"/>
      <c r="G236" s="72"/>
      <c r="H236" s="75" t="s">
        <v>1478</v>
      </c>
      <c r="I236" s="135" t="s">
        <v>64</v>
      </c>
      <c r="J236" s="135" t="s">
        <v>1508</v>
      </c>
      <c r="K236" s="72"/>
      <c r="L236" s="72"/>
      <c r="M236" s="72">
        <v>1399</v>
      </c>
      <c r="N236" s="72">
        <v>1399</v>
      </c>
      <c r="O236" s="136">
        <v>43720</v>
      </c>
      <c r="P236" s="137">
        <v>201939</v>
      </c>
      <c r="Q236" s="70">
        <f t="shared" si="15"/>
        <v>0</v>
      </c>
      <c r="R236" s="138" t="str">
        <f t="shared" si="16"/>
        <v/>
      </c>
      <c r="S236" s="66"/>
      <c r="T236" s="72">
        <v>1</v>
      </c>
      <c r="U236" s="139" t="str">
        <f t="shared" si="17"/>
        <v>OK</v>
      </c>
      <c r="V236" s="67">
        <f t="shared" si="18"/>
        <v>0</v>
      </c>
      <c r="W236" s="68">
        <v>0.4</v>
      </c>
      <c r="X236" s="140">
        <f t="shared" si="19"/>
        <v>0</v>
      </c>
    </row>
    <row r="237" spans="1:24" ht="15" x14ac:dyDescent="0.25">
      <c r="A237" s="134">
        <v>7045952059730</v>
      </c>
      <c r="B237" s="72" t="s">
        <v>1511</v>
      </c>
      <c r="C237" s="72" t="s">
        <v>1512</v>
      </c>
      <c r="D237" s="72"/>
      <c r="E237" s="135" t="s">
        <v>1471</v>
      </c>
      <c r="F237" s="72"/>
      <c r="G237" s="72"/>
      <c r="H237" s="75" t="s">
        <v>1472</v>
      </c>
      <c r="I237" s="135" t="s">
        <v>64</v>
      </c>
      <c r="J237" s="135" t="s">
        <v>1508</v>
      </c>
      <c r="K237" s="72"/>
      <c r="L237" s="72"/>
      <c r="M237" s="72">
        <v>1399</v>
      </c>
      <c r="N237" s="72">
        <v>1399</v>
      </c>
      <c r="O237" s="136">
        <v>43720</v>
      </c>
      <c r="P237" s="137">
        <v>201939</v>
      </c>
      <c r="Q237" s="70">
        <f t="shared" si="15"/>
        <v>0</v>
      </c>
      <c r="R237" s="138" t="str">
        <f t="shared" si="16"/>
        <v/>
      </c>
      <c r="S237" s="66"/>
      <c r="T237" s="72">
        <v>1</v>
      </c>
      <c r="U237" s="139" t="str">
        <f t="shared" si="17"/>
        <v>OK</v>
      </c>
      <c r="V237" s="67">
        <f t="shared" si="18"/>
        <v>0</v>
      </c>
      <c r="W237" s="68">
        <v>0.4</v>
      </c>
      <c r="X237" s="140">
        <f t="shared" si="19"/>
        <v>0</v>
      </c>
    </row>
    <row r="238" spans="1:24" ht="15" x14ac:dyDescent="0.25">
      <c r="A238" s="134">
        <v>7045952059747</v>
      </c>
      <c r="B238" s="72" t="s">
        <v>1511</v>
      </c>
      <c r="C238" s="72" t="s">
        <v>1512</v>
      </c>
      <c r="D238" s="72"/>
      <c r="E238" s="135" t="s">
        <v>1471</v>
      </c>
      <c r="F238" s="72"/>
      <c r="G238" s="72"/>
      <c r="H238" s="75" t="s">
        <v>1473</v>
      </c>
      <c r="I238" s="135" t="s">
        <v>64</v>
      </c>
      <c r="J238" s="135" t="s">
        <v>1508</v>
      </c>
      <c r="K238" s="72"/>
      <c r="L238" s="72"/>
      <c r="M238" s="72">
        <v>1399</v>
      </c>
      <c r="N238" s="72">
        <v>1399</v>
      </c>
      <c r="O238" s="136">
        <v>43720</v>
      </c>
      <c r="P238" s="137">
        <v>201939</v>
      </c>
      <c r="Q238" s="70">
        <f t="shared" si="15"/>
        <v>0</v>
      </c>
      <c r="R238" s="138" t="str">
        <f t="shared" si="16"/>
        <v/>
      </c>
      <c r="S238" s="66"/>
      <c r="T238" s="72">
        <v>1</v>
      </c>
      <c r="U238" s="139" t="str">
        <f t="shared" si="17"/>
        <v>OK</v>
      </c>
      <c r="V238" s="67">
        <f t="shared" si="18"/>
        <v>0</v>
      </c>
      <c r="W238" s="68">
        <v>0.4</v>
      </c>
      <c r="X238" s="140">
        <f t="shared" si="19"/>
        <v>0</v>
      </c>
    </row>
    <row r="239" spans="1:24" ht="15" x14ac:dyDescent="0.25">
      <c r="A239" s="134">
        <v>7045952059754</v>
      </c>
      <c r="B239" s="72" t="s">
        <v>1511</v>
      </c>
      <c r="C239" s="72" t="s">
        <v>1512</v>
      </c>
      <c r="D239" s="72"/>
      <c r="E239" s="135" t="s">
        <v>1471</v>
      </c>
      <c r="F239" s="72"/>
      <c r="G239" s="72"/>
      <c r="H239" s="75" t="s">
        <v>1474</v>
      </c>
      <c r="I239" s="135" t="s">
        <v>64</v>
      </c>
      <c r="J239" s="135" t="s">
        <v>1508</v>
      </c>
      <c r="K239" s="72"/>
      <c r="L239" s="72"/>
      <c r="M239" s="72">
        <v>1399</v>
      </c>
      <c r="N239" s="72">
        <v>1399</v>
      </c>
      <c r="O239" s="136">
        <v>43720</v>
      </c>
      <c r="P239" s="137">
        <v>201939</v>
      </c>
      <c r="Q239" s="70">
        <f t="shared" si="15"/>
        <v>0</v>
      </c>
      <c r="R239" s="138" t="str">
        <f t="shared" si="16"/>
        <v/>
      </c>
      <c r="S239" s="66"/>
      <c r="T239" s="72">
        <v>1</v>
      </c>
      <c r="U239" s="139" t="str">
        <f t="shared" si="17"/>
        <v>OK</v>
      </c>
      <c r="V239" s="67">
        <f t="shared" si="18"/>
        <v>0</v>
      </c>
      <c r="W239" s="68">
        <v>0.4</v>
      </c>
      <c r="X239" s="140">
        <f t="shared" si="19"/>
        <v>0</v>
      </c>
    </row>
    <row r="240" spans="1:24" ht="15" x14ac:dyDescent="0.25">
      <c r="A240" s="134">
        <v>7045952112343</v>
      </c>
      <c r="B240" s="72" t="s">
        <v>1513</v>
      </c>
      <c r="C240" s="72" t="s">
        <v>1514</v>
      </c>
      <c r="D240" s="72"/>
      <c r="E240" s="135" t="s">
        <v>1471</v>
      </c>
      <c r="F240" s="72"/>
      <c r="G240" s="72"/>
      <c r="H240" s="75" t="s">
        <v>1487</v>
      </c>
      <c r="I240" s="135" t="s">
        <v>64</v>
      </c>
      <c r="J240" s="135" t="s">
        <v>1508</v>
      </c>
      <c r="K240" s="72"/>
      <c r="L240" s="72"/>
      <c r="M240" s="72">
        <v>1499</v>
      </c>
      <c r="N240" s="72">
        <v>1499</v>
      </c>
      <c r="O240" s="136">
        <v>43720</v>
      </c>
      <c r="P240" s="137">
        <v>201939</v>
      </c>
      <c r="Q240" s="70">
        <f t="shared" si="15"/>
        <v>0</v>
      </c>
      <c r="R240" s="138" t="str">
        <f t="shared" si="16"/>
        <v/>
      </c>
      <c r="S240" s="66"/>
      <c r="T240" s="72">
        <v>1</v>
      </c>
      <c r="U240" s="139" t="str">
        <f t="shared" si="17"/>
        <v>OK</v>
      </c>
      <c r="V240" s="67">
        <f t="shared" si="18"/>
        <v>0</v>
      </c>
      <c r="W240" s="68">
        <v>0.4</v>
      </c>
      <c r="X240" s="140">
        <f t="shared" si="19"/>
        <v>0</v>
      </c>
    </row>
    <row r="241" spans="1:24" ht="15" x14ac:dyDescent="0.25">
      <c r="A241" s="134">
        <v>7045952112350</v>
      </c>
      <c r="B241" s="72" t="s">
        <v>1513</v>
      </c>
      <c r="C241" s="72" t="s">
        <v>1514</v>
      </c>
      <c r="D241" s="72"/>
      <c r="E241" s="135" t="s">
        <v>1471</v>
      </c>
      <c r="F241" s="72"/>
      <c r="G241" s="72"/>
      <c r="H241" s="75" t="s">
        <v>1488</v>
      </c>
      <c r="I241" s="135" t="s">
        <v>64</v>
      </c>
      <c r="J241" s="135" t="s">
        <v>1508</v>
      </c>
      <c r="K241" s="72"/>
      <c r="L241" s="72"/>
      <c r="M241" s="72">
        <v>1499</v>
      </c>
      <c r="N241" s="72">
        <v>1499</v>
      </c>
      <c r="O241" s="136">
        <v>43720</v>
      </c>
      <c r="P241" s="137">
        <v>201939</v>
      </c>
      <c r="Q241" s="70">
        <f t="shared" si="15"/>
        <v>0</v>
      </c>
      <c r="R241" s="138" t="str">
        <f t="shared" si="16"/>
        <v/>
      </c>
      <c r="S241" s="66"/>
      <c r="T241" s="72">
        <v>1</v>
      </c>
      <c r="U241" s="139" t="str">
        <f t="shared" si="17"/>
        <v>OK</v>
      </c>
      <c r="V241" s="67">
        <f t="shared" si="18"/>
        <v>0</v>
      </c>
      <c r="W241" s="68">
        <v>0.4</v>
      </c>
      <c r="X241" s="140">
        <f t="shared" si="19"/>
        <v>0</v>
      </c>
    </row>
    <row r="242" spans="1:24" ht="15" x14ac:dyDescent="0.25">
      <c r="A242" s="134">
        <v>7045952112367</v>
      </c>
      <c r="B242" s="72" t="s">
        <v>1513</v>
      </c>
      <c r="C242" s="72" t="s">
        <v>1514</v>
      </c>
      <c r="D242" s="72"/>
      <c r="E242" s="135" t="s">
        <v>1471</v>
      </c>
      <c r="F242" s="72"/>
      <c r="G242" s="72"/>
      <c r="H242" s="75" t="s">
        <v>1480</v>
      </c>
      <c r="I242" s="135" t="s">
        <v>64</v>
      </c>
      <c r="J242" s="135" t="s">
        <v>1508</v>
      </c>
      <c r="K242" s="72"/>
      <c r="L242" s="72"/>
      <c r="M242" s="72">
        <v>1499</v>
      </c>
      <c r="N242" s="72">
        <v>1499</v>
      </c>
      <c r="O242" s="136">
        <v>43720</v>
      </c>
      <c r="P242" s="137">
        <v>201939</v>
      </c>
      <c r="Q242" s="70">
        <f t="shared" si="15"/>
        <v>0</v>
      </c>
      <c r="R242" s="138" t="str">
        <f t="shared" si="16"/>
        <v/>
      </c>
      <c r="S242" s="66"/>
      <c r="T242" s="72">
        <v>1</v>
      </c>
      <c r="U242" s="139" t="str">
        <f t="shared" si="17"/>
        <v>OK</v>
      </c>
      <c r="V242" s="67">
        <f t="shared" si="18"/>
        <v>0</v>
      </c>
      <c r="W242" s="68">
        <v>0.4</v>
      </c>
      <c r="X242" s="140">
        <f t="shared" si="19"/>
        <v>0</v>
      </c>
    </row>
    <row r="243" spans="1:24" ht="15" x14ac:dyDescent="0.25">
      <c r="A243" s="134">
        <v>7045952112374</v>
      </c>
      <c r="B243" s="72" t="s">
        <v>1513</v>
      </c>
      <c r="C243" s="72" t="s">
        <v>1514</v>
      </c>
      <c r="D243" s="72"/>
      <c r="E243" s="135" t="s">
        <v>1471</v>
      </c>
      <c r="F243" s="72"/>
      <c r="G243" s="72"/>
      <c r="H243" s="75" t="s">
        <v>1477</v>
      </c>
      <c r="I243" s="135" t="s">
        <v>64</v>
      </c>
      <c r="J243" s="135" t="s">
        <v>1508</v>
      </c>
      <c r="K243" s="72"/>
      <c r="L243" s="72"/>
      <c r="M243" s="72">
        <v>1499</v>
      </c>
      <c r="N243" s="72">
        <v>1499</v>
      </c>
      <c r="O243" s="136">
        <v>43720</v>
      </c>
      <c r="P243" s="137">
        <v>201939</v>
      </c>
      <c r="Q243" s="70">
        <f t="shared" si="15"/>
        <v>0</v>
      </c>
      <c r="R243" s="138" t="str">
        <f t="shared" si="16"/>
        <v/>
      </c>
      <c r="S243" s="66"/>
      <c r="T243" s="72">
        <v>1</v>
      </c>
      <c r="U243" s="139" t="str">
        <f t="shared" si="17"/>
        <v>OK</v>
      </c>
      <c r="V243" s="67">
        <f t="shared" si="18"/>
        <v>0</v>
      </c>
      <c r="W243" s="68">
        <v>0.4</v>
      </c>
      <c r="X243" s="140">
        <f t="shared" si="19"/>
        <v>0</v>
      </c>
    </row>
    <row r="244" spans="1:24" ht="15" x14ac:dyDescent="0.25">
      <c r="A244" s="134">
        <v>7045952112381</v>
      </c>
      <c r="B244" s="72" t="s">
        <v>1513</v>
      </c>
      <c r="C244" s="72" t="s">
        <v>1514</v>
      </c>
      <c r="D244" s="72"/>
      <c r="E244" s="135" t="s">
        <v>1471</v>
      </c>
      <c r="F244" s="72"/>
      <c r="G244" s="72"/>
      <c r="H244" s="75" t="s">
        <v>1478</v>
      </c>
      <c r="I244" s="135" t="s">
        <v>64</v>
      </c>
      <c r="J244" s="135" t="s">
        <v>1508</v>
      </c>
      <c r="K244" s="72"/>
      <c r="L244" s="72"/>
      <c r="M244" s="72">
        <v>1499</v>
      </c>
      <c r="N244" s="72">
        <v>1499</v>
      </c>
      <c r="O244" s="136">
        <v>43720</v>
      </c>
      <c r="P244" s="137">
        <v>201939</v>
      </c>
      <c r="Q244" s="70">
        <f t="shared" si="15"/>
        <v>0</v>
      </c>
      <c r="R244" s="138" t="str">
        <f t="shared" si="16"/>
        <v/>
      </c>
      <c r="S244" s="66"/>
      <c r="T244" s="72">
        <v>1</v>
      </c>
      <c r="U244" s="139" t="str">
        <f t="shared" si="17"/>
        <v>OK</v>
      </c>
      <c r="V244" s="67">
        <f t="shared" si="18"/>
        <v>0</v>
      </c>
      <c r="W244" s="68">
        <v>0.4</v>
      </c>
      <c r="X244" s="140">
        <f t="shared" si="19"/>
        <v>0</v>
      </c>
    </row>
    <row r="245" spans="1:24" ht="15" x14ac:dyDescent="0.25">
      <c r="A245" s="134">
        <v>7045952112398</v>
      </c>
      <c r="B245" s="72" t="s">
        <v>1513</v>
      </c>
      <c r="C245" s="72" t="s">
        <v>1514</v>
      </c>
      <c r="D245" s="72"/>
      <c r="E245" s="135" t="s">
        <v>1471</v>
      </c>
      <c r="F245" s="72"/>
      <c r="G245" s="72"/>
      <c r="H245" s="75" t="s">
        <v>1472</v>
      </c>
      <c r="I245" s="135" t="s">
        <v>64</v>
      </c>
      <c r="J245" s="135" t="s">
        <v>1508</v>
      </c>
      <c r="K245" s="72"/>
      <c r="L245" s="72"/>
      <c r="M245" s="72">
        <v>1499</v>
      </c>
      <c r="N245" s="72">
        <v>1499</v>
      </c>
      <c r="O245" s="136">
        <v>43720</v>
      </c>
      <c r="P245" s="137">
        <v>201939</v>
      </c>
      <c r="Q245" s="70">
        <f t="shared" si="15"/>
        <v>0</v>
      </c>
      <c r="R245" s="138" t="str">
        <f t="shared" si="16"/>
        <v/>
      </c>
      <c r="S245" s="66"/>
      <c r="T245" s="72">
        <v>1</v>
      </c>
      <c r="U245" s="139" t="str">
        <f t="shared" si="17"/>
        <v>OK</v>
      </c>
      <c r="V245" s="67">
        <f t="shared" si="18"/>
        <v>0</v>
      </c>
      <c r="W245" s="68">
        <v>0.4</v>
      </c>
      <c r="X245" s="140">
        <f t="shared" si="19"/>
        <v>0</v>
      </c>
    </row>
    <row r="246" spans="1:24" ht="15" x14ac:dyDescent="0.25">
      <c r="A246" s="134">
        <v>7045952112404</v>
      </c>
      <c r="B246" s="72" t="s">
        <v>1513</v>
      </c>
      <c r="C246" s="72" t="s">
        <v>1514</v>
      </c>
      <c r="D246" s="72"/>
      <c r="E246" s="135" t="s">
        <v>1471</v>
      </c>
      <c r="F246" s="72"/>
      <c r="G246" s="72"/>
      <c r="H246" s="75" t="s">
        <v>1473</v>
      </c>
      <c r="I246" s="135" t="s">
        <v>64</v>
      </c>
      <c r="J246" s="135" t="s">
        <v>1508</v>
      </c>
      <c r="K246" s="72"/>
      <c r="L246" s="72"/>
      <c r="M246" s="72">
        <v>1499</v>
      </c>
      <c r="N246" s="72">
        <v>1499</v>
      </c>
      <c r="O246" s="136">
        <v>43720</v>
      </c>
      <c r="P246" s="137">
        <v>201939</v>
      </c>
      <c r="Q246" s="70">
        <f t="shared" si="15"/>
        <v>0</v>
      </c>
      <c r="R246" s="138" t="str">
        <f t="shared" si="16"/>
        <v/>
      </c>
      <c r="S246" s="66"/>
      <c r="T246" s="72">
        <v>1</v>
      </c>
      <c r="U246" s="139" t="str">
        <f t="shared" si="17"/>
        <v>OK</v>
      </c>
      <c r="V246" s="67">
        <f t="shared" si="18"/>
        <v>0</v>
      </c>
      <c r="W246" s="68">
        <v>0.4</v>
      </c>
      <c r="X246" s="140">
        <f t="shared" si="19"/>
        <v>0</v>
      </c>
    </row>
    <row r="247" spans="1:24" ht="15" x14ac:dyDescent="0.25">
      <c r="A247" s="134">
        <v>7045952112411</v>
      </c>
      <c r="B247" s="72" t="s">
        <v>1513</v>
      </c>
      <c r="C247" s="72" t="s">
        <v>1514</v>
      </c>
      <c r="D247" s="72"/>
      <c r="E247" s="135" t="s">
        <v>1471</v>
      </c>
      <c r="F247" s="72"/>
      <c r="G247" s="72"/>
      <c r="H247" s="75" t="s">
        <v>1474</v>
      </c>
      <c r="I247" s="135" t="s">
        <v>64</v>
      </c>
      <c r="J247" s="135" t="s">
        <v>1508</v>
      </c>
      <c r="K247" s="72"/>
      <c r="L247" s="72"/>
      <c r="M247" s="72">
        <v>1499</v>
      </c>
      <c r="N247" s="72">
        <v>1499</v>
      </c>
      <c r="O247" s="136">
        <v>43720</v>
      </c>
      <c r="P247" s="137">
        <v>201939</v>
      </c>
      <c r="Q247" s="70">
        <f t="shared" si="15"/>
        <v>0</v>
      </c>
      <c r="R247" s="138" t="str">
        <f t="shared" si="16"/>
        <v/>
      </c>
      <c r="S247" s="66"/>
      <c r="T247" s="72">
        <v>1</v>
      </c>
      <c r="U247" s="139" t="str">
        <f t="shared" si="17"/>
        <v>OK</v>
      </c>
      <c r="V247" s="67">
        <f t="shared" si="18"/>
        <v>0</v>
      </c>
      <c r="W247" s="68">
        <v>0.4</v>
      </c>
      <c r="X247" s="140">
        <f t="shared" si="19"/>
        <v>0</v>
      </c>
    </row>
    <row r="248" spans="1:24" ht="15" x14ac:dyDescent="0.25">
      <c r="A248" s="134">
        <v>7045952116822</v>
      </c>
      <c r="B248" s="72" t="s">
        <v>1515</v>
      </c>
      <c r="C248" s="72" t="s">
        <v>1516</v>
      </c>
      <c r="D248" s="72"/>
      <c r="E248" s="135" t="s">
        <v>1471</v>
      </c>
      <c r="F248" s="72"/>
      <c r="G248" s="72"/>
      <c r="H248" s="75" t="s">
        <v>1517</v>
      </c>
      <c r="I248" s="135" t="s">
        <v>64</v>
      </c>
      <c r="J248" s="135" t="s">
        <v>1508</v>
      </c>
      <c r="K248" s="72"/>
      <c r="L248" s="72"/>
      <c r="M248" s="72">
        <v>2399</v>
      </c>
      <c r="N248" s="72">
        <v>2399</v>
      </c>
      <c r="O248" s="136">
        <v>43720</v>
      </c>
      <c r="P248" s="137">
        <v>201939</v>
      </c>
      <c r="Q248" s="70">
        <f t="shared" si="15"/>
        <v>0</v>
      </c>
      <c r="R248" s="138" t="str">
        <f t="shared" si="16"/>
        <v/>
      </c>
      <c r="S248" s="66"/>
      <c r="T248" s="72">
        <v>1</v>
      </c>
      <c r="U248" s="139" t="str">
        <f t="shared" si="17"/>
        <v>OK</v>
      </c>
      <c r="V248" s="67">
        <f t="shared" si="18"/>
        <v>0</v>
      </c>
      <c r="W248" s="68">
        <v>0.4</v>
      </c>
      <c r="X248" s="140">
        <f t="shared" si="19"/>
        <v>0</v>
      </c>
    </row>
    <row r="249" spans="1:24" ht="15" x14ac:dyDescent="0.25">
      <c r="A249" s="134">
        <v>7045952116839</v>
      </c>
      <c r="B249" s="72" t="s">
        <v>1515</v>
      </c>
      <c r="C249" s="72" t="s">
        <v>1516</v>
      </c>
      <c r="D249" s="72"/>
      <c r="E249" s="135" t="s">
        <v>1471</v>
      </c>
      <c r="F249" s="72"/>
      <c r="G249" s="72"/>
      <c r="H249" s="75" t="s">
        <v>1518</v>
      </c>
      <c r="I249" s="135" t="s">
        <v>64</v>
      </c>
      <c r="J249" s="135" t="s">
        <v>1508</v>
      </c>
      <c r="K249" s="72"/>
      <c r="L249" s="72"/>
      <c r="M249" s="72">
        <v>2399</v>
      </c>
      <c r="N249" s="72">
        <v>2399</v>
      </c>
      <c r="O249" s="136">
        <v>43720</v>
      </c>
      <c r="P249" s="137">
        <v>201939</v>
      </c>
      <c r="Q249" s="70">
        <f t="shared" si="15"/>
        <v>0</v>
      </c>
      <c r="R249" s="138" t="str">
        <f t="shared" si="16"/>
        <v/>
      </c>
      <c r="S249" s="66"/>
      <c r="T249" s="72">
        <v>1</v>
      </c>
      <c r="U249" s="139" t="str">
        <f t="shared" si="17"/>
        <v>OK</v>
      </c>
      <c r="V249" s="67">
        <f t="shared" si="18"/>
        <v>0</v>
      </c>
      <c r="W249" s="68">
        <v>0.4</v>
      </c>
      <c r="X249" s="140">
        <f t="shared" si="19"/>
        <v>0</v>
      </c>
    </row>
    <row r="250" spans="1:24" ht="15" x14ac:dyDescent="0.25">
      <c r="A250" s="134">
        <v>7045952116846</v>
      </c>
      <c r="B250" s="72" t="s">
        <v>1515</v>
      </c>
      <c r="C250" s="72" t="s">
        <v>1516</v>
      </c>
      <c r="D250" s="72"/>
      <c r="E250" s="135" t="s">
        <v>1471</v>
      </c>
      <c r="F250" s="72"/>
      <c r="G250" s="72"/>
      <c r="H250" s="75" t="s">
        <v>1519</v>
      </c>
      <c r="I250" s="135" t="s">
        <v>64</v>
      </c>
      <c r="J250" s="135" t="s">
        <v>1508</v>
      </c>
      <c r="K250" s="72"/>
      <c r="L250" s="72"/>
      <c r="M250" s="72">
        <v>2399</v>
      </c>
      <c r="N250" s="72">
        <v>2399</v>
      </c>
      <c r="O250" s="136">
        <v>43720</v>
      </c>
      <c r="P250" s="137">
        <v>201939</v>
      </c>
      <c r="Q250" s="70">
        <f t="shared" si="15"/>
        <v>0</v>
      </c>
      <c r="R250" s="138" t="str">
        <f t="shared" si="16"/>
        <v/>
      </c>
      <c r="S250" s="66"/>
      <c r="T250" s="72">
        <v>1</v>
      </c>
      <c r="U250" s="139" t="str">
        <f t="shared" si="17"/>
        <v>OK</v>
      </c>
      <c r="V250" s="67">
        <f t="shared" si="18"/>
        <v>0</v>
      </c>
      <c r="W250" s="68">
        <v>0.4</v>
      </c>
      <c r="X250" s="140">
        <f t="shared" si="19"/>
        <v>0</v>
      </c>
    </row>
    <row r="251" spans="1:24" ht="15" x14ac:dyDescent="0.25">
      <c r="A251" s="134">
        <v>7045952116860</v>
      </c>
      <c r="B251" s="72" t="s">
        <v>1520</v>
      </c>
      <c r="C251" s="72" t="s">
        <v>1521</v>
      </c>
      <c r="D251" s="72"/>
      <c r="E251" s="135" t="s">
        <v>1471</v>
      </c>
      <c r="F251" s="72"/>
      <c r="G251" s="72"/>
      <c r="H251" s="75" t="s">
        <v>1517</v>
      </c>
      <c r="I251" s="135" t="s">
        <v>64</v>
      </c>
      <c r="J251" s="135" t="s">
        <v>1508</v>
      </c>
      <c r="K251" s="72"/>
      <c r="L251" s="72"/>
      <c r="M251" s="72">
        <v>1699</v>
      </c>
      <c r="N251" s="72">
        <v>1699</v>
      </c>
      <c r="O251" s="136">
        <v>43720</v>
      </c>
      <c r="P251" s="137">
        <v>201939</v>
      </c>
      <c r="Q251" s="70">
        <f t="shared" si="15"/>
        <v>0</v>
      </c>
      <c r="R251" s="138" t="str">
        <f t="shared" si="16"/>
        <v/>
      </c>
      <c r="S251" s="66"/>
      <c r="T251" s="72">
        <v>1</v>
      </c>
      <c r="U251" s="139" t="str">
        <f t="shared" si="17"/>
        <v>OK</v>
      </c>
      <c r="V251" s="67">
        <f t="shared" si="18"/>
        <v>0</v>
      </c>
      <c r="W251" s="68">
        <v>0.4</v>
      </c>
      <c r="X251" s="140">
        <f t="shared" si="19"/>
        <v>0</v>
      </c>
    </row>
    <row r="252" spans="1:24" ht="15" x14ac:dyDescent="0.25">
      <c r="A252" s="134">
        <v>7045952116877</v>
      </c>
      <c r="B252" s="72" t="s">
        <v>1520</v>
      </c>
      <c r="C252" s="72" t="s">
        <v>1521</v>
      </c>
      <c r="D252" s="72"/>
      <c r="E252" s="135" t="s">
        <v>1471</v>
      </c>
      <c r="F252" s="72"/>
      <c r="G252" s="72"/>
      <c r="H252" s="75" t="s">
        <v>1518</v>
      </c>
      <c r="I252" s="135" t="s">
        <v>64</v>
      </c>
      <c r="J252" s="135" t="s">
        <v>1508</v>
      </c>
      <c r="K252" s="72"/>
      <c r="L252" s="72"/>
      <c r="M252" s="72">
        <v>1699</v>
      </c>
      <c r="N252" s="72">
        <v>1699</v>
      </c>
      <c r="O252" s="136">
        <v>43720</v>
      </c>
      <c r="P252" s="137">
        <v>201939</v>
      </c>
      <c r="Q252" s="70">
        <f t="shared" si="15"/>
        <v>0</v>
      </c>
      <c r="R252" s="138" t="str">
        <f t="shared" si="16"/>
        <v/>
      </c>
      <c r="S252" s="66"/>
      <c r="T252" s="72">
        <v>1</v>
      </c>
      <c r="U252" s="139" t="str">
        <f t="shared" si="17"/>
        <v>OK</v>
      </c>
      <c r="V252" s="67">
        <f t="shared" si="18"/>
        <v>0</v>
      </c>
      <c r="W252" s="68">
        <v>0.4</v>
      </c>
      <c r="X252" s="140">
        <f t="shared" si="19"/>
        <v>0</v>
      </c>
    </row>
    <row r="253" spans="1:24" ht="15" x14ac:dyDescent="0.25">
      <c r="A253" s="134">
        <v>7045952116884</v>
      </c>
      <c r="B253" s="72" t="s">
        <v>1520</v>
      </c>
      <c r="C253" s="72" t="s">
        <v>1521</v>
      </c>
      <c r="D253" s="72"/>
      <c r="E253" s="135" t="s">
        <v>1471</v>
      </c>
      <c r="F253" s="72"/>
      <c r="G253" s="72"/>
      <c r="H253" s="75" t="s">
        <v>1519</v>
      </c>
      <c r="I253" s="135" t="s">
        <v>64</v>
      </c>
      <c r="J253" s="135" t="s">
        <v>1508</v>
      </c>
      <c r="K253" s="72"/>
      <c r="L253" s="72"/>
      <c r="M253" s="72">
        <v>1699</v>
      </c>
      <c r="N253" s="72">
        <v>1699</v>
      </c>
      <c r="O253" s="136">
        <v>43720</v>
      </c>
      <c r="P253" s="137">
        <v>201939</v>
      </c>
      <c r="Q253" s="70">
        <f t="shared" si="15"/>
        <v>0</v>
      </c>
      <c r="R253" s="138" t="str">
        <f t="shared" si="16"/>
        <v/>
      </c>
      <c r="S253" s="66"/>
      <c r="T253" s="72">
        <v>1</v>
      </c>
      <c r="U253" s="139" t="str">
        <f t="shared" si="17"/>
        <v>OK</v>
      </c>
      <c r="V253" s="67">
        <f t="shared" si="18"/>
        <v>0</v>
      </c>
      <c r="W253" s="68">
        <v>0.4</v>
      </c>
      <c r="X253" s="140">
        <f t="shared" si="19"/>
        <v>0</v>
      </c>
    </row>
    <row r="254" spans="1:24" ht="15" x14ac:dyDescent="0.25">
      <c r="A254" s="134">
        <v>7045952117485</v>
      </c>
      <c r="B254" s="72" t="s">
        <v>1522</v>
      </c>
      <c r="C254" s="72" t="s">
        <v>1523</v>
      </c>
      <c r="D254" s="72"/>
      <c r="E254" s="135" t="s">
        <v>1471</v>
      </c>
      <c r="F254" s="72"/>
      <c r="G254" s="72"/>
      <c r="H254" s="75" t="s">
        <v>1524</v>
      </c>
      <c r="I254" s="135" t="s">
        <v>64</v>
      </c>
      <c r="J254" s="135" t="s">
        <v>1508</v>
      </c>
      <c r="K254" s="72"/>
      <c r="L254" s="72"/>
      <c r="M254" s="72">
        <v>1899</v>
      </c>
      <c r="N254" s="72">
        <v>1899</v>
      </c>
      <c r="O254" s="136">
        <v>43720</v>
      </c>
      <c r="P254" s="137">
        <v>201939</v>
      </c>
      <c r="Q254" s="70">
        <f t="shared" si="15"/>
        <v>0</v>
      </c>
      <c r="R254" s="138" t="str">
        <f t="shared" si="16"/>
        <v/>
      </c>
      <c r="S254" s="66"/>
      <c r="T254" s="72">
        <v>1</v>
      </c>
      <c r="U254" s="139" t="str">
        <f t="shared" si="17"/>
        <v>OK</v>
      </c>
      <c r="V254" s="67">
        <f t="shared" si="18"/>
        <v>0</v>
      </c>
      <c r="W254" s="68">
        <v>0.4</v>
      </c>
      <c r="X254" s="140">
        <f t="shared" si="19"/>
        <v>0</v>
      </c>
    </row>
    <row r="255" spans="1:24" ht="15" x14ac:dyDescent="0.25">
      <c r="A255" s="134">
        <v>7045952117492</v>
      </c>
      <c r="B255" s="72" t="s">
        <v>1525</v>
      </c>
      <c r="C255" s="72" t="s">
        <v>1526</v>
      </c>
      <c r="D255" s="72"/>
      <c r="E255" s="135" t="s">
        <v>1471</v>
      </c>
      <c r="F255" s="72"/>
      <c r="G255" s="72"/>
      <c r="H255" s="75" t="s">
        <v>1524</v>
      </c>
      <c r="I255" s="135" t="s">
        <v>64</v>
      </c>
      <c r="J255" s="135" t="s">
        <v>1508</v>
      </c>
      <c r="K255" s="72"/>
      <c r="L255" s="72"/>
      <c r="M255" s="72">
        <v>1399</v>
      </c>
      <c r="N255" s="72">
        <v>1399</v>
      </c>
      <c r="O255" s="136">
        <v>43720</v>
      </c>
      <c r="P255" s="137">
        <v>201939</v>
      </c>
      <c r="Q255" s="70">
        <f t="shared" si="15"/>
        <v>0</v>
      </c>
      <c r="R255" s="138" t="str">
        <f t="shared" si="16"/>
        <v/>
      </c>
      <c r="S255" s="66"/>
      <c r="T255" s="72">
        <v>1</v>
      </c>
      <c r="U255" s="139" t="str">
        <f t="shared" si="17"/>
        <v>OK</v>
      </c>
      <c r="V255" s="67">
        <f t="shared" si="18"/>
        <v>0</v>
      </c>
      <c r="W255" s="68">
        <v>0.4</v>
      </c>
      <c r="X255" s="140">
        <f t="shared" si="19"/>
        <v>0</v>
      </c>
    </row>
    <row r="256" spans="1:24" ht="15" x14ac:dyDescent="0.25">
      <c r="A256" s="134">
        <v>7045952116921</v>
      </c>
      <c r="B256" s="72" t="s">
        <v>1527</v>
      </c>
      <c r="C256" s="72" t="s">
        <v>1528</v>
      </c>
      <c r="D256" s="72"/>
      <c r="E256" s="135" t="s">
        <v>1471</v>
      </c>
      <c r="F256" s="72"/>
      <c r="G256" s="72"/>
      <c r="H256" s="75" t="s">
        <v>1529</v>
      </c>
      <c r="I256" s="135" t="s">
        <v>64</v>
      </c>
      <c r="J256" s="135" t="s">
        <v>1508</v>
      </c>
      <c r="K256" s="72"/>
      <c r="L256" s="72"/>
      <c r="M256" s="72">
        <v>799</v>
      </c>
      <c r="N256" s="72">
        <v>799</v>
      </c>
      <c r="O256" s="136">
        <v>43720</v>
      </c>
      <c r="P256" s="137">
        <v>201939</v>
      </c>
      <c r="Q256" s="70">
        <f t="shared" si="15"/>
        <v>0</v>
      </c>
      <c r="R256" s="138" t="str">
        <f t="shared" si="16"/>
        <v/>
      </c>
      <c r="S256" s="66"/>
      <c r="T256" s="72">
        <v>1</v>
      </c>
      <c r="U256" s="139" t="str">
        <f t="shared" si="17"/>
        <v>OK</v>
      </c>
      <c r="V256" s="67">
        <f t="shared" si="18"/>
        <v>0</v>
      </c>
      <c r="W256" s="68">
        <v>0.4</v>
      </c>
      <c r="X256" s="140">
        <f t="shared" si="19"/>
        <v>0</v>
      </c>
    </row>
    <row r="257" spans="1:24" ht="15" x14ac:dyDescent="0.25">
      <c r="A257" s="134">
        <v>7045951827279</v>
      </c>
      <c r="B257" s="72" t="s">
        <v>79</v>
      </c>
      <c r="C257" s="72" t="s">
        <v>80</v>
      </c>
      <c r="D257" s="135"/>
      <c r="E257" s="135" t="s">
        <v>1471</v>
      </c>
      <c r="F257" s="141"/>
      <c r="G257" s="135"/>
      <c r="H257" s="75" t="s">
        <v>1472</v>
      </c>
      <c r="I257" s="135" t="s">
        <v>64</v>
      </c>
      <c r="J257" s="135" t="s">
        <v>65</v>
      </c>
      <c r="K257" s="142"/>
      <c r="L257" s="142"/>
      <c r="M257" s="72">
        <v>549</v>
      </c>
      <c r="N257" s="72">
        <v>549</v>
      </c>
      <c r="O257" s="136">
        <v>43720</v>
      </c>
      <c r="P257" s="137">
        <v>201939</v>
      </c>
      <c r="Q257" s="70">
        <f t="shared" si="15"/>
        <v>0</v>
      </c>
      <c r="R257" s="138" t="str">
        <f t="shared" si="16"/>
        <v/>
      </c>
      <c r="S257" s="66"/>
      <c r="T257" s="72">
        <v>1</v>
      </c>
      <c r="U257" s="139" t="str">
        <f t="shared" si="17"/>
        <v>OK</v>
      </c>
      <c r="V257" s="67">
        <f t="shared" si="18"/>
        <v>0</v>
      </c>
      <c r="W257" s="68">
        <v>0.4</v>
      </c>
      <c r="X257" s="140">
        <f t="shared" si="19"/>
        <v>0</v>
      </c>
    </row>
    <row r="258" spans="1:24" ht="15" x14ac:dyDescent="0.25">
      <c r="A258" s="134">
        <v>7045951827286</v>
      </c>
      <c r="B258" s="72" t="s">
        <v>79</v>
      </c>
      <c r="C258" s="72" t="s">
        <v>80</v>
      </c>
      <c r="D258" s="135"/>
      <c r="E258" s="135" t="s">
        <v>1471</v>
      </c>
      <c r="F258" s="141"/>
      <c r="G258" s="135"/>
      <c r="H258" s="75" t="s">
        <v>1473</v>
      </c>
      <c r="I258" s="135" t="s">
        <v>64</v>
      </c>
      <c r="J258" s="135" t="s">
        <v>65</v>
      </c>
      <c r="K258" s="142"/>
      <c r="L258" s="142"/>
      <c r="M258" s="72">
        <v>549</v>
      </c>
      <c r="N258" s="72">
        <v>549</v>
      </c>
      <c r="O258" s="136">
        <v>43720</v>
      </c>
      <c r="P258" s="137">
        <v>201939</v>
      </c>
      <c r="Q258" s="70">
        <f t="shared" si="15"/>
        <v>0</v>
      </c>
      <c r="R258" s="138" t="str">
        <f t="shared" si="16"/>
        <v/>
      </c>
      <c r="S258" s="66"/>
      <c r="T258" s="72">
        <v>1</v>
      </c>
      <c r="U258" s="139" t="str">
        <f t="shared" si="17"/>
        <v>OK</v>
      </c>
      <c r="V258" s="67">
        <f t="shared" si="18"/>
        <v>0</v>
      </c>
      <c r="W258" s="68">
        <v>0.4</v>
      </c>
      <c r="X258" s="140">
        <f t="shared" si="19"/>
        <v>0</v>
      </c>
    </row>
    <row r="259" spans="1:24" ht="15" x14ac:dyDescent="0.25">
      <c r="A259" s="134">
        <v>7045951827293</v>
      </c>
      <c r="B259" s="72" t="s">
        <v>79</v>
      </c>
      <c r="C259" s="72" t="s">
        <v>80</v>
      </c>
      <c r="D259" s="135"/>
      <c r="E259" s="135" t="s">
        <v>1471</v>
      </c>
      <c r="F259" s="141"/>
      <c r="G259" s="135"/>
      <c r="H259" s="75" t="s">
        <v>1474</v>
      </c>
      <c r="I259" s="135" t="s">
        <v>64</v>
      </c>
      <c r="J259" s="135" t="s">
        <v>65</v>
      </c>
      <c r="K259" s="142"/>
      <c r="L259" s="142"/>
      <c r="M259" s="72">
        <v>549</v>
      </c>
      <c r="N259" s="72">
        <v>549</v>
      </c>
      <c r="O259" s="136">
        <v>43720</v>
      </c>
      <c r="P259" s="137">
        <v>201939</v>
      </c>
      <c r="Q259" s="70">
        <f t="shared" si="15"/>
        <v>0</v>
      </c>
      <c r="R259" s="138" t="str">
        <f t="shared" si="16"/>
        <v/>
      </c>
      <c r="S259" s="66"/>
      <c r="T259" s="72">
        <v>1</v>
      </c>
      <c r="U259" s="139" t="str">
        <f t="shared" si="17"/>
        <v>OK</v>
      </c>
      <c r="V259" s="67">
        <f t="shared" si="18"/>
        <v>0</v>
      </c>
      <c r="W259" s="68">
        <v>0.4</v>
      </c>
      <c r="X259" s="140">
        <f t="shared" si="19"/>
        <v>0</v>
      </c>
    </row>
    <row r="260" spans="1:24" ht="15" x14ac:dyDescent="0.25">
      <c r="A260" s="134">
        <v>7045951827309</v>
      </c>
      <c r="B260" s="72" t="s">
        <v>79</v>
      </c>
      <c r="C260" s="72" t="s">
        <v>80</v>
      </c>
      <c r="D260" s="135"/>
      <c r="E260" s="135" t="s">
        <v>1471</v>
      </c>
      <c r="F260" s="141"/>
      <c r="G260" s="135"/>
      <c r="H260" s="75" t="s">
        <v>1475</v>
      </c>
      <c r="I260" s="135" t="s">
        <v>64</v>
      </c>
      <c r="J260" s="135" t="s">
        <v>65</v>
      </c>
      <c r="K260" s="142"/>
      <c r="L260" s="142"/>
      <c r="M260" s="72">
        <v>549</v>
      </c>
      <c r="N260" s="72">
        <v>549</v>
      </c>
      <c r="O260" s="136">
        <v>43720</v>
      </c>
      <c r="P260" s="137">
        <v>201939</v>
      </c>
      <c r="Q260" s="70">
        <f t="shared" si="15"/>
        <v>0</v>
      </c>
      <c r="R260" s="138" t="str">
        <f t="shared" si="16"/>
        <v/>
      </c>
      <c r="S260" s="66"/>
      <c r="T260" s="72">
        <v>1</v>
      </c>
      <c r="U260" s="139" t="str">
        <f t="shared" si="17"/>
        <v>OK</v>
      </c>
      <c r="V260" s="67">
        <f t="shared" si="18"/>
        <v>0</v>
      </c>
      <c r="W260" s="68">
        <v>0.4</v>
      </c>
      <c r="X260" s="140">
        <f t="shared" si="19"/>
        <v>0</v>
      </c>
    </row>
    <row r="261" spans="1:24" ht="15" x14ac:dyDescent="0.25">
      <c r="A261" s="134">
        <v>7045951827316</v>
      </c>
      <c r="B261" s="72" t="s">
        <v>79</v>
      </c>
      <c r="C261" s="72" t="s">
        <v>80</v>
      </c>
      <c r="D261" s="135"/>
      <c r="E261" s="135" t="s">
        <v>1471</v>
      </c>
      <c r="F261" s="141"/>
      <c r="G261" s="135"/>
      <c r="H261" s="75" t="s">
        <v>1530</v>
      </c>
      <c r="I261" s="135" t="s">
        <v>64</v>
      </c>
      <c r="J261" s="135" t="s">
        <v>65</v>
      </c>
      <c r="K261" s="142"/>
      <c r="L261" s="142"/>
      <c r="M261" s="72">
        <v>549</v>
      </c>
      <c r="N261" s="72">
        <v>549</v>
      </c>
      <c r="O261" s="136">
        <v>43720</v>
      </c>
      <c r="P261" s="137">
        <v>201939</v>
      </c>
      <c r="Q261" s="70">
        <f t="shared" si="15"/>
        <v>0</v>
      </c>
      <c r="R261" s="138" t="str">
        <f t="shared" si="16"/>
        <v/>
      </c>
      <c r="S261" s="66"/>
      <c r="T261" s="72">
        <v>1</v>
      </c>
      <c r="U261" s="139" t="str">
        <f t="shared" si="17"/>
        <v>OK</v>
      </c>
      <c r="V261" s="67">
        <f t="shared" si="18"/>
        <v>0</v>
      </c>
      <c r="W261" s="68">
        <v>0.4</v>
      </c>
      <c r="X261" s="140">
        <f t="shared" si="19"/>
        <v>0</v>
      </c>
    </row>
    <row r="262" spans="1:24" ht="15" x14ac:dyDescent="0.25">
      <c r="A262" s="134">
        <v>7045951827323</v>
      </c>
      <c r="B262" s="72" t="s">
        <v>79</v>
      </c>
      <c r="C262" s="72" t="s">
        <v>80</v>
      </c>
      <c r="D262" s="135"/>
      <c r="E262" s="135" t="s">
        <v>1471</v>
      </c>
      <c r="F262" s="141"/>
      <c r="G262" s="135"/>
      <c r="H262" s="75" t="s">
        <v>1531</v>
      </c>
      <c r="I262" s="135" t="s">
        <v>64</v>
      </c>
      <c r="J262" s="135" t="s">
        <v>65</v>
      </c>
      <c r="K262" s="142"/>
      <c r="L262" s="142"/>
      <c r="M262" s="72">
        <v>549</v>
      </c>
      <c r="N262" s="72">
        <v>549</v>
      </c>
      <c r="O262" s="136">
        <v>43720</v>
      </c>
      <c r="P262" s="137">
        <v>201939</v>
      </c>
      <c r="Q262" s="70">
        <f t="shared" si="15"/>
        <v>0</v>
      </c>
      <c r="R262" s="138" t="str">
        <f t="shared" si="16"/>
        <v/>
      </c>
      <c r="S262" s="66"/>
      <c r="T262" s="72">
        <v>1</v>
      </c>
      <c r="U262" s="139" t="str">
        <f t="shared" si="17"/>
        <v>OK</v>
      </c>
      <c r="V262" s="67">
        <f t="shared" si="18"/>
        <v>0</v>
      </c>
      <c r="W262" s="68">
        <v>0.4</v>
      </c>
      <c r="X262" s="140">
        <f t="shared" si="19"/>
        <v>0</v>
      </c>
    </row>
    <row r="263" spans="1:24" ht="15" x14ac:dyDescent="0.25">
      <c r="A263" s="134">
        <v>7045951827330</v>
      </c>
      <c r="B263" s="72" t="s">
        <v>79</v>
      </c>
      <c r="C263" s="72" t="s">
        <v>80</v>
      </c>
      <c r="D263" s="135"/>
      <c r="E263" s="135" t="s">
        <v>1471</v>
      </c>
      <c r="F263" s="141"/>
      <c r="G263" s="135"/>
      <c r="H263" s="75" t="s">
        <v>1532</v>
      </c>
      <c r="I263" s="135" t="s">
        <v>64</v>
      </c>
      <c r="J263" s="135" t="s">
        <v>65</v>
      </c>
      <c r="K263" s="142"/>
      <c r="L263" s="142"/>
      <c r="M263" s="72">
        <v>549</v>
      </c>
      <c r="N263" s="72">
        <v>549</v>
      </c>
      <c r="O263" s="136">
        <v>43720</v>
      </c>
      <c r="P263" s="137">
        <v>201939</v>
      </c>
      <c r="Q263" s="70">
        <f t="shared" si="15"/>
        <v>0</v>
      </c>
      <c r="R263" s="138" t="str">
        <f t="shared" si="16"/>
        <v/>
      </c>
      <c r="S263" s="66"/>
      <c r="T263" s="72">
        <v>1</v>
      </c>
      <c r="U263" s="139" t="str">
        <f t="shared" si="17"/>
        <v>OK</v>
      </c>
      <c r="V263" s="67">
        <f t="shared" si="18"/>
        <v>0</v>
      </c>
      <c r="W263" s="68">
        <v>0.4</v>
      </c>
      <c r="X263" s="140">
        <f t="shared" si="19"/>
        <v>0</v>
      </c>
    </row>
    <row r="264" spans="1:24" ht="15" x14ac:dyDescent="0.25">
      <c r="A264" s="134">
        <v>7045951827347</v>
      </c>
      <c r="B264" s="72" t="s">
        <v>79</v>
      </c>
      <c r="C264" s="72" t="s">
        <v>80</v>
      </c>
      <c r="D264" s="135"/>
      <c r="E264" s="135" t="s">
        <v>1471</v>
      </c>
      <c r="F264" s="141"/>
      <c r="G264" s="135"/>
      <c r="H264" s="75" t="s">
        <v>1533</v>
      </c>
      <c r="I264" s="135" t="s">
        <v>64</v>
      </c>
      <c r="J264" s="135" t="s">
        <v>65</v>
      </c>
      <c r="K264" s="142"/>
      <c r="L264" s="142"/>
      <c r="M264" s="72">
        <v>549</v>
      </c>
      <c r="N264" s="72">
        <v>549</v>
      </c>
      <c r="O264" s="136">
        <v>43720</v>
      </c>
      <c r="P264" s="137">
        <v>201939</v>
      </c>
      <c r="Q264" s="70">
        <f t="shared" si="15"/>
        <v>0</v>
      </c>
      <c r="R264" s="138" t="str">
        <f t="shared" si="16"/>
        <v/>
      </c>
      <c r="S264" s="66"/>
      <c r="T264" s="72">
        <v>1</v>
      </c>
      <c r="U264" s="139" t="str">
        <f t="shared" si="17"/>
        <v>OK</v>
      </c>
      <c r="V264" s="67">
        <f t="shared" si="18"/>
        <v>0</v>
      </c>
      <c r="W264" s="68">
        <v>0.4</v>
      </c>
      <c r="X264" s="140">
        <f t="shared" si="19"/>
        <v>0</v>
      </c>
    </row>
    <row r="265" spans="1:24" ht="15" x14ac:dyDescent="0.25">
      <c r="A265" s="134">
        <v>7045951878233</v>
      </c>
      <c r="B265" s="72" t="s">
        <v>79</v>
      </c>
      <c r="C265" s="72" t="s">
        <v>80</v>
      </c>
      <c r="D265" s="135"/>
      <c r="E265" s="135" t="s">
        <v>1471</v>
      </c>
      <c r="F265" s="141"/>
      <c r="G265" s="135"/>
      <c r="H265" s="75" t="s">
        <v>1534</v>
      </c>
      <c r="I265" s="135" t="s">
        <v>64</v>
      </c>
      <c r="J265" s="135" t="s">
        <v>65</v>
      </c>
      <c r="K265" s="142"/>
      <c r="L265" s="142"/>
      <c r="M265" s="72">
        <v>549</v>
      </c>
      <c r="N265" s="72">
        <v>549</v>
      </c>
      <c r="O265" s="136">
        <v>43720</v>
      </c>
      <c r="P265" s="137">
        <v>201939</v>
      </c>
      <c r="Q265" s="70">
        <f t="shared" ref="Q265:Q328" si="20">$H$3</f>
        <v>0</v>
      </c>
      <c r="R265" s="138" t="str">
        <f t="shared" ref="R265:R328" si="21">IF(AND(Q265&gt;=P265,V265&gt;0),"OK",IF(V265=0,"","NOT OK"))</f>
        <v/>
      </c>
      <c r="S265" s="66"/>
      <c r="T265" s="72">
        <v>1</v>
      </c>
      <c r="U265" s="139" t="str">
        <f t="shared" ref="U265:U328" si="22">IF(V265=S265,"OK","NOT")</f>
        <v>OK</v>
      </c>
      <c r="V265" s="67">
        <f t="shared" ref="V265:V328" si="23">IF(MOD(S265,T265)=0,S265,S265+(T265-MOD(S265,T265)))</f>
        <v>0</v>
      </c>
      <c r="W265" s="68">
        <v>0.4</v>
      </c>
      <c r="X265" s="140">
        <f t="shared" ref="X265:X328" si="24">+V265*((M265-(M265*W265)))</f>
        <v>0</v>
      </c>
    </row>
    <row r="266" spans="1:24" ht="15" x14ac:dyDescent="0.25">
      <c r="A266" s="134">
        <v>7045952253305</v>
      </c>
      <c r="B266" s="72" t="s">
        <v>78</v>
      </c>
      <c r="C266" s="72" t="s">
        <v>1535</v>
      </c>
      <c r="D266" s="72"/>
      <c r="E266" s="135" t="s">
        <v>1471</v>
      </c>
      <c r="F266" s="72"/>
      <c r="G266" s="72"/>
      <c r="H266" s="75" t="s">
        <v>1478</v>
      </c>
      <c r="I266" s="135" t="s">
        <v>64</v>
      </c>
      <c r="J266" s="135" t="s">
        <v>65</v>
      </c>
      <c r="K266" s="72"/>
      <c r="L266" s="72"/>
      <c r="M266" s="72">
        <v>699</v>
      </c>
      <c r="N266" s="72">
        <v>699</v>
      </c>
      <c r="O266" s="136">
        <v>43720</v>
      </c>
      <c r="P266" s="137">
        <v>201939</v>
      </c>
      <c r="Q266" s="70">
        <f t="shared" si="20"/>
        <v>0</v>
      </c>
      <c r="R266" s="138" t="str">
        <f t="shared" si="21"/>
        <v/>
      </c>
      <c r="S266" s="66"/>
      <c r="T266" s="72">
        <v>1</v>
      </c>
      <c r="U266" s="139" t="str">
        <f t="shared" si="22"/>
        <v>OK</v>
      </c>
      <c r="V266" s="67">
        <f t="shared" si="23"/>
        <v>0</v>
      </c>
      <c r="W266" s="68">
        <v>0.4</v>
      </c>
      <c r="X266" s="140">
        <f t="shared" si="24"/>
        <v>0</v>
      </c>
    </row>
    <row r="267" spans="1:24" ht="15" x14ac:dyDescent="0.25">
      <c r="A267" s="134">
        <v>7045952253312</v>
      </c>
      <c r="B267" s="72" t="s">
        <v>78</v>
      </c>
      <c r="C267" s="72" t="s">
        <v>1535</v>
      </c>
      <c r="D267" s="72"/>
      <c r="E267" s="135" t="s">
        <v>1471</v>
      </c>
      <c r="F267" s="72"/>
      <c r="G267" s="72"/>
      <c r="H267" s="75" t="s">
        <v>1472</v>
      </c>
      <c r="I267" s="135" t="s">
        <v>64</v>
      </c>
      <c r="J267" s="135" t="s">
        <v>65</v>
      </c>
      <c r="K267" s="72"/>
      <c r="L267" s="72"/>
      <c r="M267" s="72">
        <v>699</v>
      </c>
      <c r="N267" s="72">
        <v>699</v>
      </c>
      <c r="O267" s="136">
        <v>43720</v>
      </c>
      <c r="P267" s="137">
        <v>201939</v>
      </c>
      <c r="Q267" s="70">
        <f t="shared" si="20"/>
        <v>0</v>
      </c>
      <c r="R267" s="138" t="str">
        <f t="shared" si="21"/>
        <v/>
      </c>
      <c r="S267" s="66"/>
      <c r="T267" s="72">
        <v>1</v>
      </c>
      <c r="U267" s="139" t="str">
        <f t="shared" si="22"/>
        <v>OK</v>
      </c>
      <c r="V267" s="67">
        <f t="shared" si="23"/>
        <v>0</v>
      </c>
      <c r="W267" s="68">
        <v>0.4</v>
      </c>
      <c r="X267" s="140">
        <f t="shared" si="24"/>
        <v>0</v>
      </c>
    </row>
    <row r="268" spans="1:24" ht="15" x14ac:dyDescent="0.25">
      <c r="A268" s="134">
        <v>7045952253329</v>
      </c>
      <c r="B268" s="72" t="s">
        <v>78</v>
      </c>
      <c r="C268" s="72" t="s">
        <v>1535</v>
      </c>
      <c r="D268" s="72"/>
      <c r="E268" s="135" t="s">
        <v>1471</v>
      </c>
      <c r="F268" s="72"/>
      <c r="G268" s="72"/>
      <c r="H268" s="75" t="s">
        <v>1473</v>
      </c>
      <c r="I268" s="135" t="s">
        <v>64</v>
      </c>
      <c r="J268" s="135" t="s">
        <v>65</v>
      </c>
      <c r="K268" s="72"/>
      <c r="L268" s="72"/>
      <c r="M268" s="72">
        <v>699</v>
      </c>
      <c r="N268" s="72">
        <v>699</v>
      </c>
      <c r="O268" s="136">
        <v>43720</v>
      </c>
      <c r="P268" s="137">
        <v>201939</v>
      </c>
      <c r="Q268" s="70">
        <f t="shared" si="20"/>
        <v>0</v>
      </c>
      <c r="R268" s="138" t="str">
        <f t="shared" si="21"/>
        <v/>
      </c>
      <c r="S268" s="66"/>
      <c r="T268" s="72">
        <v>1</v>
      </c>
      <c r="U268" s="139" t="str">
        <f t="shared" si="22"/>
        <v>OK</v>
      </c>
      <c r="V268" s="67">
        <f t="shared" si="23"/>
        <v>0</v>
      </c>
      <c r="W268" s="68">
        <v>0.4</v>
      </c>
      <c r="X268" s="140">
        <f t="shared" si="24"/>
        <v>0</v>
      </c>
    </row>
    <row r="269" spans="1:24" ht="15" x14ac:dyDescent="0.25">
      <c r="A269" s="134">
        <v>7045952253336</v>
      </c>
      <c r="B269" s="72" t="s">
        <v>78</v>
      </c>
      <c r="C269" s="72" t="s">
        <v>1535</v>
      </c>
      <c r="D269" s="72"/>
      <c r="E269" s="135" t="s">
        <v>1471</v>
      </c>
      <c r="F269" s="72"/>
      <c r="G269" s="72"/>
      <c r="H269" s="75" t="s">
        <v>1474</v>
      </c>
      <c r="I269" s="135" t="s">
        <v>64</v>
      </c>
      <c r="J269" s="135" t="s">
        <v>65</v>
      </c>
      <c r="K269" s="72"/>
      <c r="L269" s="72"/>
      <c r="M269" s="72">
        <v>699</v>
      </c>
      <c r="N269" s="72">
        <v>699</v>
      </c>
      <c r="O269" s="136">
        <v>43720</v>
      </c>
      <c r="P269" s="137">
        <v>201939</v>
      </c>
      <c r="Q269" s="70">
        <f t="shared" si="20"/>
        <v>0</v>
      </c>
      <c r="R269" s="138" t="str">
        <f t="shared" si="21"/>
        <v/>
      </c>
      <c r="S269" s="66"/>
      <c r="T269" s="72">
        <v>1</v>
      </c>
      <c r="U269" s="139" t="str">
        <f t="shared" si="22"/>
        <v>OK</v>
      </c>
      <c r="V269" s="67">
        <f t="shared" si="23"/>
        <v>0</v>
      </c>
      <c r="W269" s="68">
        <v>0.4</v>
      </c>
      <c r="X269" s="140">
        <f t="shared" si="24"/>
        <v>0</v>
      </c>
    </row>
    <row r="270" spans="1:24" ht="15" x14ac:dyDescent="0.25">
      <c r="A270" s="134">
        <v>7045952253343</v>
      </c>
      <c r="B270" s="72" t="s">
        <v>78</v>
      </c>
      <c r="C270" s="72" t="s">
        <v>1535</v>
      </c>
      <c r="D270" s="72"/>
      <c r="E270" s="135" t="s">
        <v>1471</v>
      </c>
      <c r="F270" s="72"/>
      <c r="G270" s="72"/>
      <c r="H270" s="75" t="s">
        <v>1475</v>
      </c>
      <c r="I270" s="135" t="s">
        <v>64</v>
      </c>
      <c r="J270" s="135" t="s">
        <v>65</v>
      </c>
      <c r="K270" s="72"/>
      <c r="L270" s="72"/>
      <c r="M270" s="72">
        <v>699</v>
      </c>
      <c r="N270" s="72">
        <v>699</v>
      </c>
      <c r="O270" s="136">
        <v>43720</v>
      </c>
      <c r="P270" s="137">
        <v>201939</v>
      </c>
      <c r="Q270" s="70">
        <f t="shared" si="20"/>
        <v>0</v>
      </c>
      <c r="R270" s="138" t="str">
        <f t="shared" si="21"/>
        <v/>
      </c>
      <c r="S270" s="66"/>
      <c r="T270" s="72">
        <v>1</v>
      </c>
      <c r="U270" s="139" t="str">
        <f t="shared" si="22"/>
        <v>OK</v>
      </c>
      <c r="V270" s="67">
        <f t="shared" si="23"/>
        <v>0</v>
      </c>
      <c r="W270" s="68">
        <v>0.4</v>
      </c>
      <c r="X270" s="140">
        <f t="shared" si="24"/>
        <v>0</v>
      </c>
    </row>
    <row r="271" spans="1:24" ht="15" x14ac:dyDescent="0.25">
      <c r="A271" s="134">
        <v>7045952253350</v>
      </c>
      <c r="B271" s="72" t="s">
        <v>78</v>
      </c>
      <c r="C271" s="72" t="s">
        <v>1535</v>
      </c>
      <c r="D271" s="72"/>
      <c r="E271" s="135" t="s">
        <v>1471</v>
      </c>
      <c r="F271" s="72"/>
      <c r="G271" s="72"/>
      <c r="H271" s="75" t="s">
        <v>1530</v>
      </c>
      <c r="I271" s="135" t="s">
        <v>64</v>
      </c>
      <c r="J271" s="135" t="s">
        <v>65</v>
      </c>
      <c r="K271" s="72"/>
      <c r="L271" s="72"/>
      <c r="M271" s="72">
        <v>699</v>
      </c>
      <c r="N271" s="72">
        <v>699</v>
      </c>
      <c r="O271" s="136">
        <v>43720</v>
      </c>
      <c r="P271" s="137">
        <v>201939</v>
      </c>
      <c r="Q271" s="70">
        <f t="shared" si="20"/>
        <v>0</v>
      </c>
      <c r="R271" s="138" t="str">
        <f t="shared" si="21"/>
        <v/>
      </c>
      <c r="S271" s="66"/>
      <c r="T271" s="72">
        <v>1</v>
      </c>
      <c r="U271" s="139" t="str">
        <f t="shared" si="22"/>
        <v>OK</v>
      </c>
      <c r="V271" s="67">
        <f t="shared" si="23"/>
        <v>0</v>
      </c>
      <c r="W271" s="68">
        <v>0.4</v>
      </c>
      <c r="X271" s="140">
        <f t="shared" si="24"/>
        <v>0</v>
      </c>
    </row>
    <row r="272" spans="1:24" ht="15" x14ac:dyDescent="0.25">
      <c r="A272" s="134">
        <v>7045952253367</v>
      </c>
      <c r="B272" s="72" t="s">
        <v>78</v>
      </c>
      <c r="C272" s="72" t="s">
        <v>1535</v>
      </c>
      <c r="D272" s="72"/>
      <c r="E272" s="135" t="s">
        <v>1471</v>
      </c>
      <c r="F272" s="72"/>
      <c r="G272" s="72"/>
      <c r="H272" s="75" t="s">
        <v>1531</v>
      </c>
      <c r="I272" s="135" t="s">
        <v>64</v>
      </c>
      <c r="J272" s="135" t="s">
        <v>65</v>
      </c>
      <c r="K272" s="72"/>
      <c r="L272" s="72"/>
      <c r="M272" s="72">
        <v>699</v>
      </c>
      <c r="N272" s="72">
        <v>699</v>
      </c>
      <c r="O272" s="136">
        <v>43720</v>
      </c>
      <c r="P272" s="137">
        <v>201939</v>
      </c>
      <c r="Q272" s="70">
        <f t="shared" si="20"/>
        <v>0</v>
      </c>
      <c r="R272" s="138" t="str">
        <f t="shared" si="21"/>
        <v/>
      </c>
      <c r="S272" s="66"/>
      <c r="T272" s="72">
        <v>1</v>
      </c>
      <c r="U272" s="139" t="str">
        <f t="shared" si="22"/>
        <v>OK</v>
      </c>
      <c r="V272" s="67">
        <f t="shared" si="23"/>
        <v>0</v>
      </c>
      <c r="W272" s="68">
        <v>0.4</v>
      </c>
      <c r="X272" s="140">
        <f t="shared" si="24"/>
        <v>0</v>
      </c>
    </row>
    <row r="273" spans="1:24" ht="15" x14ac:dyDescent="0.25">
      <c r="A273" s="134">
        <v>7045952253374</v>
      </c>
      <c r="B273" s="72" t="s">
        <v>78</v>
      </c>
      <c r="C273" s="72" t="s">
        <v>1535</v>
      </c>
      <c r="D273" s="72"/>
      <c r="E273" s="135" t="s">
        <v>1471</v>
      </c>
      <c r="F273" s="72"/>
      <c r="G273" s="72"/>
      <c r="H273" s="75" t="s">
        <v>1532</v>
      </c>
      <c r="I273" s="135" t="s">
        <v>64</v>
      </c>
      <c r="J273" s="135" t="s">
        <v>65</v>
      </c>
      <c r="K273" s="72"/>
      <c r="L273" s="72"/>
      <c r="M273" s="72">
        <v>699</v>
      </c>
      <c r="N273" s="72">
        <v>699</v>
      </c>
      <c r="O273" s="136">
        <v>43720</v>
      </c>
      <c r="P273" s="137">
        <v>201939</v>
      </c>
      <c r="Q273" s="70">
        <f t="shared" si="20"/>
        <v>0</v>
      </c>
      <c r="R273" s="138" t="str">
        <f t="shared" si="21"/>
        <v/>
      </c>
      <c r="S273" s="66"/>
      <c r="T273" s="72">
        <v>1</v>
      </c>
      <c r="U273" s="139" t="str">
        <f t="shared" si="22"/>
        <v>OK</v>
      </c>
      <c r="V273" s="67">
        <f t="shared" si="23"/>
        <v>0</v>
      </c>
      <c r="W273" s="68">
        <v>0.4</v>
      </c>
      <c r="X273" s="140">
        <f t="shared" si="24"/>
        <v>0</v>
      </c>
    </row>
    <row r="274" spans="1:24" ht="15" x14ac:dyDescent="0.25">
      <c r="A274" s="134">
        <v>7045952253381</v>
      </c>
      <c r="B274" s="72" t="s">
        <v>78</v>
      </c>
      <c r="C274" s="72" t="s">
        <v>1535</v>
      </c>
      <c r="D274" s="72"/>
      <c r="E274" s="135" t="s">
        <v>1471</v>
      </c>
      <c r="F274" s="72"/>
      <c r="G274" s="72"/>
      <c r="H274" s="75" t="s">
        <v>1533</v>
      </c>
      <c r="I274" s="135" t="s">
        <v>64</v>
      </c>
      <c r="J274" s="135" t="s">
        <v>65</v>
      </c>
      <c r="K274" s="72"/>
      <c r="L274" s="72"/>
      <c r="M274" s="72">
        <v>699</v>
      </c>
      <c r="N274" s="72">
        <v>699</v>
      </c>
      <c r="O274" s="136">
        <v>43720</v>
      </c>
      <c r="P274" s="137">
        <v>201939</v>
      </c>
      <c r="Q274" s="70">
        <f t="shared" si="20"/>
        <v>0</v>
      </c>
      <c r="R274" s="138" t="str">
        <f t="shared" si="21"/>
        <v/>
      </c>
      <c r="S274" s="66"/>
      <c r="T274" s="72">
        <v>1</v>
      </c>
      <c r="U274" s="139" t="str">
        <f t="shared" si="22"/>
        <v>OK</v>
      </c>
      <c r="V274" s="67">
        <f t="shared" si="23"/>
        <v>0</v>
      </c>
      <c r="W274" s="68">
        <v>0.4</v>
      </c>
      <c r="X274" s="140">
        <f t="shared" si="24"/>
        <v>0</v>
      </c>
    </row>
    <row r="275" spans="1:24" ht="15" x14ac:dyDescent="0.25">
      <c r="A275" s="134">
        <v>7045951827187</v>
      </c>
      <c r="B275" s="72" t="s">
        <v>81</v>
      </c>
      <c r="C275" s="72" t="s">
        <v>82</v>
      </c>
      <c r="D275" s="135"/>
      <c r="E275" s="135" t="s">
        <v>1471</v>
      </c>
      <c r="F275" s="141"/>
      <c r="G275" s="135"/>
      <c r="H275" s="75" t="s">
        <v>1472</v>
      </c>
      <c r="I275" s="135" t="s">
        <v>64</v>
      </c>
      <c r="J275" s="135" t="s">
        <v>65</v>
      </c>
      <c r="K275" s="142"/>
      <c r="L275" s="142"/>
      <c r="M275" s="72">
        <v>499</v>
      </c>
      <c r="N275" s="72">
        <v>499</v>
      </c>
      <c r="O275" s="136">
        <v>43720</v>
      </c>
      <c r="P275" s="137">
        <v>201939</v>
      </c>
      <c r="Q275" s="70">
        <f t="shared" si="20"/>
        <v>0</v>
      </c>
      <c r="R275" s="138" t="str">
        <f t="shared" si="21"/>
        <v/>
      </c>
      <c r="S275" s="66"/>
      <c r="T275" s="72">
        <v>1</v>
      </c>
      <c r="U275" s="139" t="str">
        <f t="shared" si="22"/>
        <v>OK</v>
      </c>
      <c r="V275" s="67">
        <f t="shared" si="23"/>
        <v>0</v>
      </c>
      <c r="W275" s="68">
        <v>0.4</v>
      </c>
      <c r="X275" s="140">
        <f t="shared" si="24"/>
        <v>0</v>
      </c>
    </row>
    <row r="276" spans="1:24" ht="15" x14ac:dyDescent="0.25">
      <c r="A276" s="134">
        <v>7045951827194</v>
      </c>
      <c r="B276" s="72" t="s">
        <v>81</v>
      </c>
      <c r="C276" s="72" t="s">
        <v>82</v>
      </c>
      <c r="D276" s="135"/>
      <c r="E276" s="135" t="s">
        <v>1471</v>
      </c>
      <c r="F276" s="141"/>
      <c r="G276" s="135"/>
      <c r="H276" s="75" t="s">
        <v>1473</v>
      </c>
      <c r="I276" s="135" t="s">
        <v>64</v>
      </c>
      <c r="J276" s="135" t="s">
        <v>65</v>
      </c>
      <c r="K276" s="142"/>
      <c r="L276" s="142"/>
      <c r="M276" s="72">
        <v>499</v>
      </c>
      <c r="N276" s="72">
        <v>499</v>
      </c>
      <c r="O276" s="136">
        <v>43720</v>
      </c>
      <c r="P276" s="137">
        <v>201939</v>
      </c>
      <c r="Q276" s="70">
        <f t="shared" si="20"/>
        <v>0</v>
      </c>
      <c r="R276" s="138" t="str">
        <f t="shared" si="21"/>
        <v/>
      </c>
      <c r="S276" s="66"/>
      <c r="T276" s="72">
        <v>1</v>
      </c>
      <c r="U276" s="139" t="str">
        <f t="shared" si="22"/>
        <v>OK</v>
      </c>
      <c r="V276" s="67">
        <f t="shared" si="23"/>
        <v>0</v>
      </c>
      <c r="W276" s="68">
        <v>0.4</v>
      </c>
      <c r="X276" s="140">
        <f t="shared" si="24"/>
        <v>0</v>
      </c>
    </row>
    <row r="277" spans="1:24" ht="15" x14ac:dyDescent="0.25">
      <c r="A277" s="134">
        <v>7045951827200</v>
      </c>
      <c r="B277" s="72" t="s">
        <v>81</v>
      </c>
      <c r="C277" s="72" t="s">
        <v>82</v>
      </c>
      <c r="D277" s="135"/>
      <c r="E277" s="135" t="s">
        <v>1471</v>
      </c>
      <c r="F277" s="141"/>
      <c r="G277" s="135"/>
      <c r="H277" s="75" t="s">
        <v>1474</v>
      </c>
      <c r="I277" s="135" t="s">
        <v>64</v>
      </c>
      <c r="J277" s="135" t="s">
        <v>65</v>
      </c>
      <c r="K277" s="142"/>
      <c r="L277" s="142"/>
      <c r="M277" s="72">
        <v>499</v>
      </c>
      <c r="N277" s="72">
        <v>499</v>
      </c>
      <c r="O277" s="136">
        <v>43720</v>
      </c>
      <c r="P277" s="137">
        <v>201939</v>
      </c>
      <c r="Q277" s="70">
        <f t="shared" si="20"/>
        <v>0</v>
      </c>
      <c r="R277" s="138" t="str">
        <f t="shared" si="21"/>
        <v/>
      </c>
      <c r="S277" s="66"/>
      <c r="T277" s="72">
        <v>1</v>
      </c>
      <c r="U277" s="139" t="str">
        <f t="shared" si="22"/>
        <v>OK</v>
      </c>
      <c r="V277" s="67">
        <f t="shared" si="23"/>
        <v>0</v>
      </c>
      <c r="W277" s="68">
        <v>0.4</v>
      </c>
      <c r="X277" s="140">
        <f t="shared" si="24"/>
        <v>0</v>
      </c>
    </row>
    <row r="278" spans="1:24" ht="15" x14ac:dyDescent="0.25">
      <c r="A278" s="134">
        <v>7045951827217</v>
      </c>
      <c r="B278" s="72" t="s">
        <v>81</v>
      </c>
      <c r="C278" s="72" t="s">
        <v>82</v>
      </c>
      <c r="D278" s="135"/>
      <c r="E278" s="135" t="s">
        <v>1471</v>
      </c>
      <c r="F278" s="141"/>
      <c r="G278" s="135"/>
      <c r="H278" s="75" t="s">
        <v>1475</v>
      </c>
      <c r="I278" s="135" t="s">
        <v>64</v>
      </c>
      <c r="J278" s="135" t="s">
        <v>65</v>
      </c>
      <c r="K278" s="142"/>
      <c r="L278" s="142"/>
      <c r="M278" s="72">
        <v>499</v>
      </c>
      <c r="N278" s="72">
        <v>499</v>
      </c>
      <c r="O278" s="136">
        <v>43720</v>
      </c>
      <c r="P278" s="137">
        <v>201939</v>
      </c>
      <c r="Q278" s="70">
        <f t="shared" si="20"/>
        <v>0</v>
      </c>
      <c r="R278" s="138" t="str">
        <f t="shared" si="21"/>
        <v/>
      </c>
      <c r="S278" s="66"/>
      <c r="T278" s="72">
        <v>1</v>
      </c>
      <c r="U278" s="139" t="str">
        <f t="shared" si="22"/>
        <v>OK</v>
      </c>
      <c r="V278" s="67">
        <f t="shared" si="23"/>
        <v>0</v>
      </c>
      <c r="W278" s="68">
        <v>0.4</v>
      </c>
      <c r="X278" s="140">
        <f t="shared" si="24"/>
        <v>0</v>
      </c>
    </row>
    <row r="279" spans="1:24" ht="15" x14ac:dyDescent="0.25">
      <c r="A279" s="134">
        <v>7045951827224</v>
      </c>
      <c r="B279" s="72" t="s">
        <v>81</v>
      </c>
      <c r="C279" s="72" t="s">
        <v>82</v>
      </c>
      <c r="D279" s="135"/>
      <c r="E279" s="135" t="s">
        <v>1471</v>
      </c>
      <c r="F279" s="141"/>
      <c r="G279" s="135"/>
      <c r="H279" s="75" t="s">
        <v>1530</v>
      </c>
      <c r="I279" s="135" t="s">
        <v>64</v>
      </c>
      <c r="J279" s="135" t="s">
        <v>65</v>
      </c>
      <c r="K279" s="142"/>
      <c r="L279" s="142"/>
      <c r="M279" s="72">
        <v>499</v>
      </c>
      <c r="N279" s="72">
        <v>499</v>
      </c>
      <c r="O279" s="136">
        <v>43720</v>
      </c>
      <c r="P279" s="137">
        <v>201939</v>
      </c>
      <c r="Q279" s="70">
        <f t="shared" si="20"/>
        <v>0</v>
      </c>
      <c r="R279" s="138" t="str">
        <f t="shared" si="21"/>
        <v/>
      </c>
      <c r="S279" s="66"/>
      <c r="T279" s="72">
        <v>1</v>
      </c>
      <c r="U279" s="139" t="str">
        <f t="shared" si="22"/>
        <v>OK</v>
      </c>
      <c r="V279" s="67">
        <f t="shared" si="23"/>
        <v>0</v>
      </c>
      <c r="W279" s="68">
        <v>0.4</v>
      </c>
      <c r="X279" s="140">
        <f t="shared" si="24"/>
        <v>0</v>
      </c>
    </row>
    <row r="280" spans="1:24" ht="15" x14ac:dyDescent="0.25">
      <c r="A280" s="134">
        <v>7045951827231</v>
      </c>
      <c r="B280" s="72" t="s">
        <v>81</v>
      </c>
      <c r="C280" s="72" t="s">
        <v>82</v>
      </c>
      <c r="D280" s="135"/>
      <c r="E280" s="135" t="s">
        <v>1471</v>
      </c>
      <c r="F280" s="141"/>
      <c r="G280" s="135"/>
      <c r="H280" s="75" t="s">
        <v>1531</v>
      </c>
      <c r="I280" s="135" t="s">
        <v>64</v>
      </c>
      <c r="J280" s="135" t="s">
        <v>65</v>
      </c>
      <c r="K280" s="142"/>
      <c r="L280" s="142"/>
      <c r="M280" s="72">
        <v>499</v>
      </c>
      <c r="N280" s="72">
        <v>499</v>
      </c>
      <c r="O280" s="136">
        <v>43720</v>
      </c>
      <c r="P280" s="137">
        <v>201939</v>
      </c>
      <c r="Q280" s="70">
        <f t="shared" si="20"/>
        <v>0</v>
      </c>
      <c r="R280" s="138" t="str">
        <f t="shared" si="21"/>
        <v/>
      </c>
      <c r="S280" s="66"/>
      <c r="T280" s="72">
        <v>1</v>
      </c>
      <c r="U280" s="139" t="str">
        <f t="shared" si="22"/>
        <v>OK</v>
      </c>
      <c r="V280" s="67">
        <f t="shared" si="23"/>
        <v>0</v>
      </c>
      <c r="W280" s="68">
        <v>0.4</v>
      </c>
      <c r="X280" s="140">
        <f t="shared" si="24"/>
        <v>0</v>
      </c>
    </row>
    <row r="281" spans="1:24" ht="15" x14ac:dyDescent="0.25">
      <c r="A281" s="134">
        <v>7045951827248</v>
      </c>
      <c r="B281" s="72" t="s">
        <v>81</v>
      </c>
      <c r="C281" s="72" t="s">
        <v>82</v>
      </c>
      <c r="D281" s="135"/>
      <c r="E281" s="135" t="s">
        <v>1471</v>
      </c>
      <c r="F281" s="141"/>
      <c r="G281" s="135"/>
      <c r="H281" s="75" t="s">
        <v>1532</v>
      </c>
      <c r="I281" s="135" t="s">
        <v>64</v>
      </c>
      <c r="J281" s="135" t="s">
        <v>65</v>
      </c>
      <c r="K281" s="142"/>
      <c r="L281" s="142"/>
      <c r="M281" s="72">
        <v>499</v>
      </c>
      <c r="N281" s="72">
        <v>499</v>
      </c>
      <c r="O281" s="136">
        <v>43720</v>
      </c>
      <c r="P281" s="137">
        <v>201939</v>
      </c>
      <c r="Q281" s="70">
        <f t="shared" si="20"/>
        <v>0</v>
      </c>
      <c r="R281" s="138" t="str">
        <f t="shared" si="21"/>
        <v/>
      </c>
      <c r="S281" s="66"/>
      <c r="T281" s="72">
        <v>1</v>
      </c>
      <c r="U281" s="139" t="str">
        <f t="shared" si="22"/>
        <v>OK</v>
      </c>
      <c r="V281" s="67">
        <f t="shared" si="23"/>
        <v>0</v>
      </c>
      <c r="W281" s="68">
        <v>0.4</v>
      </c>
      <c r="X281" s="140">
        <f t="shared" si="24"/>
        <v>0</v>
      </c>
    </row>
    <row r="282" spans="1:24" ht="15" x14ac:dyDescent="0.25">
      <c r="A282" s="134">
        <v>7045951827255</v>
      </c>
      <c r="B282" s="72" t="s">
        <v>81</v>
      </c>
      <c r="C282" s="72" t="s">
        <v>82</v>
      </c>
      <c r="D282" s="135"/>
      <c r="E282" s="135" t="s">
        <v>1471</v>
      </c>
      <c r="F282" s="141"/>
      <c r="G282" s="135"/>
      <c r="H282" s="75" t="s">
        <v>1533</v>
      </c>
      <c r="I282" s="135" t="s">
        <v>64</v>
      </c>
      <c r="J282" s="135" t="s">
        <v>65</v>
      </c>
      <c r="K282" s="142"/>
      <c r="L282" s="142"/>
      <c r="M282" s="72">
        <v>499</v>
      </c>
      <c r="N282" s="72">
        <v>499</v>
      </c>
      <c r="O282" s="136">
        <v>43720</v>
      </c>
      <c r="P282" s="137">
        <v>201939</v>
      </c>
      <c r="Q282" s="70">
        <f t="shared" si="20"/>
        <v>0</v>
      </c>
      <c r="R282" s="138" t="str">
        <f t="shared" si="21"/>
        <v/>
      </c>
      <c r="S282" s="66"/>
      <c r="T282" s="72">
        <v>1</v>
      </c>
      <c r="U282" s="139" t="str">
        <f t="shared" si="22"/>
        <v>OK</v>
      </c>
      <c r="V282" s="67">
        <f t="shared" si="23"/>
        <v>0</v>
      </c>
      <c r="W282" s="68">
        <v>0.4</v>
      </c>
      <c r="X282" s="140">
        <f t="shared" si="24"/>
        <v>0</v>
      </c>
    </row>
    <row r="283" spans="1:24" ht="15" x14ac:dyDescent="0.25">
      <c r="A283" s="134">
        <v>7045951827361</v>
      </c>
      <c r="B283" s="72" t="s">
        <v>83</v>
      </c>
      <c r="C283" s="72" t="s">
        <v>1536</v>
      </c>
      <c r="D283" s="135"/>
      <c r="E283" s="135" t="s">
        <v>1471</v>
      </c>
      <c r="F283" s="141"/>
      <c r="G283" s="135"/>
      <c r="H283" s="75" t="s">
        <v>1472</v>
      </c>
      <c r="I283" s="135" t="s">
        <v>64</v>
      </c>
      <c r="J283" s="135" t="s">
        <v>65</v>
      </c>
      <c r="K283" s="142"/>
      <c r="L283" s="142"/>
      <c r="M283" s="72">
        <v>399</v>
      </c>
      <c r="N283" s="72">
        <v>399</v>
      </c>
      <c r="O283" s="136">
        <v>43720</v>
      </c>
      <c r="P283" s="137">
        <v>201939</v>
      </c>
      <c r="Q283" s="70">
        <f t="shared" si="20"/>
        <v>0</v>
      </c>
      <c r="R283" s="138" t="str">
        <f t="shared" si="21"/>
        <v/>
      </c>
      <c r="S283" s="66"/>
      <c r="T283" s="72">
        <v>1</v>
      </c>
      <c r="U283" s="139" t="str">
        <f t="shared" si="22"/>
        <v>OK</v>
      </c>
      <c r="V283" s="67">
        <f t="shared" si="23"/>
        <v>0</v>
      </c>
      <c r="W283" s="68">
        <v>0.4</v>
      </c>
      <c r="X283" s="140">
        <f t="shared" si="24"/>
        <v>0</v>
      </c>
    </row>
    <row r="284" spans="1:24" ht="15" x14ac:dyDescent="0.25">
      <c r="A284" s="134">
        <v>7045951827378</v>
      </c>
      <c r="B284" s="72" t="s">
        <v>83</v>
      </c>
      <c r="C284" s="72" t="s">
        <v>1536</v>
      </c>
      <c r="D284" s="135"/>
      <c r="E284" s="135" t="s">
        <v>1471</v>
      </c>
      <c r="F284" s="141"/>
      <c r="G284" s="135"/>
      <c r="H284" s="75" t="s">
        <v>1473</v>
      </c>
      <c r="I284" s="135" t="s">
        <v>64</v>
      </c>
      <c r="J284" s="135" t="s">
        <v>65</v>
      </c>
      <c r="K284" s="142"/>
      <c r="L284" s="142"/>
      <c r="M284" s="72">
        <v>399</v>
      </c>
      <c r="N284" s="72">
        <v>399</v>
      </c>
      <c r="O284" s="136">
        <v>43720</v>
      </c>
      <c r="P284" s="137">
        <v>201939</v>
      </c>
      <c r="Q284" s="70">
        <f t="shared" si="20"/>
        <v>0</v>
      </c>
      <c r="R284" s="138" t="str">
        <f t="shared" si="21"/>
        <v/>
      </c>
      <c r="S284" s="66"/>
      <c r="T284" s="72">
        <v>1</v>
      </c>
      <c r="U284" s="139" t="str">
        <f t="shared" si="22"/>
        <v>OK</v>
      </c>
      <c r="V284" s="67">
        <f t="shared" si="23"/>
        <v>0</v>
      </c>
      <c r="W284" s="68">
        <v>0.4</v>
      </c>
      <c r="X284" s="140">
        <f t="shared" si="24"/>
        <v>0</v>
      </c>
    </row>
    <row r="285" spans="1:24" ht="15" x14ac:dyDescent="0.25">
      <c r="A285" s="134">
        <v>7045951827385</v>
      </c>
      <c r="B285" s="72" t="s">
        <v>83</v>
      </c>
      <c r="C285" s="72" t="s">
        <v>1536</v>
      </c>
      <c r="D285" s="135"/>
      <c r="E285" s="135" t="s">
        <v>1471</v>
      </c>
      <c r="F285" s="141"/>
      <c r="G285" s="135"/>
      <c r="H285" s="75" t="s">
        <v>1474</v>
      </c>
      <c r="I285" s="135" t="s">
        <v>64</v>
      </c>
      <c r="J285" s="135" t="s">
        <v>65</v>
      </c>
      <c r="K285" s="142"/>
      <c r="L285" s="142"/>
      <c r="M285" s="72">
        <v>399</v>
      </c>
      <c r="N285" s="72">
        <v>399</v>
      </c>
      <c r="O285" s="136">
        <v>43720</v>
      </c>
      <c r="P285" s="137">
        <v>201939</v>
      </c>
      <c r="Q285" s="70">
        <f t="shared" si="20"/>
        <v>0</v>
      </c>
      <c r="R285" s="138" t="str">
        <f t="shared" si="21"/>
        <v/>
      </c>
      <c r="S285" s="66"/>
      <c r="T285" s="72">
        <v>1</v>
      </c>
      <c r="U285" s="139" t="str">
        <f t="shared" si="22"/>
        <v>OK</v>
      </c>
      <c r="V285" s="67">
        <f t="shared" si="23"/>
        <v>0</v>
      </c>
      <c r="W285" s="68">
        <v>0.4</v>
      </c>
      <c r="X285" s="140">
        <f t="shared" si="24"/>
        <v>0</v>
      </c>
    </row>
    <row r="286" spans="1:24" ht="15" x14ac:dyDescent="0.25">
      <c r="A286" s="134">
        <v>7045951827392</v>
      </c>
      <c r="B286" s="72" t="s">
        <v>83</v>
      </c>
      <c r="C286" s="72" t="s">
        <v>1536</v>
      </c>
      <c r="D286" s="135"/>
      <c r="E286" s="135" t="s">
        <v>1471</v>
      </c>
      <c r="F286" s="141"/>
      <c r="G286" s="135"/>
      <c r="H286" s="75" t="s">
        <v>1475</v>
      </c>
      <c r="I286" s="135" t="s">
        <v>64</v>
      </c>
      <c r="J286" s="135" t="s">
        <v>65</v>
      </c>
      <c r="K286" s="142"/>
      <c r="L286" s="142"/>
      <c r="M286" s="72">
        <v>399</v>
      </c>
      <c r="N286" s="72">
        <v>399</v>
      </c>
      <c r="O286" s="136">
        <v>43720</v>
      </c>
      <c r="P286" s="137">
        <v>201939</v>
      </c>
      <c r="Q286" s="70">
        <f t="shared" si="20"/>
        <v>0</v>
      </c>
      <c r="R286" s="138" t="str">
        <f t="shared" si="21"/>
        <v/>
      </c>
      <c r="S286" s="66"/>
      <c r="T286" s="72">
        <v>1</v>
      </c>
      <c r="U286" s="139" t="str">
        <f t="shared" si="22"/>
        <v>OK</v>
      </c>
      <c r="V286" s="67">
        <f t="shared" si="23"/>
        <v>0</v>
      </c>
      <c r="W286" s="68">
        <v>0.4</v>
      </c>
      <c r="X286" s="140">
        <f t="shared" si="24"/>
        <v>0</v>
      </c>
    </row>
    <row r="287" spans="1:24" ht="15" x14ac:dyDescent="0.25">
      <c r="A287" s="134">
        <v>7045951827408</v>
      </c>
      <c r="B287" s="72" t="s">
        <v>83</v>
      </c>
      <c r="C287" s="72" t="s">
        <v>1536</v>
      </c>
      <c r="D287" s="135"/>
      <c r="E287" s="135" t="s">
        <v>1471</v>
      </c>
      <c r="F287" s="141"/>
      <c r="G287" s="135"/>
      <c r="H287" s="75" t="s">
        <v>1530</v>
      </c>
      <c r="I287" s="135" t="s">
        <v>64</v>
      </c>
      <c r="J287" s="135" t="s">
        <v>65</v>
      </c>
      <c r="K287" s="142"/>
      <c r="L287" s="142"/>
      <c r="M287" s="72">
        <v>399</v>
      </c>
      <c r="N287" s="72">
        <v>399</v>
      </c>
      <c r="O287" s="136">
        <v>43720</v>
      </c>
      <c r="P287" s="137">
        <v>201939</v>
      </c>
      <c r="Q287" s="70">
        <f t="shared" si="20"/>
        <v>0</v>
      </c>
      <c r="R287" s="138" t="str">
        <f t="shared" si="21"/>
        <v/>
      </c>
      <c r="S287" s="66"/>
      <c r="T287" s="72">
        <v>1</v>
      </c>
      <c r="U287" s="139" t="str">
        <f t="shared" si="22"/>
        <v>OK</v>
      </c>
      <c r="V287" s="67">
        <f t="shared" si="23"/>
        <v>0</v>
      </c>
      <c r="W287" s="68">
        <v>0.4</v>
      </c>
      <c r="X287" s="140">
        <f t="shared" si="24"/>
        <v>0</v>
      </c>
    </row>
    <row r="288" spans="1:24" ht="15" x14ac:dyDescent="0.25">
      <c r="A288" s="134">
        <v>7045951827415</v>
      </c>
      <c r="B288" s="72" t="s">
        <v>83</v>
      </c>
      <c r="C288" s="72" t="s">
        <v>1536</v>
      </c>
      <c r="D288" s="135"/>
      <c r="E288" s="135" t="s">
        <v>1471</v>
      </c>
      <c r="F288" s="141"/>
      <c r="G288" s="135"/>
      <c r="H288" s="75" t="s">
        <v>1531</v>
      </c>
      <c r="I288" s="135" t="s">
        <v>64</v>
      </c>
      <c r="J288" s="135" t="s">
        <v>65</v>
      </c>
      <c r="K288" s="142"/>
      <c r="L288" s="142"/>
      <c r="M288" s="72">
        <v>399</v>
      </c>
      <c r="N288" s="72">
        <v>399</v>
      </c>
      <c r="O288" s="136">
        <v>43720</v>
      </c>
      <c r="P288" s="137">
        <v>201939</v>
      </c>
      <c r="Q288" s="70">
        <f t="shared" si="20"/>
        <v>0</v>
      </c>
      <c r="R288" s="138" t="str">
        <f t="shared" si="21"/>
        <v/>
      </c>
      <c r="S288" s="66"/>
      <c r="T288" s="72">
        <v>1</v>
      </c>
      <c r="U288" s="139" t="str">
        <f t="shared" si="22"/>
        <v>OK</v>
      </c>
      <c r="V288" s="67">
        <f t="shared" si="23"/>
        <v>0</v>
      </c>
      <c r="W288" s="68">
        <v>0.4</v>
      </c>
      <c r="X288" s="140">
        <f t="shared" si="24"/>
        <v>0</v>
      </c>
    </row>
    <row r="289" spans="1:24" ht="15" x14ac:dyDescent="0.25">
      <c r="A289" s="134">
        <v>7045951827422</v>
      </c>
      <c r="B289" s="72" t="s">
        <v>83</v>
      </c>
      <c r="C289" s="72" t="s">
        <v>1536</v>
      </c>
      <c r="D289" s="135"/>
      <c r="E289" s="135" t="s">
        <v>1471</v>
      </c>
      <c r="F289" s="141"/>
      <c r="G289" s="135"/>
      <c r="H289" s="75" t="s">
        <v>1532</v>
      </c>
      <c r="I289" s="135" t="s">
        <v>64</v>
      </c>
      <c r="J289" s="135" t="s">
        <v>65</v>
      </c>
      <c r="K289" s="142"/>
      <c r="L289" s="142"/>
      <c r="M289" s="72">
        <v>399</v>
      </c>
      <c r="N289" s="72">
        <v>399</v>
      </c>
      <c r="O289" s="136">
        <v>43720</v>
      </c>
      <c r="P289" s="137">
        <v>201939</v>
      </c>
      <c r="Q289" s="70">
        <f t="shared" si="20"/>
        <v>0</v>
      </c>
      <c r="R289" s="138" t="str">
        <f t="shared" si="21"/>
        <v/>
      </c>
      <c r="S289" s="66"/>
      <c r="T289" s="72">
        <v>1</v>
      </c>
      <c r="U289" s="139" t="str">
        <f t="shared" si="22"/>
        <v>OK</v>
      </c>
      <c r="V289" s="67">
        <f t="shared" si="23"/>
        <v>0</v>
      </c>
      <c r="W289" s="68">
        <v>0.4</v>
      </c>
      <c r="X289" s="140">
        <f t="shared" si="24"/>
        <v>0</v>
      </c>
    </row>
    <row r="290" spans="1:24" ht="15" x14ac:dyDescent="0.25">
      <c r="A290" s="134">
        <v>7045951827439</v>
      </c>
      <c r="B290" s="72" t="s">
        <v>83</v>
      </c>
      <c r="C290" s="72" t="s">
        <v>1536</v>
      </c>
      <c r="D290" s="135"/>
      <c r="E290" s="135" t="s">
        <v>1471</v>
      </c>
      <c r="F290" s="141"/>
      <c r="G290" s="135"/>
      <c r="H290" s="75" t="s">
        <v>1533</v>
      </c>
      <c r="I290" s="135" t="s">
        <v>64</v>
      </c>
      <c r="J290" s="135" t="s">
        <v>65</v>
      </c>
      <c r="K290" s="142"/>
      <c r="L290" s="142"/>
      <c r="M290" s="72">
        <v>399</v>
      </c>
      <c r="N290" s="72">
        <v>399</v>
      </c>
      <c r="O290" s="136">
        <v>43720</v>
      </c>
      <c r="P290" s="137">
        <v>201939</v>
      </c>
      <c r="Q290" s="70">
        <f t="shared" si="20"/>
        <v>0</v>
      </c>
      <c r="R290" s="138" t="str">
        <f t="shared" si="21"/>
        <v/>
      </c>
      <c r="S290" s="66"/>
      <c r="T290" s="72">
        <v>1</v>
      </c>
      <c r="U290" s="139" t="str">
        <f t="shared" si="22"/>
        <v>OK</v>
      </c>
      <c r="V290" s="67">
        <f t="shared" si="23"/>
        <v>0</v>
      </c>
      <c r="W290" s="68">
        <v>0.4</v>
      </c>
      <c r="X290" s="140">
        <f t="shared" si="24"/>
        <v>0</v>
      </c>
    </row>
    <row r="291" spans="1:24" ht="15" x14ac:dyDescent="0.25">
      <c r="A291" s="134">
        <v>7045952396255</v>
      </c>
      <c r="B291" s="72" t="s">
        <v>114</v>
      </c>
      <c r="C291" s="72" t="s">
        <v>1537</v>
      </c>
      <c r="D291" s="72"/>
      <c r="E291" s="135" t="s">
        <v>1471</v>
      </c>
      <c r="F291" s="72"/>
      <c r="G291" s="72"/>
      <c r="H291" s="75" t="s">
        <v>1480</v>
      </c>
      <c r="I291" s="135" t="s">
        <v>64</v>
      </c>
      <c r="J291" s="135" t="s">
        <v>111</v>
      </c>
      <c r="K291" s="72"/>
      <c r="L291" s="72"/>
      <c r="M291" s="72">
        <v>899</v>
      </c>
      <c r="N291" s="72">
        <v>899</v>
      </c>
      <c r="O291" s="136">
        <v>43720</v>
      </c>
      <c r="P291" s="137">
        <v>201939</v>
      </c>
      <c r="Q291" s="70">
        <f t="shared" si="20"/>
        <v>0</v>
      </c>
      <c r="R291" s="138" t="str">
        <f t="shared" si="21"/>
        <v/>
      </c>
      <c r="S291" s="66"/>
      <c r="T291" s="72">
        <v>1</v>
      </c>
      <c r="U291" s="139" t="str">
        <f t="shared" si="22"/>
        <v>OK</v>
      </c>
      <c r="V291" s="67">
        <f t="shared" si="23"/>
        <v>0</v>
      </c>
      <c r="W291" s="68">
        <v>0.4</v>
      </c>
      <c r="X291" s="140">
        <f t="shared" si="24"/>
        <v>0</v>
      </c>
    </row>
    <row r="292" spans="1:24" ht="15" x14ac:dyDescent="0.25">
      <c r="A292" s="134">
        <v>7045952396262</v>
      </c>
      <c r="B292" s="72" t="s">
        <v>114</v>
      </c>
      <c r="C292" s="72" t="s">
        <v>1537</v>
      </c>
      <c r="D292" s="72"/>
      <c r="E292" s="135" t="s">
        <v>1471</v>
      </c>
      <c r="F292" s="72"/>
      <c r="G292" s="72"/>
      <c r="H292" s="75" t="s">
        <v>1477</v>
      </c>
      <c r="I292" s="135" t="s">
        <v>64</v>
      </c>
      <c r="J292" s="135" t="s">
        <v>111</v>
      </c>
      <c r="K292" s="72"/>
      <c r="L292" s="72"/>
      <c r="M292" s="72">
        <v>899</v>
      </c>
      <c r="N292" s="72">
        <v>899</v>
      </c>
      <c r="O292" s="136">
        <v>43720</v>
      </c>
      <c r="P292" s="137">
        <v>201939</v>
      </c>
      <c r="Q292" s="70">
        <f t="shared" si="20"/>
        <v>0</v>
      </c>
      <c r="R292" s="138" t="str">
        <f t="shared" si="21"/>
        <v/>
      </c>
      <c r="S292" s="66"/>
      <c r="T292" s="72">
        <v>1</v>
      </c>
      <c r="U292" s="139" t="str">
        <f t="shared" si="22"/>
        <v>OK</v>
      </c>
      <c r="V292" s="67">
        <f t="shared" si="23"/>
        <v>0</v>
      </c>
      <c r="W292" s="68">
        <v>0.4</v>
      </c>
      <c r="X292" s="140">
        <f t="shared" si="24"/>
        <v>0</v>
      </c>
    </row>
    <row r="293" spans="1:24" ht="15" x14ac:dyDescent="0.25">
      <c r="A293" s="134">
        <v>7045952396279</v>
      </c>
      <c r="B293" s="72" t="s">
        <v>114</v>
      </c>
      <c r="C293" s="72" t="s">
        <v>1537</v>
      </c>
      <c r="D293" s="72"/>
      <c r="E293" s="135" t="s">
        <v>1471</v>
      </c>
      <c r="F293" s="72"/>
      <c r="G293" s="72"/>
      <c r="H293" s="75" t="s">
        <v>1478</v>
      </c>
      <c r="I293" s="135" t="s">
        <v>64</v>
      </c>
      <c r="J293" s="135" t="s">
        <v>111</v>
      </c>
      <c r="K293" s="72"/>
      <c r="L293" s="72"/>
      <c r="M293" s="72">
        <v>899</v>
      </c>
      <c r="N293" s="72">
        <v>899</v>
      </c>
      <c r="O293" s="136">
        <v>43720</v>
      </c>
      <c r="P293" s="137">
        <v>201939</v>
      </c>
      <c r="Q293" s="70">
        <f t="shared" si="20"/>
        <v>0</v>
      </c>
      <c r="R293" s="138" t="str">
        <f t="shared" si="21"/>
        <v/>
      </c>
      <c r="S293" s="66"/>
      <c r="T293" s="72">
        <v>1</v>
      </c>
      <c r="U293" s="139" t="str">
        <f t="shared" si="22"/>
        <v>OK</v>
      </c>
      <c r="V293" s="67">
        <f t="shared" si="23"/>
        <v>0</v>
      </c>
      <c r="W293" s="68">
        <v>0.4</v>
      </c>
      <c r="X293" s="140">
        <f t="shared" si="24"/>
        <v>0</v>
      </c>
    </row>
    <row r="294" spans="1:24" ht="15" x14ac:dyDescent="0.25">
      <c r="A294" s="134">
        <v>7045952396286</v>
      </c>
      <c r="B294" s="72" t="s">
        <v>114</v>
      </c>
      <c r="C294" s="72" t="s">
        <v>1537</v>
      </c>
      <c r="D294" s="72"/>
      <c r="E294" s="135" t="s">
        <v>1471</v>
      </c>
      <c r="F294" s="72"/>
      <c r="G294" s="72"/>
      <c r="H294" s="75" t="s">
        <v>1472</v>
      </c>
      <c r="I294" s="135" t="s">
        <v>64</v>
      </c>
      <c r="J294" s="135" t="s">
        <v>111</v>
      </c>
      <c r="K294" s="72"/>
      <c r="L294" s="72"/>
      <c r="M294" s="72">
        <v>899</v>
      </c>
      <c r="N294" s="72">
        <v>899</v>
      </c>
      <c r="O294" s="136">
        <v>43720</v>
      </c>
      <c r="P294" s="137">
        <v>201939</v>
      </c>
      <c r="Q294" s="70">
        <f t="shared" si="20"/>
        <v>0</v>
      </c>
      <c r="R294" s="138" t="str">
        <f t="shared" si="21"/>
        <v/>
      </c>
      <c r="S294" s="66"/>
      <c r="T294" s="72">
        <v>1</v>
      </c>
      <c r="U294" s="139" t="str">
        <f t="shared" si="22"/>
        <v>OK</v>
      </c>
      <c r="V294" s="67">
        <f t="shared" si="23"/>
        <v>0</v>
      </c>
      <c r="W294" s="68">
        <v>0.4</v>
      </c>
      <c r="X294" s="140">
        <f t="shared" si="24"/>
        <v>0</v>
      </c>
    </row>
    <row r="295" spans="1:24" ht="15" x14ac:dyDescent="0.25">
      <c r="A295" s="134">
        <v>7045952396293</v>
      </c>
      <c r="B295" s="72" t="s">
        <v>114</v>
      </c>
      <c r="C295" s="72" t="s">
        <v>1537</v>
      </c>
      <c r="D295" s="72"/>
      <c r="E295" s="135" t="s">
        <v>1471</v>
      </c>
      <c r="F295" s="72"/>
      <c r="G295" s="72"/>
      <c r="H295" s="75" t="s">
        <v>1473</v>
      </c>
      <c r="I295" s="135" t="s">
        <v>64</v>
      </c>
      <c r="J295" s="135" t="s">
        <v>111</v>
      </c>
      <c r="K295" s="72"/>
      <c r="L295" s="72"/>
      <c r="M295" s="72">
        <v>899</v>
      </c>
      <c r="N295" s="72">
        <v>899</v>
      </c>
      <c r="O295" s="136">
        <v>43720</v>
      </c>
      <c r="P295" s="137">
        <v>201939</v>
      </c>
      <c r="Q295" s="70">
        <f t="shared" si="20"/>
        <v>0</v>
      </c>
      <c r="R295" s="138" t="str">
        <f t="shared" si="21"/>
        <v/>
      </c>
      <c r="S295" s="66"/>
      <c r="T295" s="72">
        <v>1</v>
      </c>
      <c r="U295" s="139" t="str">
        <f t="shared" si="22"/>
        <v>OK</v>
      </c>
      <c r="V295" s="67">
        <f t="shared" si="23"/>
        <v>0</v>
      </c>
      <c r="W295" s="68">
        <v>0.4</v>
      </c>
      <c r="X295" s="140">
        <f t="shared" si="24"/>
        <v>0</v>
      </c>
    </row>
    <row r="296" spans="1:24" ht="15" x14ac:dyDescent="0.25">
      <c r="A296" s="134">
        <v>7045952396309</v>
      </c>
      <c r="B296" s="72" t="s">
        <v>114</v>
      </c>
      <c r="C296" s="72" t="s">
        <v>1537</v>
      </c>
      <c r="D296" s="72"/>
      <c r="E296" s="135" t="s">
        <v>1471</v>
      </c>
      <c r="F296" s="72"/>
      <c r="G296" s="72"/>
      <c r="H296" s="75" t="s">
        <v>1474</v>
      </c>
      <c r="I296" s="135" t="s">
        <v>64</v>
      </c>
      <c r="J296" s="135" t="s">
        <v>111</v>
      </c>
      <c r="K296" s="72"/>
      <c r="L296" s="72"/>
      <c r="M296" s="72">
        <v>899</v>
      </c>
      <c r="N296" s="72">
        <v>899</v>
      </c>
      <c r="O296" s="136">
        <v>43720</v>
      </c>
      <c r="P296" s="137">
        <v>201939</v>
      </c>
      <c r="Q296" s="70">
        <f t="shared" si="20"/>
        <v>0</v>
      </c>
      <c r="R296" s="138" t="str">
        <f t="shared" si="21"/>
        <v/>
      </c>
      <c r="S296" s="66"/>
      <c r="T296" s="72">
        <v>1</v>
      </c>
      <c r="U296" s="139" t="str">
        <f t="shared" si="22"/>
        <v>OK</v>
      </c>
      <c r="V296" s="67">
        <f t="shared" si="23"/>
        <v>0</v>
      </c>
      <c r="W296" s="68">
        <v>0.4</v>
      </c>
      <c r="X296" s="140">
        <f t="shared" si="24"/>
        <v>0</v>
      </c>
    </row>
    <row r="297" spans="1:24" ht="15" x14ac:dyDescent="0.25">
      <c r="A297" s="134">
        <v>7045952396316</v>
      </c>
      <c r="B297" s="72" t="s">
        <v>116</v>
      </c>
      <c r="C297" s="72" t="s">
        <v>1538</v>
      </c>
      <c r="D297" s="72"/>
      <c r="E297" s="135" t="s">
        <v>1471</v>
      </c>
      <c r="F297" s="72"/>
      <c r="G297" s="72"/>
      <c r="H297" s="75" t="s">
        <v>1480</v>
      </c>
      <c r="I297" s="135" t="s">
        <v>64</v>
      </c>
      <c r="J297" s="135" t="s">
        <v>111</v>
      </c>
      <c r="K297" s="72"/>
      <c r="L297" s="72"/>
      <c r="M297" s="72">
        <v>899</v>
      </c>
      <c r="N297" s="72">
        <v>899</v>
      </c>
      <c r="O297" s="136">
        <v>43720</v>
      </c>
      <c r="P297" s="137">
        <v>201939</v>
      </c>
      <c r="Q297" s="70">
        <f t="shared" si="20"/>
        <v>0</v>
      </c>
      <c r="R297" s="138" t="str">
        <f t="shared" si="21"/>
        <v/>
      </c>
      <c r="S297" s="66"/>
      <c r="T297" s="72">
        <v>1</v>
      </c>
      <c r="U297" s="139" t="str">
        <f t="shared" si="22"/>
        <v>OK</v>
      </c>
      <c r="V297" s="67">
        <f t="shared" si="23"/>
        <v>0</v>
      </c>
      <c r="W297" s="68">
        <v>0.4</v>
      </c>
      <c r="X297" s="140">
        <f t="shared" si="24"/>
        <v>0</v>
      </c>
    </row>
    <row r="298" spans="1:24" ht="15" x14ac:dyDescent="0.25">
      <c r="A298" s="134">
        <v>7045952396323</v>
      </c>
      <c r="B298" s="72" t="s">
        <v>116</v>
      </c>
      <c r="C298" s="72" t="s">
        <v>1538</v>
      </c>
      <c r="D298" s="72"/>
      <c r="E298" s="135" t="s">
        <v>1471</v>
      </c>
      <c r="F298" s="72"/>
      <c r="G298" s="72"/>
      <c r="H298" s="75" t="s">
        <v>1477</v>
      </c>
      <c r="I298" s="135" t="s">
        <v>64</v>
      </c>
      <c r="J298" s="135" t="s">
        <v>111</v>
      </c>
      <c r="K298" s="72"/>
      <c r="L298" s="72"/>
      <c r="M298" s="72">
        <v>899</v>
      </c>
      <c r="N298" s="72">
        <v>899</v>
      </c>
      <c r="O298" s="136">
        <v>43720</v>
      </c>
      <c r="P298" s="137">
        <v>201939</v>
      </c>
      <c r="Q298" s="70">
        <f t="shared" si="20"/>
        <v>0</v>
      </c>
      <c r="R298" s="138" t="str">
        <f t="shared" si="21"/>
        <v/>
      </c>
      <c r="S298" s="66"/>
      <c r="T298" s="72">
        <v>1</v>
      </c>
      <c r="U298" s="139" t="str">
        <f t="shared" si="22"/>
        <v>OK</v>
      </c>
      <c r="V298" s="67">
        <f t="shared" si="23"/>
        <v>0</v>
      </c>
      <c r="W298" s="68">
        <v>0.4</v>
      </c>
      <c r="X298" s="140">
        <f t="shared" si="24"/>
        <v>0</v>
      </c>
    </row>
    <row r="299" spans="1:24" ht="15" x14ac:dyDescent="0.25">
      <c r="A299" s="134">
        <v>7045952396330</v>
      </c>
      <c r="B299" s="72" t="s">
        <v>116</v>
      </c>
      <c r="C299" s="72" t="s">
        <v>1538</v>
      </c>
      <c r="D299" s="72"/>
      <c r="E299" s="135" t="s">
        <v>1471</v>
      </c>
      <c r="F299" s="72"/>
      <c r="G299" s="72"/>
      <c r="H299" s="75" t="s">
        <v>1478</v>
      </c>
      <c r="I299" s="135" t="s">
        <v>64</v>
      </c>
      <c r="J299" s="135" t="s">
        <v>111</v>
      </c>
      <c r="K299" s="72"/>
      <c r="L299" s="72"/>
      <c r="M299" s="72">
        <v>899</v>
      </c>
      <c r="N299" s="72">
        <v>899</v>
      </c>
      <c r="O299" s="136">
        <v>43720</v>
      </c>
      <c r="P299" s="137">
        <v>201939</v>
      </c>
      <c r="Q299" s="70">
        <f t="shared" si="20"/>
        <v>0</v>
      </c>
      <c r="R299" s="138" t="str">
        <f t="shared" si="21"/>
        <v/>
      </c>
      <c r="S299" s="66"/>
      <c r="T299" s="72">
        <v>1</v>
      </c>
      <c r="U299" s="139" t="str">
        <f t="shared" si="22"/>
        <v>OK</v>
      </c>
      <c r="V299" s="67">
        <f t="shared" si="23"/>
        <v>0</v>
      </c>
      <c r="W299" s="68">
        <v>0.4</v>
      </c>
      <c r="X299" s="140">
        <f t="shared" si="24"/>
        <v>0</v>
      </c>
    </row>
    <row r="300" spans="1:24" ht="15" x14ac:dyDescent="0.25">
      <c r="A300" s="134">
        <v>7045952396347</v>
      </c>
      <c r="B300" s="72" t="s">
        <v>116</v>
      </c>
      <c r="C300" s="72" t="s">
        <v>1538</v>
      </c>
      <c r="D300" s="72"/>
      <c r="E300" s="135" t="s">
        <v>1471</v>
      </c>
      <c r="F300" s="72"/>
      <c r="G300" s="72"/>
      <c r="H300" s="75" t="s">
        <v>1472</v>
      </c>
      <c r="I300" s="135" t="s">
        <v>64</v>
      </c>
      <c r="J300" s="135" t="s">
        <v>111</v>
      </c>
      <c r="K300" s="72"/>
      <c r="L300" s="72"/>
      <c r="M300" s="72">
        <v>899</v>
      </c>
      <c r="N300" s="72">
        <v>899</v>
      </c>
      <c r="O300" s="136">
        <v>43720</v>
      </c>
      <c r="P300" s="137">
        <v>201939</v>
      </c>
      <c r="Q300" s="70">
        <f t="shared" si="20"/>
        <v>0</v>
      </c>
      <c r="R300" s="138" t="str">
        <f t="shared" si="21"/>
        <v/>
      </c>
      <c r="S300" s="66"/>
      <c r="T300" s="72">
        <v>1</v>
      </c>
      <c r="U300" s="139" t="str">
        <f t="shared" si="22"/>
        <v>OK</v>
      </c>
      <c r="V300" s="67">
        <f t="shared" si="23"/>
        <v>0</v>
      </c>
      <c r="W300" s="68">
        <v>0.4</v>
      </c>
      <c r="X300" s="140">
        <f t="shared" si="24"/>
        <v>0</v>
      </c>
    </row>
    <row r="301" spans="1:24" ht="15" x14ac:dyDescent="0.25">
      <c r="A301" s="134">
        <v>7045952396354</v>
      </c>
      <c r="B301" s="72" t="s">
        <v>116</v>
      </c>
      <c r="C301" s="72" t="s">
        <v>1538</v>
      </c>
      <c r="D301" s="72"/>
      <c r="E301" s="135" t="s">
        <v>1471</v>
      </c>
      <c r="F301" s="72"/>
      <c r="G301" s="72"/>
      <c r="H301" s="75" t="s">
        <v>1473</v>
      </c>
      <c r="I301" s="135" t="s">
        <v>64</v>
      </c>
      <c r="J301" s="135" t="s">
        <v>111</v>
      </c>
      <c r="K301" s="72"/>
      <c r="L301" s="72"/>
      <c r="M301" s="72">
        <v>899</v>
      </c>
      <c r="N301" s="72">
        <v>899</v>
      </c>
      <c r="O301" s="136">
        <v>43720</v>
      </c>
      <c r="P301" s="137">
        <v>201939</v>
      </c>
      <c r="Q301" s="70">
        <f t="shared" si="20"/>
        <v>0</v>
      </c>
      <c r="R301" s="138" t="str">
        <f t="shared" si="21"/>
        <v/>
      </c>
      <c r="S301" s="66"/>
      <c r="T301" s="72">
        <v>1</v>
      </c>
      <c r="U301" s="139" t="str">
        <f t="shared" si="22"/>
        <v>OK</v>
      </c>
      <c r="V301" s="67">
        <f t="shared" si="23"/>
        <v>0</v>
      </c>
      <c r="W301" s="68">
        <v>0.4</v>
      </c>
      <c r="X301" s="140">
        <f t="shared" si="24"/>
        <v>0</v>
      </c>
    </row>
    <row r="302" spans="1:24" ht="15" x14ac:dyDescent="0.25">
      <c r="A302" s="134">
        <v>7045952396361</v>
      </c>
      <c r="B302" s="72" t="s">
        <v>116</v>
      </c>
      <c r="C302" s="72" t="s">
        <v>1538</v>
      </c>
      <c r="D302" s="72"/>
      <c r="E302" s="135" t="s">
        <v>1471</v>
      </c>
      <c r="F302" s="72"/>
      <c r="G302" s="72"/>
      <c r="H302" s="75" t="s">
        <v>1474</v>
      </c>
      <c r="I302" s="135" t="s">
        <v>64</v>
      </c>
      <c r="J302" s="135" t="s">
        <v>111</v>
      </c>
      <c r="K302" s="72"/>
      <c r="L302" s="72"/>
      <c r="M302" s="72">
        <v>899</v>
      </c>
      <c r="N302" s="72">
        <v>899</v>
      </c>
      <c r="O302" s="136">
        <v>43720</v>
      </c>
      <c r="P302" s="137">
        <v>201939</v>
      </c>
      <c r="Q302" s="70">
        <f t="shared" si="20"/>
        <v>0</v>
      </c>
      <c r="R302" s="138" t="str">
        <f t="shared" si="21"/>
        <v/>
      </c>
      <c r="S302" s="66"/>
      <c r="T302" s="72">
        <v>1</v>
      </c>
      <c r="U302" s="139" t="str">
        <f t="shared" si="22"/>
        <v>OK</v>
      </c>
      <c r="V302" s="67">
        <f t="shared" si="23"/>
        <v>0</v>
      </c>
      <c r="W302" s="68">
        <v>0.4</v>
      </c>
      <c r="X302" s="140">
        <f t="shared" si="24"/>
        <v>0</v>
      </c>
    </row>
    <row r="303" spans="1:24" ht="15" x14ac:dyDescent="0.25">
      <c r="A303" s="134">
        <v>7045952396378</v>
      </c>
      <c r="B303" s="72" t="s">
        <v>115</v>
      </c>
      <c r="C303" s="72" t="s">
        <v>1539</v>
      </c>
      <c r="D303" s="72"/>
      <c r="E303" s="135" t="s">
        <v>1471</v>
      </c>
      <c r="F303" s="72"/>
      <c r="G303" s="72"/>
      <c r="H303" s="75" t="s">
        <v>1480</v>
      </c>
      <c r="I303" s="135" t="s">
        <v>64</v>
      </c>
      <c r="J303" s="135" t="s">
        <v>111</v>
      </c>
      <c r="K303" s="72"/>
      <c r="L303" s="72"/>
      <c r="M303" s="72">
        <v>899</v>
      </c>
      <c r="N303" s="72">
        <v>899</v>
      </c>
      <c r="O303" s="136">
        <v>43720</v>
      </c>
      <c r="P303" s="137">
        <v>201939</v>
      </c>
      <c r="Q303" s="70">
        <f t="shared" si="20"/>
        <v>0</v>
      </c>
      <c r="R303" s="138" t="str">
        <f t="shared" si="21"/>
        <v/>
      </c>
      <c r="S303" s="66"/>
      <c r="T303" s="72">
        <v>1</v>
      </c>
      <c r="U303" s="139" t="str">
        <f t="shared" si="22"/>
        <v>OK</v>
      </c>
      <c r="V303" s="67">
        <f t="shared" si="23"/>
        <v>0</v>
      </c>
      <c r="W303" s="68">
        <v>0.4</v>
      </c>
      <c r="X303" s="140">
        <f t="shared" si="24"/>
        <v>0</v>
      </c>
    </row>
    <row r="304" spans="1:24" ht="15" x14ac:dyDescent="0.25">
      <c r="A304" s="134">
        <v>7045952396385</v>
      </c>
      <c r="B304" s="72" t="s">
        <v>115</v>
      </c>
      <c r="C304" s="72" t="s">
        <v>1539</v>
      </c>
      <c r="D304" s="72"/>
      <c r="E304" s="135" t="s">
        <v>1471</v>
      </c>
      <c r="F304" s="72"/>
      <c r="G304" s="72"/>
      <c r="H304" s="75" t="s">
        <v>1477</v>
      </c>
      <c r="I304" s="135" t="s">
        <v>64</v>
      </c>
      <c r="J304" s="135" t="s">
        <v>111</v>
      </c>
      <c r="K304" s="72"/>
      <c r="L304" s="72"/>
      <c r="M304" s="72">
        <v>899</v>
      </c>
      <c r="N304" s="72">
        <v>899</v>
      </c>
      <c r="O304" s="136">
        <v>43720</v>
      </c>
      <c r="P304" s="137">
        <v>201939</v>
      </c>
      <c r="Q304" s="70">
        <f t="shared" si="20"/>
        <v>0</v>
      </c>
      <c r="R304" s="138" t="str">
        <f t="shared" si="21"/>
        <v/>
      </c>
      <c r="S304" s="66"/>
      <c r="T304" s="72">
        <v>1</v>
      </c>
      <c r="U304" s="139" t="str">
        <f t="shared" si="22"/>
        <v>OK</v>
      </c>
      <c r="V304" s="67">
        <f t="shared" si="23"/>
        <v>0</v>
      </c>
      <c r="W304" s="68">
        <v>0.4</v>
      </c>
      <c r="X304" s="140">
        <f t="shared" si="24"/>
        <v>0</v>
      </c>
    </row>
    <row r="305" spans="1:24" ht="15" x14ac:dyDescent="0.25">
      <c r="A305" s="134">
        <v>7045952396392</v>
      </c>
      <c r="B305" s="72" t="s">
        <v>115</v>
      </c>
      <c r="C305" s="72" t="s">
        <v>1539</v>
      </c>
      <c r="D305" s="72"/>
      <c r="E305" s="135" t="s">
        <v>1471</v>
      </c>
      <c r="F305" s="72"/>
      <c r="G305" s="72"/>
      <c r="H305" s="75" t="s">
        <v>1478</v>
      </c>
      <c r="I305" s="135" t="s">
        <v>64</v>
      </c>
      <c r="J305" s="135" t="s">
        <v>111</v>
      </c>
      <c r="K305" s="72"/>
      <c r="L305" s="72"/>
      <c r="M305" s="72">
        <v>899</v>
      </c>
      <c r="N305" s="72">
        <v>899</v>
      </c>
      <c r="O305" s="136">
        <v>43720</v>
      </c>
      <c r="P305" s="137">
        <v>201939</v>
      </c>
      <c r="Q305" s="70">
        <f t="shared" si="20"/>
        <v>0</v>
      </c>
      <c r="R305" s="138" t="str">
        <f t="shared" si="21"/>
        <v/>
      </c>
      <c r="S305" s="66"/>
      <c r="T305" s="72">
        <v>1</v>
      </c>
      <c r="U305" s="139" t="str">
        <f t="shared" si="22"/>
        <v>OK</v>
      </c>
      <c r="V305" s="67">
        <f t="shared" si="23"/>
        <v>0</v>
      </c>
      <c r="W305" s="68">
        <v>0.4</v>
      </c>
      <c r="X305" s="140">
        <f t="shared" si="24"/>
        <v>0</v>
      </c>
    </row>
    <row r="306" spans="1:24" ht="15" x14ac:dyDescent="0.25">
      <c r="A306" s="134">
        <v>7045952396408</v>
      </c>
      <c r="B306" s="72" t="s">
        <v>115</v>
      </c>
      <c r="C306" s="72" t="s">
        <v>1539</v>
      </c>
      <c r="D306" s="72"/>
      <c r="E306" s="135" t="s">
        <v>1471</v>
      </c>
      <c r="F306" s="72"/>
      <c r="G306" s="72"/>
      <c r="H306" s="75" t="s">
        <v>1472</v>
      </c>
      <c r="I306" s="135" t="s">
        <v>64</v>
      </c>
      <c r="J306" s="135" t="s">
        <v>111</v>
      </c>
      <c r="K306" s="72"/>
      <c r="L306" s="72"/>
      <c r="M306" s="72">
        <v>899</v>
      </c>
      <c r="N306" s="72">
        <v>899</v>
      </c>
      <c r="O306" s="136">
        <v>43720</v>
      </c>
      <c r="P306" s="137">
        <v>201939</v>
      </c>
      <c r="Q306" s="70">
        <f t="shared" si="20"/>
        <v>0</v>
      </c>
      <c r="R306" s="138" t="str">
        <f t="shared" si="21"/>
        <v/>
      </c>
      <c r="S306" s="66"/>
      <c r="T306" s="72">
        <v>1</v>
      </c>
      <c r="U306" s="139" t="str">
        <f t="shared" si="22"/>
        <v>OK</v>
      </c>
      <c r="V306" s="67">
        <f t="shared" si="23"/>
        <v>0</v>
      </c>
      <c r="W306" s="68">
        <v>0.4</v>
      </c>
      <c r="X306" s="140">
        <f t="shared" si="24"/>
        <v>0</v>
      </c>
    </row>
    <row r="307" spans="1:24" ht="15" x14ac:dyDescent="0.25">
      <c r="A307" s="134">
        <v>7045952396415</v>
      </c>
      <c r="B307" s="72" t="s">
        <v>115</v>
      </c>
      <c r="C307" s="72" t="s">
        <v>1539</v>
      </c>
      <c r="D307" s="72"/>
      <c r="E307" s="135" t="s">
        <v>1471</v>
      </c>
      <c r="F307" s="72"/>
      <c r="G307" s="72"/>
      <c r="H307" s="75" t="s">
        <v>1473</v>
      </c>
      <c r="I307" s="135" t="s">
        <v>64</v>
      </c>
      <c r="J307" s="135" t="s">
        <v>111</v>
      </c>
      <c r="K307" s="72"/>
      <c r="L307" s="72"/>
      <c r="M307" s="72">
        <v>899</v>
      </c>
      <c r="N307" s="72">
        <v>899</v>
      </c>
      <c r="O307" s="136">
        <v>43720</v>
      </c>
      <c r="P307" s="137">
        <v>201939</v>
      </c>
      <c r="Q307" s="70">
        <f t="shared" si="20"/>
        <v>0</v>
      </c>
      <c r="R307" s="138" t="str">
        <f t="shared" si="21"/>
        <v/>
      </c>
      <c r="S307" s="66"/>
      <c r="T307" s="72">
        <v>1</v>
      </c>
      <c r="U307" s="139" t="str">
        <f t="shared" si="22"/>
        <v>OK</v>
      </c>
      <c r="V307" s="67">
        <f t="shared" si="23"/>
        <v>0</v>
      </c>
      <c r="W307" s="68">
        <v>0.4</v>
      </c>
      <c r="X307" s="140">
        <f t="shared" si="24"/>
        <v>0</v>
      </c>
    </row>
    <row r="308" spans="1:24" ht="15" x14ac:dyDescent="0.25">
      <c r="A308" s="134">
        <v>7045952396422</v>
      </c>
      <c r="B308" s="72" t="s">
        <v>115</v>
      </c>
      <c r="C308" s="72" t="s">
        <v>1539</v>
      </c>
      <c r="D308" s="72"/>
      <c r="E308" s="135" t="s">
        <v>1471</v>
      </c>
      <c r="F308" s="72"/>
      <c r="G308" s="72"/>
      <c r="H308" s="75" t="s">
        <v>1474</v>
      </c>
      <c r="I308" s="135" t="s">
        <v>64</v>
      </c>
      <c r="J308" s="135" t="s">
        <v>111</v>
      </c>
      <c r="K308" s="72"/>
      <c r="L308" s="72"/>
      <c r="M308" s="72">
        <v>899</v>
      </c>
      <c r="N308" s="72">
        <v>899</v>
      </c>
      <c r="O308" s="136">
        <v>43720</v>
      </c>
      <c r="P308" s="137">
        <v>201939</v>
      </c>
      <c r="Q308" s="70">
        <f t="shared" si="20"/>
        <v>0</v>
      </c>
      <c r="R308" s="138" t="str">
        <f t="shared" si="21"/>
        <v/>
      </c>
      <c r="S308" s="66"/>
      <c r="T308" s="72">
        <v>1</v>
      </c>
      <c r="U308" s="139" t="str">
        <f t="shared" si="22"/>
        <v>OK</v>
      </c>
      <c r="V308" s="67">
        <f t="shared" si="23"/>
        <v>0</v>
      </c>
      <c r="W308" s="68">
        <v>0.4</v>
      </c>
      <c r="X308" s="140">
        <f t="shared" si="24"/>
        <v>0</v>
      </c>
    </row>
    <row r="309" spans="1:24" ht="15" x14ac:dyDescent="0.25">
      <c r="A309" s="134">
        <v>7045952396439</v>
      </c>
      <c r="B309" s="72" t="s">
        <v>154</v>
      </c>
      <c r="C309" s="72" t="s">
        <v>1540</v>
      </c>
      <c r="D309" s="72"/>
      <c r="E309" s="135" t="s">
        <v>1471</v>
      </c>
      <c r="F309" s="72"/>
      <c r="G309" s="72"/>
      <c r="H309" s="75" t="s">
        <v>1498</v>
      </c>
      <c r="I309" s="135" t="s">
        <v>64</v>
      </c>
      <c r="J309" s="135" t="s">
        <v>111</v>
      </c>
      <c r="K309" s="72"/>
      <c r="L309" s="72"/>
      <c r="M309" s="72">
        <v>599</v>
      </c>
      <c r="N309" s="72">
        <v>599</v>
      </c>
      <c r="O309" s="136">
        <v>43720</v>
      </c>
      <c r="P309" s="137">
        <v>201939</v>
      </c>
      <c r="Q309" s="70">
        <f t="shared" si="20"/>
        <v>0</v>
      </c>
      <c r="R309" s="138" t="str">
        <f t="shared" si="21"/>
        <v/>
      </c>
      <c r="S309" s="66"/>
      <c r="T309" s="72">
        <v>1</v>
      </c>
      <c r="U309" s="139" t="str">
        <f t="shared" si="22"/>
        <v>OK</v>
      </c>
      <c r="V309" s="67">
        <f t="shared" si="23"/>
        <v>0</v>
      </c>
      <c r="W309" s="68">
        <v>0.4</v>
      </c>
      <c r="X309" s="140">
        <f t="shared" si="24"/>
        <v>0</v>
      </c>
    </row>
    <row r="310" spans="1:24" ht="15" x14ac:dyDescent="0.25">
      <c r="A310" s="134">
        <v>7045952396446</v>
      </c>
      <c r="B310" s="72" t="s">
        <v>154</v>
      </c>
      <c r="C310" s="72" t="s">
        <v>1540</v>
      </c>
      <c r="D310" s="72"/>
      <c r="E310" s="135" t="s">
        <v>1471</v>
      </c>
      <c r="F310" s="72"/>
      <c r="G310" s="72"/>
      <c r="H310" s="75" t="s">
        <v>1487</v>
      </c>
      <c r="I310" s="135" t="s">
        <v>64</v>
      </c>
      <c r="J310" s="135" t="s">
        <v>111</v>
      </c>
      <c r="K310" s="72"/>
      <c r="L310" s="72"/>
      <c r="M310" s="72">
        <v>599</v>
      </c>
      <c r="N310" s="72">
        <v>599</v>
      </c>
      <c r="O310" s="136">
        <v>43720</v>
      </c>
      <c r="P310" s="137">
        <v>201939</v>
      </c>
      <c r="Q310" s="70">
        <f t="shared" si="20"/>
        <v>0</v>
      </c>
      <c r="R310" s="138" t="str">
        <f t="shared" si="21"/>
        <v/>
      </c>
      <c r="S310" s="66"/>
      <c r="T310" s="72">
        <v>1</v>
      </c>
      <c r="U310" s="139" t="str">
        <f t="shared" si="22"/>
        <v>OK</v>
      </c>
      <c r="V310" s="67">
        <f t="shared" si="23"/>
        <v>0</v>
      </c>
      <c r="W310" s="68">
        <v>0.4</v>
      </c>
      <c r="X310" s="140">
        <f t="shared" si="24"/>
        <v>0</v>
      </c>
    </row>
    <row r="311" spans="1:24" ht="15" x14ac:dyDescent="0.25">
      <c r="A311" s="134">
        <v>7045952396453</v>
      </c>
      <c r="B311" s="72" t="s">
        <v>154</v>
      </c>
      <c r="C311" s="72" t="s">
        <v>1540</v>
      </c>
      <c r="D311" s="72"/>
      <c r="E311" s="135" t="s">
        <v>1471</v>
      </c>
      <c r="F311" s="72"/>
      <c r="G311" s="72"/>
      <c r="H311" s="75" t="s">
        <v>1488</v>
      </c>
      <c r="I311" s="135" t="s">
        <v>64</v>
      </c>
      <c r="J311" s="135" t="s">
        <v>111</v>
      </c>
      <c r="K311" s="72"/>
      <c r="L311" s="72"/>
      <c r="M311" s="72">
        <v>599</v>
      </c>
      <c r="N311" s="72">
        <v>599</v>
      </c>
      <c r="O311" s="136">
        <v>43720</v>
      </c>
      <c r="P311" s="137">
        <v>201939</v>
      </c>
      <c r="Q311" s="70">
        <f t="shared" si="20"/>
        <v>0</v>
      </c>
      <c r="R311" s="138" t="str">
        <f t="shared" si="21"/>
        <v/>
      </c>
      <c r="S311" s="66"/>
      <c r="T311" s="72">
        <v>1</v>
      </c>
      <c r="U311" s="139" t="str">
        <f t="shared" si="22"/>
        <v>OK</v>
      </c>
      <c r="V311" s="67">
        <f t="shared" si="23"/>
        <v>0</v>
      </c>
      <c r="W311" s="68">
        <v>0.4</v>
      </c>
      <c r="X311" s="140">
        <f t="shared" si="24"/>
        <v>0</v>
      </c>
    </row>
    <row r="312" spans="1:24" ht="15" x14ac:dyDescent="0.25">
      <c r="A312" s="134">
        <v>7045952396460</v>
      </c>
      <c r="B312" s="72" t="s">
        <v>154</v>
      </c>
      <c r="C312" s="72" t="s">
        <v>1540</v>
      </c>
      <c r="D312" s="72"/>
      <c r="E312" s="135" t="s">
        <v>1471</v>
      </c>
      <c r="F312" s="72"/>
      <c r="G312" s="72"/>
      <c r="H312" s="75" t="s">
        <v>1480</v>
      </c>
      <c r="I312" s="135" t="s">
        <v>64</v>
      </c>
      <c r="J312" s="135" t="s">
        <v>111</v>
      </c>
      <c r="K312" s="72"/>
      <c r="L312" s="72"/>
      <c r="M312" s="72">
        <v>599</v>
      </c>
      <c r="N312" s="72">
        <v>599</v>
      </c>
      <c r="O312" s="136">
        <v>43720</v>
      </c>
      <c r="P312" s="137">
        <v>201939</v>
      </c>
      <c r="Q312" s="70">
        <f t="shared" si="20"/>
        <v>0</v>
      </c>
      <c r="R312" s="138" t="str">
        <f t="shared" si="21"/>
        <v/>
      </c>
      <c r="S312" s="66"/>
      <c r="T312" s="72">
        <v>1</v>
      </c>
      <c r="U312" s="139" t="str">
        <f t="shared" si="22"/>
        <v>OK</v>
      </c>
      <c r="V312" s="67">
        <f t="shared" si="23"/>
        <v>0</v>
      </c>
      <c r="W312" s="68">
        <v>0.4</v>
      </c>
      <c r="X312" s="140">
        <f t="shared" si="24"/>
        <v>0</v>
      </c>
    </row>
    <row r="313" spans="1:24" ht="15" x14ac:dyDescent="0.25">
      <c r="A313" s="134">
        <v>7045952396477</v>
      </c>
      <c r="B313" s="72" t="s">
        <v>154</v>
      </c>
      <c r="C313" s="72" t="s">
        <v>1540</v>
      </c>
      <c r="D313" s="72"/>
      <c r="E313" s="135" t="s">
        <v>1471</v>
      </c>
      <c r="F313" s="72"/>
      <c r="G313" s="72"/>
      <c r="H313" s="75" t="s">
        <v>1477</v>
      </c>
      <c r="I313" s="135" t="s">
        <v>64</v>
      </c>
      <c r="J313" s="135" t="s">
        <v>111</v>
      </c>
      <c r="K313" s="72"/>
      <c r="L313" s="72"/>
      <c r="M313" s="72">
        <v>599</v>
      </c>
      <c r="N313" s="72">
        <v>599</v>
      </c>
      <c r="O313" s="136">
        <v>43720</v>
      </c>
      <c r="P313" s="137">
        <v>201939</v>
      </c>
      <c r="Q313" s="70">
        <f t="shared" si="20"/>
        <v>0</v>
      </c>
      <c r="R313" s="138" t="str">
        <f t="shared" si="21"/>
        <v/>
      </c>
      <c r="S313" s="66"/>
      <c r="T313" s="72">
        <v>1</v>
      </c>
      <c r="U313" s="139" t="str">
        <f t="shared" si="22"/>
        <v>OK</v>
      </c>
      <c r="V313" s="67">
        <f t="shared" si="23"/>
        <v>0</v>
      </c>
      <c r="W313" s="68">
        <v>0.4</v>
      </c>
      <c r="X313" s="140">
        <f t="shared" si="24"/>
        <v>0</v>
      </c>
    </row>
    <row r="314" spans="1:24" ht="15" x14ac:dyDescent="0.25">
      <c r="A314" s="134">
        <v>7045952396484</v>
      </c>
      <c r="B314" s="72" t="s">
        <v>155</v>
      </c>
      <c r="C314" s="72" t="s">
        <v>1541</v>
      </c>
      <c r="D314" s="72"/>
      <c r="E314" s="135" t="s">
        <v>1471</v>
      </c>
      <c r="F314" s="72"/>
      <c r="G314" s="72"/>
      <c r="H314" s="75" t="s">
        <v>1498</v>
      </c>
      <c r="I314" s="135" t="s">
        <v>64</v>
      </c>
      <c r="J314" s="135" t="s">
        <v>111</v>
      </c>
      <c r="K314" s="72"/>
      <c r="L314" s="72"/>
      <c r="M314" s="72">
        <v>599</v>
      </c>
      <c r="N314" s="72">
        <v>599</v>
      </c>
      <c r="O314" s="136">
        <v>43720</v>
      </c>
      <c r="P314" s="137">
        <v>201939</v>
      </c>
      <c r="Q314" s="70">
        <f t="shared" si="20"/>
        <v>0</v>
      </c>
      <c r="R314" s="138" t="str">
        <f t="shared" si="21"/>
        <v/>
      </c>
      <c r="S314" s="66"/>
      <c r="T314" s="72">
        <v>1</v>
      </c>
      <c r="U314" s="139" t="str">
        <f t="shared" si="22"/>
        <v>OK</v>
      </c>
      <c r="V314" s="67">
        <f t="shared" si="23"/>
        <v>0</v>
      </c>
      <c r="W314" s="68">
        <v>0.4</v>
      </c>
      <c r="X314" s="140">
        <f t="shared" si="24"/>
        <v>0</v>
      </c>
    </row>
    <row r="315" spans="1:24" ht="15" x14ac:dyDescent="0.25">
      <c r="A315" s="134">
        <v>7045952396491</v>
      </c>
      <c r="B315" s="72" t="s">
        <v>155</v>
      </c>
      <c r="C315" s="72" t="s">
        <v>1541</v>
      </c>
      <c r="D315" s="72"/>
      <c r="E315" s="135" t="s">
        <v>1471</v>
      </c>
      <c r="F315" s="72"/>
      <c r="G315" s="72"/>
      <c r="H315" s="75" t="s">
        <v>1487</v>
      </c>
      <c r="I315" s="135" t="s">
        <v>64</v>
      </c>
      <c r="J315" s="135" t="s">
        <v>111</v>
      </c>
      <c r="K315" s="72"/>
      <c r="L315" s="72"/>
      <c r="M315" s="72">
        <v>599</v>
      </c>
      <c r="N315" s="72">
        <v>599</v>
      </c>
      <c r="O315" s="136">
        <v>43720</v>
      </c>
      <c r="P315" s="137">
        <v>201939</v>
      </c>
      <c r="Q315" s="70">
        <f t="shared" si="20"/>
        <v>0</v>
      </c>
      <c r="R315" s="138" t="str">
        <f t="shared" si="21"/>
        <v/>
      </c>
      <c r="S315" s="66"/>
      <c r="T315" s="72">
        <v>1</v>
      </c>
      <c r="U315" s="139" t="str">
        <f t="shared" si="22"/>
        <v>OK</v>
      </c>
      <c r="V315" s="67">
        <f t="shared" si="23"/>
        <v>0</v>
      </c>
      <c r="W315" s="68">
        <v>0.4</v>
      </c>
      <c r="X315" s="140">
        <f t="shared" si="24"/>
        <v>0</v>
      </c>
    </row>
    <row r="316" spans="1:24" ht="15" x14ac:dyDescent="0.25">
      <c r="A316" s="134">
        <v>7045952396507</v>
      </c>
      <c r="B316" s="72" t="s">
        <v>155</v>
      </c>
      <c r="C316" s="72" t="s">
        <v>1541</v>
      </c>
      <c r="D316" s="72"/>
      <c r="E316" s="135" t="s">
        <v>1471</v>
      </c>
      <c r="F316" s="72"/>
      <c r="G316" s="72"/>
      <c r="H316" s="75" t="s">
        <v>1488</v>
      </c>
      <c r="I316" s="135" t="s">
        <v>64</v>
      </c>
      <c r="J316" s="135" t="s">
        <v>111</v>
      </c>
      <c r="K316" s="72"/>
      <c r="L316" s="72"/>
      <c r="M316" s="72">
        <v>599</v>
      </c>
      <c r="N316" s="72">
        <v>599</v>
      </c>
      <c r="O316" s="136">
        <v>43720</v>
      </c>
      <c r="P316" s="137">
        <v>201939</v>
      </c>
      <c r="Q316" s="70">
        <f t="shared" si="20"/>
        <v>0</v>
      </c>
      <c r="R316" s="138" t="str">
        <f t="shared" si="21"/>
        <v/>
      </c>
      <c r="S316" s="66"/>
      <c r="T316" s="72">
        <v>1</v>
      </c>
      <c r="U316" s="139" t="str">
        <f t="shared" si="22"/>
        <v>OK</v>
      </c>
      <c r="V316" s="67">
        <f t="shared" si="23"/>
        <v>0</v>
      </c>
      <c r="W316" s="68">
        <v>0.4</v>
      </c>
      <c r="X316" s="140">
        <f t="shared" si="24"/>
        <v>0</v>
      </c>
    </row>
    <row r="317" spans="1:24" ht="15" x14ac:dyDescent="0.25">
      <c r="A317" s="134">
        <v>7045952396514</v>
      </c>
      <c r="B317" s="72" t="s">
        <v>155</v>
      </c>
      <c r="C317" s="72" t="s">
        <v>1541</v>
      </c>
      <c r="D317" s="72"/>
      <c r="E317" s="135" t="s">
        <v>1471</v>
      </c>
      <c r="F317" s="72"/>
      <c r="G317" s="72"/>
      <c r="H317" s="75" t="s">
        <v>1480</v>
      </c>
      <c r="I317" s="135" t="s">
        <v>64</v>
      </c>
      <c r="J317" s="135" t="s">
        <v>111</v>
      </c>
      <c r="K317" s="72"/>
      <c r="L317" s="72"/>
      <c r="M317" s="72">
        <v>599</v>
      </c>
      <c r="N317" s="72">
        <v>599</v>
      </c>
      <c r="O317" s="136">
        <v>43720</v>
      </c>
      <c r="P317" s="137">
        <v>201939</v>
      </c>
      <c r="Q317" s="70">
        <f t="shared" si="20"/>
        <v>0</v>
      </c>
      <c r="R317" s="138" t="str">
        <f t="shared" si="21"/>
        <v/>
      </c>
      <c r="S317" s="66"/>
      <c r="T317" s="72">
        <v>1</v>
      </c>
      <c r="U317" s="139" t="str">
        <f t="shared" si="22"/>
        <v>OK</v>
      </c>
      <c r="V317" s="67">
        <f t="shared" si="23"/>
        <v>0</v>
      </c>
      <c r="W317" s="68">
        <v>0.4</v>
      </c>
      <c r="X317" s="140">
        <f t="shared" si="24"/>
        <v>0</v>
      </c>
    </row>
    <row r="318" spans="1:24" ht="15" x14ac:dyDescent="0.25">
      <c r="A318" s="134">
        <v>7045952396521</v>
      </c>
      <c r="B318" s="72" t="s">
        <v>155</v>
      </c>
      <c r="C318" s="72" t="s">
        <v>1541</v>
      </c>
      <c r="D318" s="72"/>
      <c r="E318" s="135" t="s">
        <v>1471</v>
      </c>
      <c r="F318" s="72"/>
      <c r="G318" s="72"/>
      <c r="H318" s="75" t="s">
        <v>1477</v>
      </c>
      <c r="I318" s="135" t="s">
        <v>64</v>
      </c>
      <c r="J318" s="135" t="s">
        <v>111</v>
      </c>
      <c r="K318" s="72"/>
      <c r="L318" s="72"/>
      <c r="M318" s="72">
        <v>599</v>
      </c>
      <c r="N318" s="72">
        <v>599</v>
      </c>
      <c r="O318" s="136">
        <v>43720</v>
      </c>
      <c r="P318" s="137">
        <v>201939</v>
      </c>
      <c r="Q318" s="70">
        <f t="shared" si="20"/>
        <v>0</v>
      </c>
      <c r="R318" s="138" t="str">
        <f t="shared" si="21"/>
        <v/>
      </c>
      <c r="S318" s="66"/>
      <c r="T318" s="72">
        <v>1</v>
      </c>
      <c r="U318" s="139" t="str">
        <f t="shared" si="22"/>
        <v>OK</v>
      </c>
      <c r="V318" s="67">
        <f t="shared" si="23"/>
        <v>0</v>
      </c>
      <c r="W318" s="68">
        <v>0.4</v>
      </c>
      <c r="X318" s="140">
        <f t="shared" si="24"/>
        <v>0</v>
      </c>
    </row>
    <row r="319" spans="1:24" ht="15" x14ac:dyDescent="0.25">
      <c r="A319" s="134">
        <v>7045951959475</v>
      </c>
      <c r="B319" s="72" t="s">
        <v>156</v>
      </c>
      <c r="C319" s="72" t="s">
        <v>157</v>
      </c>
      <c r="D319" s="135"/>
      <c r="E319" s="135" t="s">
        <v>1471</v>
      </c>
      <c r="F319" s="141"/>
      <c r="G319" s="135"/>
      <c r="H319" s="75" t="s">
        <v>1542</v>
      </c>
      <c r="I319" s="135" t="s">
        <v>64</v>
      </c>
      <c r="J319" s="135" t="s">
        <v>111</v>
      </c>
      <c r="K319" s="142"/>
      <c r="L319" s="142"/>
      <c r="M319" s="72">
        <v>249</v>
      </c>
      <c r="N319" s="72">
        <v>249</v>
      </c>
      <c r="O319" s="136">
        <v>43720</v>
      </c>
      <c r="P319" s="137">
        <v>201939</v>
      </c>
      <c r="Q319" s="70">
        <f t="shared" si="20"/>
        <v>0</v>
      </c>
      <c r="R319" s="138" t="str">
        <f t="shared" si="21"/>
        <v/>
      </c>
      <c r="S319" s="66"/>
      <c r="T319" s="72">
        <v>1</v>
      </c>
      <c r="U319" s="139" t="str">
        <f t="shared" si="22"/>
        <v>OK</v>
      </c>
      <c r="V319" s="67">
        <f t="shared" si="23"/>
        <v>0</v>
      </c>
      <c r="W319" s="68">
        <v>0.4</v>
      </c>
      <c r="X319" s="140">
        <f t="shared" si="24"/>
        <v>0</v>
      </c>
    </row>
    <row r="320" spans="1:24" ht="15" x14ac:dyDescent="0.25">
      <c r="A320" s="134">
        <v>7045951959482</v>
      </c>
      <c r="B320" s="72" t="s">
        <v>156</v>
      </c>
      <c r="C320" s="72" t="s">
        <v>157</v>
      </c>
      <c r="D320" s="135"/>
      <c r="E320" s="135" t="s">
        <v>1471</v>
      </c>
      <c r="F320" s="141"/>
      <c r="G320" s="135"/>
      <c r="H320" s="75" t="s">
        <v>1494</v>
      </c>
      <c r="I320" s="135" t="s">
        <v>64</v>
      </c>
      <c r="J320" s="135" t="s">
        <v>111</v>
      </c>
      <c r="K320" s="142"/>
      <c r="L320" s="142"/>
      <c r="M320" s="72">
        <v>249</v>
      </c>
      <c r="N320" s="72">
        <v>249</v>
      </c>
      <c r="O320" s="136">
        <v>43720</v>
      </c>
      <c r="P320" s="137">
        <v>201939</v>
      </c>
      <c r="Q320" s="70">
        <f t="shared" si="20"/>
        <v>0</v>
      </c>
      <c r="R320" s="138" t="str">
        <f t="shared" si="21"/>
        <v/>
      </c>
      <c r="S320" s="66"/>
      <c r="T320" s="72">
        <v>1</v>
      </c>
      <c r="U320" s="139" t="str">
        <f t="shared" si="22"/>
        <v>OK</v>
      </c>
      <c r="V320" s="67">
        <f t="shared" si="23"/>
        <v>0</v>
      </c>
      <c r="W320" s="68">
        <v>0.4</v>
      </c>
      <c r="X320" s="140">
        <f t="shared" si="24"/>
        <v>0</v>
      </c>
    </row>
    <row r="321" spans="1:24" ht="15" x14ac:dyDescent="0.25">
      <c r="A321" s="134">
        <v>7045951959499</v>
      </c>
      <c r="B321" s="72" t="s">
        <v>156</v>
      </c>
      <c r="C321" s="72" t="s">
        <v>157</v>
      </c>
      <c r="D321" s="135"/>
      <c r="E321" s="135" t="s">
        <v>1471</v>
      </c>
      <c r="F321" s="141"/>
      <c r="G321" s="135"/>
      <c r="H321" s="75" t="s">
        <v>1495</v>
      </c>
      <c r="I321" s="135" t="s">
        <v>64</v>
      </c>
      <c r="J321" s="135" t="s">
        <v>111</v>
      </c>
      <c r="K321" s="142"/>
      <c r="L321" s="142"/>
      <c r="M321" s="72">
        <v>249</v>
      </c>
      <c r="N321" s="72">
        <v>249</v>
      </c>
      <c r="O321" s="136">
        <v>43720</v>
      </c>
      <c r="P321" s="137">
        <v>201939</v>
      </c>
      <c r="Q321" s="70">
        <f t="shared" si="20"/>
        <v>0</v>
      </c>
      <c r="R321" s="138" t="str">
        <f t="shared" si="21"/>
        <v/>
      </c>
      <c r="S321" s="66"/>
      <c r="T321" s="72">
        <v>1</v>
      </c>
      <c r="U321" s="139" t="str">
        <f t="shared" si="22"/>
        <v>OK</v>
      </c>
      <c r="V321" s="67">
        <f t="shared" si="23"/>
        <v>0</v>
      </c>
      <c r="W321" s="68">
        <v>0.4</v>
      </c>
      <c r="X321" s="140">
        <f t="shared" si="24"/>
        <v>0</v>
      </c>
    </row>
    <row r="322" spans="1:24" ht="15" x14ac:dyDescent="0.25">
      <c r="A322" s="134">
        <v>7045951959505</v>
      </c>
      <c r="B322" s="72" t="s">
        <v>156</v>
      </c>
      <c r="C322" s="72" t="s">
        <v>157</v>
      </c>
      <c r="D322" s="135"/>
      <c r="E322" s="135" t="s">
        <v>1471</v>
      </c>
      <c r="F322" s="141"/>
      <c r="G322" s="135"/>
      <c r="H322" s="75" t="s">
        <v>1496</v>
      </c>
      <c r="I322" s="135" t="s">
        <v>64</v>
      </c>
      <c r="J322" s="135" t="s">
        <v>111</v>
      </c>
      <c r="K322" s="142"/>
      <c r="L322" s="142"/>
      <c r="M322" s="72">
        <v>249</v>
      </c>
      <c r="N322" s="72">
        <v>249</v>
      </c>
      <c r="O322" s="136">
        <v>43720</v>
      </c>
      <c r="P322" s="137">
        <v>201939</v>
      </c>
      <c r="Q322" s="70">
        <f t="shared" si="20"/>
        <v>0</v>
      </c>
      <c r="R322" s="138" t="str">
        <f t="shared" si="21"/>
        <v/>
      </c>
      <c r="S322" s="66"/>
      <c r="T322" s="72">
        <v>1</v>
      </c>
      <c r="U322" s="139" t="str">
        <f t="shared" si="22"/>
        <v>OK</v>
      </c>
      <c r="V322" s="67">
        <f t="shared" si="23"/>
        <v>0</v>
      </c>
      <c r="W322" s="68">
        <v>0.4</v>
      </c>
      <c r="X322" s="140">
        <f t="shared" si="24"/>
        <v>0</v>
      </c>
    </row>
    <row r="323" spans="1:24" ht="15" x14ac:dyDescent="0.25">
      <c r="A323" s="134">
        <v>7045951959512</v>
      </c>
      <c r="B323" s="72" t="s">
        <v>156</v>
      </c>
      <c r="C323" s="72" t="s">
        <v>157</v>
      </c>
      <c r="D323" s="135"/>
      <c r="E323" s="135" t="s">
        <v>1471</v>
      </c>
      <c r="F323" s="141"/>
      <c r="G323" s="135"/>
      <c r="H323" s="75" t="s">
        <v>1497</v>
      </c>
      <c r="I323" s="135" t="s">
        <v>64</v>
      </c>
      <c r="J323" s="135" t="s">
        <v>111</v>
      </c>
      <c r="K323" s="142"/>
      <c r="L323" s="142"/>
      <c r="M323" s="72">
        <v>249</v>
      </c>
      <c r="N323" s="72">
        <v>249</v>
      </c>
      <c r="O323" s="136">
        <v>43720</v>
      </c>
      <c r="P323" s="137">
        <v>201939</v>
      </c>
      <c r="Q323" s="70">
        <f t="shared" si="20"/>
        <v>0</v>
      </c>
      <c r="R323" s="138" t="str">
        <f t="shared" si="21"/>
        <v/>
      </c>
      <c r="S323" s="66"/>
      <c r="T323" s="72">
        <v>1</v>
      </c>
      <c r="U323" s="139" t="str">
        <f t="shared" si="22"/>
        <v>OK</v>
      </c>
      <c r="V323" s="67">
        <f t="shared" si="23"/>
        <v>0</v>
      </c>
      <c r="W323" s="68">
        <v>0.4</v>
      </c>
      <c r="X323" s="140">
        <f t="shared" si="24"/>
        <v>0</v>
      </c>
    </row>
    <row r="324" spans="1:24" ht="15" x14ac:dyDescent="0.25">
      <c r="A324" s="134">
        <v>7045951959529</v>
      </c>
      <c r="B324" s="72" t="s">
        <v>156</v>
      </c>
      <c r="C324" s="72" t="s">
        <v>157</v>
      </c>
      <c r="D324" s="135"/>
      <c r="E324" s="135" t="s">
        <v>1471</v>
      </c>
      <c r="F324" s="141"/>
      <c r="G324" s="135"/>
      <c r="H324" s="75" t="s">
        <v>1498</v>
      </c>
      <c r="I324" s="135" t="s">
        <v>64</v>
      </c>
      <c r="J324" s="135" t="s">
        <v>111</v>
      </c>
      <c r="K324" s="142"/>
      <c r="L324" s="142"/>
      <c r="M324" s="72">
        <v>249</v>
      </c>
      <c r="N324" s="72">
        <v>249</v>
      </c>
      <c r="O324" s="136">
        <v>43720</v>
      </c>
      <c r="P324" s="137">
        <v>201939</v>
      </c>
      <c r="Q324" s="70">
        <f t="shared" si="20"/>
        <v>0</v>
      </c>
      <c r="R324" s="138" t="str">
        <f t="shared" si="21"/>
        <v/>
      </c>
      <c r="S324" s="66"/>
      <c r="T324" s="72">
        <v>1</v>
      </c>
      <c r="U324" s="139" t="str">
        <f t="shared" si="22"/>
        <v>OK</v>
      </c>
      <c r="V324" s="67">
        <f t="shared" si="23"/>
        <v>0</v>
      </c>
      <c r="W324" s="68">
        <v>0.4</v>
      </c>
      <c r="X324" s="140">
        <f t="shared" si="24"/>
        <v>0</v>
      </c>
    </row>
    <row r="325" spans="1:24" ht="15" x14ac:dyDescent="0.25">
      <c r="A325" s="134">
        <v>7045951959536</v>
      </c>
      <c r="B325" s="72" t="s">
        <v>156</v>
      </c>
      <c r="C325" s="72" t="s">
        <v>157</v>
      </c>
      <c r="D325" s="135"/>
      <c r="E325" s="135" t="s">
        <v>1471</v>
      </c>
      <c r="F325" s="141"/>
      <c r="G325" s="135"/>
      <c r="H325" s="75" t="s">
        <v>1487</v>
      </c>
      <c r="I325" s="135" t="s">
        <v>64</v>
      </c>
      <c r="J325" s="135" t="s">
        <v>111</v>
      </c>
      <c r="K325" s="142"/>
      <c r="L325" s="142"/>
      <c r="M325" s="72">
        <v>249</v>
      </c>
      <c r="N325" s="72">
        <v>249</v>
      </c>
      <c r="O325" s="136">
        <v>43720</v>
      </c>
      <c r="P325" s="137">
        <v>201939</v>
      </c>
      <c r="Q325" s="70">
        <f t="shared" si="20"/>
        <v>0</v>
      </c>
      <c r="R325" s="138" t="str">
        <f t="shared" si="21"/>
        <v/>
      </c>
      <c r="S325" s="66"/>
      <c r="T325" s="72">
        <v>1</v>
      </c>
      <c r="U325" s="139" t="str">
        <f t="shared" si="22"/>
        <v>OK</v>
      </c>
      <c r="V325" s="67">
        <f t="shared" si="23"/>
        <v>0</v>
      </c>
      <c r="W325" s="68">
        <v>0.4</v>
      </c>
      <c r="X325" s="140">
        <f t="shared" si="24"/>
        <v>0</v>
      </c>
    </row>
    <row r="326" spans="1:24" ht="15" x14ac:dyDescent="0.25">
      <c r="A326" s="134">
        <v>7045951972627</v>
      </c>
      <c r="B326" s="72" t="s">
        <v>156</v>
      </c>
      <c r="C326" s="72" t="s">
        <v>157</v>
      </c>
      <c r="D326" s="135"/>
      <c r="E326" s="135" t="s">
        <v>1471</v>
      </c>
      <c r="F326" s="141"/>
      <c r="G326" s="135"/>
      <c r="H326" s="75" t="s">
        <v>1488</v>
      </c>
      <c r="I326" s="135" t="s">
        <v>64</v>
      </c>
      <c r="J326" s="135" t="s">
        <v>111</v>
      </c>
      <c r="K326" s="142"/>
      <c r="L326" s="142"/>
      <c r="M326" s="72">
        <v>249</v>
      </c>
      <c r="N326" s="72">
        <v>249</v>
      </c>
      <c r="O326" s="136">
        <v>43720</v>
      </c>
      <c r="P326" s="137">
        <v>201939</v>
      </c>
      <c r="Q326" s="70">
        <f t="shared" si="20"/>
        <v>0</v>
      </c>
      <c r="R326" s="138" t="str">
        <f t="shared" si="21"/>
        <v/>
      </c>
      <c r="S326" s="66"/>
      <c r="T326" s="72">
        <v>1</v>
      </c>
      <c r="U326" s="139" t="str">
        <f t="shared" si="22"/>
        <v>OK</v>
      </c>
      <c r="V326" s="67">
        <f t="shared" si="23"/>
        <v>0</v>
      </c>
      <c r="W326" s="68">
        <v>0.4</v>
      </c>
      <c r="X326" s="140">
        <f t="shared" si="24"/>
        <v>0</v>
      </c>
    </row>
    <row r="327" spans="1:24" ht="15" x14ac:dyDescent="0.25">
      <c r="A327" s="134">
        <v>7045951959543</v>
      </c>
      <c r="B327" s="72" t="s">
        <v>158</v>
      </c>
      <c r="C327" s="72" t="s">
        <v>159</v>
      </c>
      <c r="D327" s="135"/>
      <c r="E327" s="135" t="s">
        <v>1471</v>
      </c>
      <c r="F327" s="141"/>
      <c r="G327" s="135"/>
      <c r="H327" s="75" t="s">
        <v>1542</v>
      </c>
      <c r="I327" s="135" t="s">
        <v>64</v>
      </c>
      <c r="J327" s="135" t="s">
        <v>111</v>
      </c>
      <c r="K327" s="142"/>
      <c r="L327" s="142"/>
      <c r="M327" s="72">
        <v>249</v>
      </c>
      <c r="N327" s="72">
        <v>249</v>
      </c>
      <c r="O327" s="136">
        <v>43720</v>
      </c>
      <c r="P327" s="137">
        <v>201939</v>
      </c>
      <c r="Q327" s="70">
        <f t="shared" si="20"/>
        <v>0</v>
      </c>
      <c r="R327" s="138" t="str">
        <f t="shared" si="21"/>
        <v/>
      </c>
      <c r="S327" s="66"/>
      <c r="T327" s="72">
        <v>1</v>
      </c>
      <c r="U327" s="139" t="str">
        <f t="shared" si="22"/>
        <v>OK</v>
      </c>
      <c r="V327" s="67">
        <f t="shared" si="23"/>
        <v>0</v>
      </c>
      <c r="W327" s="68">
        <v>0.4</v>
      </c>
      <c r="X327" s="140">
        <f t="shared" si="24"/>
        <v>0</v>
      </c>
    </row>
    <row r="328" spans="1:24" ht="15" x14ac:dyDescent="0.25">
      <c r="A328" s="134">
        <v>7045951959550</v>
      </c>
      <c r="B328" s="72" t="s">
        <v>158</v>
      </c>
      <c r="C328" s="72" t="s">
        <v>159</v>
      </c>
      <c r="D328" s="135"/>
      <c r="E328" s="135" t="s">
        <v>1471</v>
      </c>
      <c r="F328" s="141"/>
      <c r="G328" s="135"/>
      <c r="H328" s="75" t="s">
        <v>1494</v>
      </c>
      <c r="I328" s="135" t="s">
        <v>64</v>
      </c>
      <c r="J328" s="135" t="s">
        <v>111</v>
      </c>
      <c r="K328" s="142"/>
      <c r="L328" s="142"/>
      <c r="M328" s="72">
        <v>249</v>
      </c>
      <c r="N328" s="72">
        <v>249</v>
      </c>
      <c r="O328" s="136">
        <v>43720</v>
      </c>
      <c r="P328" s="137">
        <v>201939</v>
      </c>
      <c r="Q328" s="70">
        <f t="shared" si="20"/>
        <v>0</v>
      </c>
      <c r="R328" s="138" t="str">
        <f t="shared" si="21"/>
        <v/>
      </c>
      <c r="S328" s="66"/>
      <c r="T328" s="72">
        <v>1</v>
      </c>
      <c r="U328" s="139" t="str">
        <f t="shared" si="22"/>
        <v>OK</v>
      </c>
      <c r="V328" s="67">
        <f t="shared" si="23"/>
        <v>0</v>
      </c>
      <c r="W328" s="68">
        <v>0.4</v>
      </c>
      <c r="X328" s="140">
        <f t="shared" si="24"/>
        <v>0</v>
      </c>
    </row>
    <row r="329" spans="1:24" ht="15" x14ac:dyDescent="0.25">
      <c r="A329" s="134">
        <v>7045951959567</v>
      </c>
      <c r="B329" s="72" t="s">
        <v>158</v>
      </c>
      <c r="C329" s="72" t="s">
        <v>159</v>
      </c>
      <c r="D329" s="135"/>
      <c r="E329" s="135" t="s">
        <v>1471</v>
      </c>
      <c r="F329" s="141"/>
      <c r="G329" s="135"/>
      <c r="H329" s="75" t="s">
        <v>1495</v>
      </c>
      <c r="I329" s="135" t="s">
        <v>64</v>
      </c>
      <c r="J329" s="135" t="s">
        <v>111</v>
      </c>
      <c r="K329" s="142"/>
      <c r="L329" s="142"/>
      <c r="M329" s="72">
        <v>249</v>
      </c>
      <c r="N329" s="72">
        <v>249</v>
      </c>
      <c r="O329" s="136">
        <v>43720</v>
      </c>
      <c r="P329" s="137">
        <v>201939</v>
      </c>
      <c r="Q329" s="70">
        <f t="shared" ref="Q329:Q392" si="25">$H$3</f>
        <v>0</v>
      </c>
      <c r="R329" s="138" t="str">
        <f t="shared" ref="R329:R392" si="26">IF(AND(Q329&gt;=P329,V329&gt;0),"OK",IF(V329=0,"","NOT OK"))</f>
        <v/>
      </c>
      <c r="S329" s="66"/>
      <c r="T329" s="72">
        <v>1</v>
      </c>
      <c r="U329" s="139" t="str">
        <f t="shared" ref="U329:U392" si="27">IF(V329=S329,"OK","NOT")</f>
        <v>OK</v>
      </c>
      <c r="V329" s="67">
        <f t="shared" ref="V329:V392" si="28">IF(MOD(S329,T329)=0,S329,S329+(T329-MOD(S329,T329)))</f>
        <v>0</v>
      </c>
      <c r="W329" s="68">
        <v>0.4</v>
      </c>
      <c r="X329" s="140">
        <f t="shared" ref="X329:X392" si="29">+V329*((M329-(M329*W329)))</f>
        <v>0</v>
      </c>
    </row>
    <row r="330" spans="1:24" ht="15" x14ac:dyDescent="0.25">
      <c r="A330" s="134">
        <v>7045951959574</v>
      </c>
      <c r="B330" s="72" t="s">
        <v>158</v>
      </c>
      <c r="C330" s="72" t="s">
        <v>159</v>
      </c>
      <c r="D330" s="135"/>
      <c r="E330" s="135" t="s">
        <v>1471</v>
      </c>
      <c r="F330" s="141"/>
      <c r="G330" s="135"/>
      <c r="H330" s="75" t="s">
        <v>1496</v>
      </c>
      <c r="I330" s="135" t="s">
        <v>64</v>
      </c>
      <c r="J330" s="135" t="s">
        <v>111</v>
      </c>
      <c r="K330" s="142"/>
      <c r="L330" s="142"/>
      <c r="M330" s="72">
        <v>249</v>
      </c>
      <c r="N330" s="72">
        <v>249</v>
      </c>
      <c r="O330" s="136">
        <v>43720</v>
      </c>
      <c r="P330" s="137">
        <v>201939</v>
      </c>
      <c r="Q330" s="70">
        <f t="shared" si="25"/>
        <v>0</v>
      </c>
      <c r="R330" s="138" t="str">
        <f t="shared" si="26"/>
        <v/>
      </c>
      <c r="S330" s="66"/>
      <c r="T330" s="72">
        <v>1</v>
      </c>
      <c r="U330" s="139" t="str">
        <f t="shared" si="27"/>
        <v>OK</v>
      </c>
      <c r="V330" s="67">
        <f t="shared" si="28"/>
        <v>0</v>
      </c>
      <c r="W330" s="68">
        <v>0.4</v>
      </c>
      <c r="X330" s="140">
        <f t="shared" si="29"/>
        <v>0</v>
      </c>
    </row>
    <row r="331" spans="1:24" ht="15" x14ac:dyDescent="0.25">
      <c r="A331" s="134">
        <v>7045951959581</v>
      </c>
      <c r="B331" s="72" t="s">
        <v>158</v>
      </c>
      <c r="C331" s="72" t="s">
        <v>159</v>
      </c>
      <c r="D331" s="135"/>
      <c r="E331" s="135" t="s">
        <v>1471</v>
      </c>
      <c r="F331" s="141"/>
      <c r="G331" s="135"/>
      <c r="H331" s="75" t="s">
        <v>1497</v>
      </c>
      <c r="I331" s="135" t="s">
        <v>64</v>
      </c>
      <c r="J331" s="135" t="s">
        <v>111</v>
      </c>
      <c r="K331" s="142"/>
      <c r="L331" s="142"/>
      <c r="M331" s="72">
        <v>249</v>
      </c>
      <c r="N331" s="72">
        <v>249</v>
      </c>
      <c r="O331" s="136">
        <v>43720</v>
      </c>
      <c r="P331" s="137">
        <v>201939</v>
      </c>
      <c r="Q331" s="70">
        <f t="shared" si="25"/>
        <v>0</v>
      </c>
      <c r="R331" s="138" t="str">
        <f t="shared" si="26"/>
        <v/>
      </c>
      <c r="S331" s="66"/>
      <c r="T331" s="72">
        <v>1</v>
      </c>
      <c r="U331" s="139" t="str">
        <f t="shared" si="27"/>
        <v>OK</v>
      </c>
      <c r="V331" s="67">
        <f t="shared" si="28"/>
        <v>0</v>
      </c>
      <c r="W331" s="68">
        <v>0.4</v>
      </c>
      <c r="X331" s="140">
        <f t="shared" si="29"/>
        <v>0</v>
      </c>
    </row>
    <row r="332" spans="1:24" ht="15" x14ac:dyDescent="0.25">
      <c r="A332" s="134">
        <v>7045951959598</v>
      </c>
      <c r="B332" s="72" t="s">
        <v>158</v>
      </c>
      <c r="C332" s="72" t="s">
        <v>159</v>
      </c>
      <c r="D332" s="135"/>
      <c r="E332" s="135" t="s">
        <v>1471</v>
      </c>
      <c r="F332" s="141"/>
      <c r="G332" s="135"/>
      <c r="H332" s="75" t="s">
        <v>1498</v>
      </c>
      <c r="I332" s="135" t="s">
        <v>64</v>
      </c>
      <c r="J332" s="135" t="s">
        <v>111</v>
      </c>
      <c r="K332" s="142"/>
      <c r="L332" s="142"/>
      <c r="M332" s="72">
        <v>249</v>
      </c>
      <c r="N332" s="72">
        <v>249</v>
      </c>
      <c r="O332" s="136">
        <v>43720</v>
      </c>
      <c r="P332" s="137">
        <v>201939</v>
      </c>
      <c r="Q332" s="70">
        <f t="shared" si="25"/>
        <v>0</v>
      </c>
      <c r="R332" s="138" t="str">
        <f t="shared" si="26"/>
        <v/>
      </c>
      <c r="S332" s="66"/>
      <c r="T332" s="72">
        <v>1</v>
      </c>
      <c r="U332" s="139" t="str">
        <f t="shared" si="27"/>
        <v>OK</v>
      </c>
      <c r="V332" s="67">
        <f t="shared" si="28"/>
        <v>0</v>
      </c>
      <c r="W332" s="68">
        <v>0.4</v>
      </c>
      <c r="X332" s="140">
        <f t="shared" si="29"/>
        <v>0</v>
      </c>
    </row>
    <row r="333" spans="1:24" ht="15" x14ac:dyDescent="0.25">
      <c r="A333" s="134">
        <v>7045951959604</v>
      </c>
      <c r="B333" s="72" t="s">
        <v>158</v>
      </c>
      <c r="C333" s="72" t="s">
        <v>159</v>
      </c>
      <c r="D333" s="135"/>
      <c r="E333" s="135" t="s">
        <v>1471</v>
      </c>
      <c r="F333" s="141"/>
      <c r="G333" s="135"/>
      <c r="H333" s="75" t="s">
        <v>1487</v>
      </c>
      <c r="I333" s="135" t="s">
        <v>64</v>
      </c>
      <c r="J333" s="135" t="s">
        <v>111</v>
      </c>
      <c r="K333" s="142"/>
      <c r="L333" s="142"/>
      <c r="M333" s="72">
        <v>249</v>
      </c>
      <c r="N333" s="72">
        <v>249</v>
      </c>
      <c r="O333" s="136">
        <v>43720</v>
      </c>
      <c r="P333" s="137">
        <v>201939</v>
      </c>
      <c r="Q333" s="70">
        <f t="shared" si="25"/>
        <v>0</v>
      </c>
      <c r="R333" s="138" t="str">
        <f t="shared" si="26"/>
        <v/>
      </c>
      <c r="S333" s="66"/>
      <c r="T333" s="72">
        <v>1</v>
      </c>
      <c r="U333" s="139" t="str">
        <f t="shared" si="27"/>
        <v>OK</v>
      </c>
      <c r="V333" s="67">
        <f t="shared" si="28"/>
        <v>0</v>
      </c>
      <c r="W333" s="68">
        <v>0.4</v>
      </c>
      <c r="X333" s="140">
        <f t="shared" si="29"/>
        <v>0</v>
      </c>
    </row>
    <row r="334" spans="1:24" ht="15" x14ac:dyDescent="0.25">
      <c r="A334" s="134">
        <v>7045951972634</v>
      </c>
      <c r="B334" s="72" t="s">
        <v>158</v>
      </c>
      <c r="C334" s="72" t="s">
        <v>159</v>
      </c>
      <c r="D334" s="135"/>
      <c r="E334" s="135" t="s">
        <v>1471</v>
      </c>
      <c r="F334" s="141"/>
      <c r="G334" s="135"/>
      <c r="H334" s="75" t="s">
        <v>1488</v>
      </c>
      <c r="I334" s="135" t="s">
        <v>64</v>
      </c>
      <c r="J334" s="135" t="s">
        <v>111</v>
      </c>
      <c r="K334" s="142"/>
      <c r="L334" s="142"/>
      <c r="M334" s="72">
        <v>249</v>
      </c>
      <c r="N334" s="72">
        <v>249</v>
      </c>
      <c r="O334" s="136">
        <v>43720</v>
      </c>
      <c r="P334" s="137">
        <v>201939</v>
      </c>
      <c r="Q334" s="70">
        <f t="shared" si="25"/>
        <v>0</v>
      </c>
      <c r="R334" s="138" t="str">
        <f t="shared" si="26"/>
        <v/>
      </c>
      <c r="S334" s="66"/>
      <c r="T334" s="72">
        <v>1</v>
      </c>
      <c r="U334" s="139" t="str">
        <f t="shared" si="27"/>
        <v>OK</v>
      </c>
      <c r="V334" s="67">
        <f t="shared" si="28"/>
        <v>0</v>
      </c>
      <c r="W334" s="68">
        <v>0.4</v>
      </c>
      <c r="X334" s="140">
        <f t="shared" si="29"/>
        <v>0</v>
      </c>
    </row>
    <row r="335" spans="1:24" ht="15" x14ac:dyDescent="0.25">
      <c r="A335" s="134">
        <v>7045951959628</v>
      </c>
      <c r="B335" s="72" t="s">
        <v>160</v>
      </c>
      <c r="C335" s="72" t="s">
        <v>161</v>
      </c>
      <c r="D335" s="135"/>
      <c r="E335" s="135" t="s">
        <v>1471</v>
      </c>
      <c r="F335" s="141"/>
      <c r="G335" s="135"/>
      <c r="H335" s="75" t="s">
        <v>1542</v>
      </c>
      <c r="I335" s="135" t="s">
        <v>64</v>
      </c>
      <c r="J335" s="135" t="s">
        <v>111</v>
      </c>
      <c r="K335" s="142"/>
      <c r="L335" s="142"/>
      <c r="M335" s="72">
        <v>249</v>
      </c>
      <c r="N335" s="72">
        <v>249</v>
      </c>
      <c r="O335" s="136">
        <v>43720</v>
      </c>
      <c r="P335" s="137">
        <v>201939</v>
      </c>
      <c r="Q335" s="70">
        <f t="shared" si="25"/>
        <v>0</v>
      </c>
      <c r="R335" s="138" t="str">
        <f t="shared" si="26"/>
        <v/>
      </c>
      <c r="S335" s="66"/>
      <c r="T335" s="72">
        <v>1</v>
      </c>
      <c r="U335" s="139" t="str">
        <f t="shared" si="27"/>
        <v>OK</v>
      </c>
      <c r="V335" s="67">
        <f t="shared" si="28"/>
        <v>0</v>
      </c>
      <c r="W335" s="68">
        <v>0.4</v>
      </c>
      <c r="X335" s="140">
        <f t="shared" si="29"/>
        <v>0</v>
      </c>
    </row>
    <row r="336" spans="1:24" ht="15" x14ac:dyDescent="0.25">
      <c r="A336" s="134">
        <v>7045951959635</v>
      </c>
      <c r="B336" s="72" t="s">
        <v>160</v>
      </c>
      <c r="C336" s="72" t="s">
        <v>161</v>
      </c>
      <c r="D336" s="135"/>
      <c r="E336" s="135" t="s">
        <v>1471</v>
      </c>
      <c r="F336" s="141"/>
      <c r="G336" s="135"/>
      <c r="H336" s="75" t="s">
        <v>1494</v>
      </c>
      <c r="I336" s="135" t="s">
        <v>64</v>
      </c>
      <c r="J336" s="135" t="s">
        <v>111</v>
      </c>
      <c r="K336" s="142"/>
      <c r="L336" s="142"/>
      <c r="M336" s="72">
        <v>249</v>
      </c>
      <c r="N336" s="72">
        <v>249</v>
      </c>
      <c r="O336" s="136">
        <v>43720</v>
      </c>
      <c r="P336" s="137">
        <v>201939</v>
      </c>
      <c r="Q336" s="70">
        <f t="shared" si="25"/>
        <v>0</v>
      </c>
      <c r="R336" s="138" t="str">
        <f t="shared" si="26"/>
        <v/>
      </c>
      <c r="S336" s="66"/>
      <c r="T336" s="72">
        <v>1</v>
      </c>
      <c r="U336" s="139" t="str">
        <f t="shared" si="27"/>
        <v>OK</v>
      </c>
      <c r="V336" s="67">
        <f t="shared" si="28"/>
        <v>0</v>
      </c>
      <c r="W336" s="68">
        <v>0.4</v>
      </c>
      <c r="X336" s="140">
        <f t="shared" si="29"/>
        <v>0</v>
      </c>
    </row>
    <row r="337" spans="1:24" ht="15" x14ac:dyDescent="0.25">
      <c r="A337" s="134">
        <v>7045951959642</v>
      </c>
      <c r="B337" s="72" t="s">
        <v>160</v>
      </c>
      <c r="C337" s="72" t="s">
        <v>161</v>
      </c>
      <c r="D337" s="135"/>
      <c r="E337" s="135" t="s">
        <v>1471</v>
      </c>
      <c r="F337" s="141"/>
      <c r="G337" s="135"/>
      <c r="H337" s="75" t="s">
        <v>1495</v>
      </c>
      <c r="I337" s="135" t="s">
        <v>64</v>
      </c>
      <c r="J337" s="135" t="s">
        <v>111</v>
      </c>
      <c r="K337" s="142"/>
      <c r="L337" s="142"/>
      <c r="M337" s="72">
        <v>249</v>
      </c>
      <c r="N337" s="72">
        <v>249</v>
      </c>
      <c r="O337" s="136">
        <v>43720</v>
      </c>
      <c r="P337" s="137">
        <v>201939</v>
      </c>
      <c r="Q337" s="70">
        <f t="shared" si="25"/>
        <v>0</v>
      </c>
      <c r="R337" s="138" t="str">
        <f t="shared" si="26"/>
        <v/>
      </c>
      <c r="S337" s="66"/>
      <c r="T337" s="72">
        <v>1</v>
      </c>
      <c r="U337" s="139" t="str">
        <f t="shared" si="27"/>
        <v>OK</v>
      </c>
      <c r="V337" s="67">
        <f t="shared" si="28"/>
        <v>0</v>
      </c>
      <c r="W337" s="68">
        <v>0.4</v>
      </c>
      <c r="X337" s="140">
        <f t="shared" si="29"/>
        <v>0</v>
      </c>
    </row>
    <row r="338" spans="1:24" ht="15" x14ac:dyDescent="0.25">
      <c r="A338" s="134">
        <v>7045951959659</v>
      </c>
      <c r="B338" s="72" t="s">
        <v>160</v>
      </c>
      <c r="C338" s="72" t="s">
        <v>161</v>
      </c>
      <c r="D338" s="135"/>
      <c r="E338" s="135" t="s">
        <v>1471</v>
      </c>
      <c r="F338" s="141"/>
      <c r="G338" s="135"/>
      <c r="H338" s="75" t="s">
        <v>1496</v>
      </c>
      <c r="I338" s="135" t="s">
        <v>64</v>
      </c>
      <c r="J338" s="135" t="s">
        <v>111</v>
      </c>
      <c r="K338" s="142"/>
      <c r="L338" s="142"/>
      <c r="M338" s="72">
        <v>249</v>
      </c>
      <c r="N338" s="72">
        <v>249</v>
      </c>
      <c r="O338" s="136">
        <v>43720</v>
      </c>
      <c r="P338" s="137">
        <v>201939</v>
      </c>
      <c r="Q338" s="70">
        <f t="shared" si="25"/>
        <v>0</v>
      </c>
      <c r="R338" s="138" t="str">
        <f t="shared" si="26"/>
        <v/>
      </c>
      <c r="S338" s="66"/>
      <c r="T338" s="72">
        <v>1</v>
      </c>
      <c r="U338" s="139" t="str">
        <f t="shared" si="27"/>
        <v>OK</v>
      </c>
      <c r="V338" s="67">
        <f t="shared" si="28"/>
        <v>0</v>
      </c>
      <c r="W338" s="68">
        <v>0.4</v>
      </c>
      <c r="X338" s="140">
        <f t="shared" si="29"/>
        <v>0</v>
      </c>
    </row>
    <row r="339" spans="1:24" ht="15" x14ac:dyDescent="0.25">
      <c r="A339" s="134">
        <v>7045951959666</v>
      </c>
      <c r="B339" s="72" t="s">
        <v>160</v>
      </c>
      <c r="C339" s="72" t="s">
        <v>161</v>
      </c>
      <c r="D339" s="135"/>
      <c r="E339" s="135" t="s">
        <v>1471</v>
      </c>
      <c r="F339" s="141"/>
      <c r="G339" s="135"/>
      <c r="H339" s="75" t="s">
        <v>1497</v>
      </c>
      <c r="I339" s="135" t="s">
        <v>64</v>
      </c>
      <c r="J339" s="135" t="s">
        <v>111</v>
      </c>
      <c r="K339" s="142"/>
      <c r="L339" s="142"/>
      <c r="M339" s="72">
        <v>249</v>
      </c>
      <c r="N339" s="72">
        <v>249</v>
      </c>
      <c r="O339" s="136">
        <v>43720</v>
      </c>
      <c r="P339" s="137">
        <v>201939</v>
      </c>
      <c r="Q339" s="70">
        <f t="shared" si="25"/>
        <v>0</v>
      </c>
      <c r="R339" s="138" t="str">
        <f t="shared" si="26"/>
        <v/>
      </c>
      <c r="S339" s="66"/>
      <c r="T339" s="72">
        <v>1</v>
      </c>
      <c r="U339" s="139" t="str">
        <f t="shared" si="27"/>
        <v>OK</v>
      </c>
      <c r="V339" s="67">
        <f t="shared" si="28"/>
        <v>0</v>
      </c>
      <c r="W339" s="68">
        <v>0.4</v>
      </c>
      <c r="X339" s="140">
        <f t="shared" si="29"/>
        <v>0</v>
      </c>
    </row>
    <row r="340" spans="1:24" ht="15" x14ac:dyDescent="0.25">
      <c r="A340" s="134">
        <v>7045951959673</v>
      </c>
      <c r="B340" s="72" t="s">
        <v>160</v>
      </c>
      <c r="C340" s="72" t="s">
        <v>161</v>
      </c>
      <c r="D340" s="135"/>
      <c r="E340" s="135" t="s">
        <v>1471</v>
      </c>
      <c r="F340" s="141"/>
      <c r="G340" s="135"/>
      <c r="H340" s="75" t="s">
        <v>1498</v>
      </c>
      <c r="I340" s="135" t="s">
        <v>64</v>
      </c>
      <c r="J340" s="135" t="s">
        <v>111</v>
      </c>
      <c r="K340" s="142"/>
      <c r="L340" s="142"/>
      <c r="M340" s="72">
        <v>249</v>
      </c>
      <c r="N340" s="72">
        <v>249</v>
      </c>
      <c r="O340" s="136">
        <v>43720</v>
      </c>
      <c r="P340" s="137">
        <v>201939</v>
      </c>
      <c r="Q340" s="70">
        <f t="shared" si="25"/>
        <v>0</v>
      </c>
      <c r="R340" s="138" t="str">
        <f t="shared" si="26"/>
        <v/>
      </c>
      <c r="S340" s="66"/>
      <c r="T340" s="72">
        <v>1</v>
      </c>
      <c r="U340" s="139" t="str">
        <f t="shared" si="27"/>
        <v>OK</v>
      </c>
      <c r="V340" s="67">
        <f t="shared" si="28"/>
        <v>0</v>
      </c>
      <c r="W340" s="68">
        <v>0.4</v>
      </c>
      <c r="X340" s="140">
        <f t="shared" si="29"/>
        <v>0</v>
      </c>
    </row>
    <row r="341" spans="1:24" ht="15" x14ac:dyDescent="0.25">
      <c r="A341" s="134">
        <v>7045951959680</v>
      </c>
      <c r="B341" s="72" t="s">
        <v>160</v>
      </c>
      <c r="C341" s="72" t="s">
        <v>161</v>
      </c>
      <c r="D341" s="135"/>
      <c r="E341" s="135" t="s">
        <v>1471</v>
      </c>
      <c r="F341" s="141"/>
      <c r="G341" s="135"/>
      <c r="H341" s="75" t="s">
        <v>1487</v>
      </c>
      <c r="I341" s="135" t="s">
        <v>64</v>
      </c>
      <c r="J341" s="135" t="s">
        <v>111</v>
      </c>
      <c r="K341" s="142"/>
      <c r="L341" s="142"/>
      <c r="M341" s="72">
        <v>249</v>
      </c>
      <c r="N341" s="72">
        <v>249</v>
      </c>
      <c r="O341" s="136">
        <v>43720</v>
      </c>
      <c r="P341" s="137">
        <v>201939</v>
      </c>
      <c r="Q341" s="70">
        <f t="shared" si="25"/>
        <v>0</v>
      </c>
      <c r="R341" s="138" t="str">
        <f t="shared" si="26"/>
        <v/>
      </c>
      <c r="S341" s="66"/>
      <c r="T341" s="72">
        <v>1</v>
      </c>
      <c r="U341" s="139" t="str">
        <f t="shared" si="27"/>
        <v>OK</v>
      </c>
      <c r="V341" s="67">
        <f t="shared" si="28"/>
        <v>0</v>
      </c>
      <c r="W341" s="68">
        <v>0.4</v>
      </c>
      <c r="X341" s="140">
        <f t="shared" si="29"/>
        <v>0</v>
      </c>
    </row>
    <row r="342" spans="1:24" ht="15" x14ac:dyDescent="0.25">
      <c r="A342" s="134">
        <v>7045951959697</v>
      </c>
      <c r="B342" s="72" t="s">
        <v>160</v>
      </c>
      <c r="C342" s="72" t="s">
        <v>161</v>
      </c>
      <c r="D342" s="135"/>
      <c r="E342" s="135" t="s">
        <v>1471</v>
      </c>
      <c r="F342" s="141"/>
      <c r="G342" s="135"/>
      <c r="H342" s="75" t="s">
        <v>1488</v>
      </c>
      <c r="I342" s="135" t="s">
        <v>64</v>
      </c>
      <c r="J342" s="135" t="s">
        <v>111</v>
      </c>
      <c r="K342" s="142"/>
      <c r="L342" s="142"/>
      <c r="M342" s="72">
        <v>249</v>
      </c>
      <c r="N342" s="72">
        <v>249</v>
      </c>
      <c r="O342" s="136">
        <v>43720</v>
      </c>
      <c r="P342" s="137">
        <v>201939</v>
      </c>
      <c r="Q342" s="70">
        <f t="shared" si="25"/>
        <v>0</v>
      </c>
      <c r="R342" s="138" t="str">
        <f t="shared" si="26"/>
        <v/>
      </c>
      <c r="S342" s="66"/>
      <c r="T342" s="72">
        <v>1</v>
      </c>
      <c r="U342" s="139" t="str">
        <f t="shared" si="27"/>
        <v>OK</v>
      </c>
      <c r="V342" s="67">
        <f t="shared" si="28"/>
        <v>0</v>
      </c>
      <c r="W342" s="68">
        <v>0.4</v>
      </c>
      <c r="X342" s="140">
        <f t="shared" si="29"/>
        <v>0</v>
      </c>
    </row>
    <row r="343" spans="1:24" ht="15" x14ac:dyDescent="0.25">
      <c r="A343" s="134">
        <v>7045952259987</v>
      </c>
      <c r="B343" s="72" t="s">
        <v>101</v>
      </c>
      <c r="C343" s="72" t="s">
        <v>1543</v>
      </c>
      <c r="D343" s="72"/>
      <c r="E343" s="135" t="s">
        <v>1471</v>
      </c>
      <c r="F343" s="72"/>
      <c r="G343" s="72"/>
      <c r="H343" s="75" t="s">
        <v>1487</v>
      </c>
      <c r="I343" s="135" t="s">
        <v>64</v>
      </c>
      <c r="J343" s="135" t="s">
        <v>65</v>
      </c>
      <c r="K343" s="72"/>
      <c r="L343" s="72"/>
      <c r="M343" s="72">
        <v>699</v>
      </c>
      <c r="N343" s="72">
        <v>699</v>
      </c>
      <c r="O343" s="136">
        <v>43720</v>
      </c>
      <c r="P343" s="137">
        <v>201939</v>
      </c>
      <c r="Q343" s="70">
        <f t="shared" si="25"/>
        <v>0</v>
      </c>
      <c r="R343" s="138" t="str">
        <f t="shared" si="26"/>
        <v/>
      </c>
      <c r="S343" s="66"/>
      <c r="T343" s="72">
        <v>1</v>
      </c>
      <c r="U343" s="139" t="str">
        <f t="shared" si="27"/>
        <v>OK</v>
      </c>
      <c r="V343" s="67">
        <f t="shared" si="28"/>
        <v>0</v>
      </c>
      <c r="W343" s="68">
        <v>0.4</v>
      </c>
      <c r="X343" s="140">
        <f t="shared" si="29"/>
        <v>0</v>
      </c>
    </row>
    <row r="344" spans="1:24" ht="15" x14ac:dyDescent="0.25">
      <c r="A344" s="134">
        <v>7045952259994</v>
      </c>
      <c r="B344" s="72" t="s">
        <v>101</v>
      </c>
      <c r="C344" s="72" t="s">
        <v>1543</v>
      </c>
      <c r="D344" s="72"/>
      <c r="E344" s="135" t="s">
        <v>1471</v>
      </c>
      <c r="F344" s="72"/>
      <c r="G344" s="72"/>
      <c r="H344" s="75" t="s">
        <v>1488</v>
      </c>
      <c r="I344" s="135" t="s">
        <v>64</v>
      </c>
      <c r="J344" s="135" t="s">
        <v>65</v>
      </c>
      <c r="K344" s="72"/>
      <c r="L344" s="72"/>
      <c r="M344" s="72">
        <v>699</v>
      </c>
      <c r="N344" s="72">
        <v>699</v>
      </c>
      <c r="O344" s="136">
        <v>43720</v>
      </c>
      <c r="P344" s="137">
        <v>201939</v>
      </c>
      <c r="Q344" s="70">
        <f t="shared" si="25"/>
        <v>0</v>
      </c>
      <c r="R344" s="138" t="str">
        <f t="shared" si="26"/>
        <v/>
      </c>
      <c r="S344" s="66"/>
      <c r="T344" s="72">
        <v>1</v>
      </c>
      <c r="U344" s="139" t="str">
        <f t="shared" si="27"/>
        <v>OK</v>
      </c>
      <c r="V344" s="67">
        <f t="shared" si="28"/>
        <v>0</v>
      </c>
      <c r="W344" s="68">
        <v>0.4</v>
      </c>
      <c r="X344" s="140">
        <f t="shared" si="29"/>
        <v>0</v>
      </c>
    </row>
    <row r="345" spans="1:24" ht="15" x14ac:dyDescent="0.25">
      <c r="A345" s="134">
        <v>7045952260006</v>
      </c>
      <c r="B345" s="72" t="s">
        <v>101</v>
      </c>
      <c r="C345" s="72" t="s">
        <v>1543</v>
      </c>
      <c r="D345" s="72"/>
      <c r="E345" s="135" t="s">
        <v>1471</v>
      </c>
      <c r="F345" s="72"/>
      <c r="G345" s="72"/>
      <c r="H345" s="75" t="s">
        <v>1480</v>
      </c>
      <c r="I345" s="135" t="s">
        <v>64</v>
      </c>
      <c r="J345" s="135" t="s">
        <v>65</v>
      </c>
      <c r="K345" s="72"/>
      <c r="L345" s="72"/>
      <c r="M345" s="72">
        <v>699</v>
      </c>
      <c r="N345" s="72">
        <v>699</v>
      </c>
      <c r="O345" s="136">
        <v>43720</v>
      </c>
      <c r="P345" s="137">
        <v>201939</v>
      </c>
      <c r="Q345" s="70">
        <f t="shared" si="25"/>
        <v>0</v>
      </c>
      <c r="R345" s="138" t="str">
        <f t="shared" si="26"/>
        <v/>
      </c>
      <c r="S345" s="66"/>
      <c r="T345" s="72">
        <v>1</v>
      </c>
      <c r="U345" s="139" t="str">
        <f t="shared" si="27"/>
        <v>OK</v>
      </c>
      <c r="V345" s="67">
        <f t="shared" si="28"/>
        <v>0</v>
      </c>
      <c r="W345" s="68">
        <v>0.4</v>
      </c>
      <c r="X345" s="140">
        <f t="shared" si="29"/>
        <v>0</v>
      </c>
    </row>
    <row r="346" spans="1:24" ht="15" x14ac:dyDescent="0.25">
      <c r="A346" s="134">
        <v>7045952260013</v>
      </c>
      <c r="B346" s="72" t="s">
        <v>101</v>
      </c>
      <c r="C346" s="72" t="s">
        <v>1543</v>
      </c>
      <c r="D346" s="72"/>
      <c r="E346" s="135" t="s">
        <v>1471</v>
      </c>
      <c r="F346" s="72"/>
      <c r="G346" s="72"/>
      <c r="H346" s="75" t="s">
        <v>1477</v>
      </c>
      <c r="I346" s="135" t="s">
        <v>64</v>
      </c>
      <c r="J346" s="135" t="s">
        <v>65</v>
      </c>
      <c r="K346" s="72"/>
      <c r="L346" s="72"/>
      <c r="M346" s="72">
        <v>699</v>
      </c>
      <c r="N346" s="72">
        <v>699</v>
      </c>
      <c r="O346" s="136">
        <v>43720</v>
      </c>
      <c r="P346" s="137">
        <v>201939</v>
      </c>
      <c r="Q346" s="70">
        <f t="shared" si="25"/>
        <v>0</v>
      </c>
      <c r="R346" s="138" t="str">
        <f t="shared" si="26"/>
        <v/>
      </c>
      <c r="S346" s="66"/>
      <c r="T346" s="72">
        <v>1</v>
      </c>
      <c r="U346" s="139" t="str">
        <f t="shared" si="27"/>
        <v>OK</v>
      </c>
      <c r="V346" s="67">
        <f t="shared" si="28"/>
        <v>0</v>
      </c>
      <c r="W346" s="68">
        <v>0.4</v>
      </c>
      <c r="X346" s="140">
        <f t="shared" si="29"/>
        <v>0</v>
      </c>
    </row>
    <row r="347" spans="1:24" ht="15" x14ac:dyDescent="0.25">
      <c r="A347" s="134">
        <v>7045952260020</v>
      </c>
      <c r="B347" s="72" t="s">
        <v>101</v>
      </c>
      <c r="C347" s="72" t="s">
        <v>1543</v>
      </c>
      <c r="D347" s="72"/>
      <c r="E347" s="135" t="s">
        <v>1471</v>
      </c>
      <c r="F347" s="72"/>
      <c r="G347" s="72"/>
      <c r="H347" s="75" t="s">
        <v>1478</v>
      </c>
      <c r="I347" s="135" t="s">
        <v>64</v>
      </c>
      <c r="J347" s="135" t="s">
        <v>65</v>
      </c>
      <c r="K347" s="72"/>
      <c r="L347" s="72"/>
      <c r="M347" s="72">
        <v>699</v>
      </c>
      <c r="N347" s="72">
        <v>699</v>
      </c>
      <c r="O347" s="136">
        <v>43720</v>
      </c>
      <c r="P347" s="137">
        <v>201939</v>
      </c>
      <c r="Q347" s="70">
        <f t="shared" si="25"/>
        <v>0</v>
      </c>
      <c r="R347" s="138" t="str">
        <f t="shared" si="26"/>
        <v/>
      </c>
      <c r="S347" s="66"/>
      <c r="T347" s="72">
        <v>1</v>
      </c>
      <c r="U347" s="139" t="str">
        <f t="shared" si="27"/>
        <v>OK</v>
      </c>
      <c r="V347" s="67">
        <f t="shared" si="28"/>
        <v>0</v>
      </c>
      <c r="W347" s="68">
        <v>0.4</v>
      </c>
      <c r="X347" s="140">
        <f t="shared" si="29"/>
        <v>0</v>
      </c>
    </row>
    <row r="348" spans="1:24" ht="15" x14ac:dyDescent="0.25">
      <c r="A348" s="134">
        <v>7045952260037</v>
      </c>
      <c r="B348" s="72" t="s">
        <v>101</v>
      </c>
      <c r="C348" s="72" t="s">
        <v>1543</v>
      </c>
      <c r="D348" s="72"/>
      <c r="E348" s="135" t="s">
        <v>1471</v>
      </c>
      <c r="F348" s="72"/>
      <c r="G348" s="72"/>
      <c r="H348" s="75" t="s">
        <v>1472</v>
      </c>
      <c r="I348" s="135" t="s">
        <v>64</v>
      </c>
      <c r="J348" s="135" t="s">
        <v>65</v>
      </c>
      <c r="K348" s="72"/>
      <c r="L348" s="72"/>
      <c r="M348" s="72">
        <v>699</v>
      </c>
      <c r="N348" s="72">
        <v>699</v>
      </c>
      <c r="O348" s="136">
        <v>43720</v>
      </c>
      <c r="P348" s="137">
        <v>201939</v>
      </c>
      <c r="Q348" s="70">
        <f t="shared" si="25"/>
        <v>0</v>
      </c>
      <c r="R348" s="138" t="str">
        <f t="shared" si="26"/>
        <v/>
      </c>
      <c r="S348" s="66"/>
      <c r="T348" s="72">
        <v>1</v>
      </c>
      <c r="U348" s="139" t="str">
        <f t="shared" si="27"/>
        <v>OK</v>
      </c>
      <c r="V348" s="67">
        <f t="shared" si="28"/>
        <v>0</v>
      </c>
      <c r="W348" s="68">
        <v>0.4</v>
      </c>
      <c r="X348" s="140">
        <f t="shared" si="29"/>
        <v>0</v>
      </c>
    </row>
    <row r="349" spans="1:24" ht="15" x14ac:dyDescent="0.25">
      <c r="A349" s="134">
        <v>7045952260044</v>
      </c>
      <c r="B349" s="72" t="s">
        <v>101</v>
      </c>
      <c r="C349" s="72" t="s">
        <v>1543</v>
      </c>
      <c r="D349" s="72"/>
      <c r="E349" s="135" t="s">
        <v>1471</v>
      </c>
      <c r="F349" s="72"/>
      <c r="G349" s="72"/>
      <c r="H349" s="75" t="s">
        <v>1473</v>
      </c>
      <c r="I349" s="135" t="s">
        <v>64</v>
      </c>
      <c r="J349" s="135" t="s">
        <v>65</v>
      </c>
      <c r="K349" s="72"/>
      <c r="L349" s="72"/>
      <c r="M349" s="72">
        <v>699</v>
      </c>
      <c r="N349" s="72">
        <v>699</v>
      </c>
      <c r="O349" s="136">
        <v>43720</v>
      </c>
      <c r="P349" s="137">
        <v>201939</v>
      </c>
      <c r="Q349" s="70">
        <f t="shared" si="25"/>
        <v>0</v>
      </c>
      <c r="R349" s="138" t="str">
        <f t="shared" si="26"/>
        <v/>
      </c>
      <c r="S349" s="66"/>
      <c r="T349" s="72">
        <v>1</v>
      </c>
      <c r="U349" s="139" t="str">
        <f t="shared" si="27"/>
        <v>OK</v>
      </c>
      <c r="V349" s="67">
        <f t="shared" si="28"/>
        <v>0</v>
      </c>
      <c r="W349" s="68">
        <v>0.4</v>
      </c>
      <c r="X349" s="140">
        <f t="shared" si="29"/>
        <v>0</v>
      </c>
    </row>
    <row r="350" spans="1:24" ht="15" x14ac:dyDescent="0.25">
      <c r="A350" s="134">
        <v>7045952260051</v>
      </c>
      <c r="B350" s="72" t="s">
        <v>101</v>
      </c>
      <c r="C350" s="72" t="s">
        <v>1543</v>
      </c>
      <c r="D350" s="72"/>
      <c r="E350" s="135" t="s">
        <v>1471</v>
      </c>
      <c r="F350" s="72"/>
      <c r="G350" s="72"/>
      <c r="H350" s="75" t="s">
        <v>1474</v>
      </c>
      <c r="I350" s="135" t="s">
        <v>64</v>
      </c>
      <c r="J350" s="135" t="s">
        <v>65</v>
      </c>
      <c r="K350" s="72"/>
      <c r="L350" s="72"/>
      <c r="M350" s="72">
        <v>699</v>
      </c>
      <c r="N350" s="72">
        <v>699</v>
      </c>
      <c r="O350" s="136">
        <v>43720</v>
      </c>
      <c r="P350" s="137">
        <v>201939</v>
      </c>
      <c r="Q350" s="70">
        <f t="shared" si="25"/>
        <v>0</v>
      </c>
      <c r="R350" s="138" t="str">
        <f t="shared" si="26"/>
        <v/>
      </c>
      <c r="S350" s="66"/>
      <c r="T350" s="72">
        <v>1</v>
      </c>
      <c r="U350" s="139" t="str">
        <f t="shared" si="27"/>
        <v>OK</v>
      </c>
      <c r="V350" s="67">
        <f t="shared" si="28"/>
        <v>0</v>
      </c>
      <c r="W350" s="68">
        <v>0.4</v>
      </c>
      <c r="X350" s="140">
        <f t="shared" si="29"/>
        <v>0</v>
      </c>
    </row>
    <row r="351" spans="1:24" ht="15" x14ac:dyDescent="0.25">
      <c r="A351" s="134">
        <v>7045952260068</v>
      </c>
      <c r="B351" s="72" t="s">
        <v>101</v>
      </c>
      <c r="C351" s="72" t="s">
        <v>1543</v>
      </c>
      <c r="D351" s="72"/>
      <c r="E351" s="135" t="s">
        <v>1471</v>
      </c>
      <c r="F351" s="72"/>
      <c r="G351" s="72"/>
      <c r="H351" s="75" t="s">
        <v>1475</v>
      </c>
      <c r="I351" s="135" t="s">
        <v>64</v>
      </c>
      <c r="J351" s="135" t="s">
        <v>65</v>
      </c>
      <c r="K351" s="72"/>
      <c r="L351" s="72"/>
      <c r="M351" s="72">
        <v>699</v>
      </c>
      <c r="N351" s="72">
        <v>699</v>
      </c>
      <c r="O351" s="136">
        <v>43720</v>
      </c>
      <c r="P351" s="137">
        <v>201939</v>
      </c>
      <c r="Q351" s="70">
        <f t="shared" si="25"/>
        <v>0</v>
      </c>
      <c r="R351" s="138" t="str">
        <f t="shared" si="26"/>
        <v/>
      </c>
      <c r="S351" s="66"/>
      <c r="T351" s="72">
        <v>1</v>
      </c>
      <c r="U351" s="139" t="str">
        <f t="shared" si="27"/>
        <v>OK</v>
      </c>
      <c r="V351" s="67">
        <f t="shared" si="28"/>
        <v>0</v>
      </c>
      <c r="W351" s="68">
        <v>0.4</v>
      </c>
      <c r="X351" s="140">
        <f t="shared" si="29"/>
        <v>0</v>
      </c>
    </row>
    <row r="352" spans="1:24" ht="15" x14ac:dyDescent="0.25">
      <c r="A352" s="134">
        <v>7045952260075</v>
      </c>
      <c r="B352" s="72" t="s">
        <v>101</v>
      </c>
      <c r="C352" s="72" t="s">
        <v>1543</v>
      </c>
      <c r="D352" s="72"/>
      <c r="E352" s="135" t="s">
        <v>1471</v>
      </c>
      <c r="F352" s="72"/>
      <c r="G352" s="72"/>
      <c r="H352" s="75" t="s">
        <v>1530</v>
      </c>
      <c r="I352" s="135" t="s">
        <v>64</v>
      </c>
      <c r="J352" s="135" t="s">
        <v>65</v>
      </c>
      <c r="K352" s="72"/>
      <c r="L352" s="72"/>
      <c r="M352" s="72">
        <v>699</v>
      </c>
      <c r="N352" s="72">
        <v>699</v>
      </c>
      <c r="O352" s="136">
        <v>43720</v>
      </c>
      <c r="P352" s="137">
        <v>201939</v>
      </c>
      <c r="Q352" s="70">
        <f t="shared" si="25"/>
        <v>0</v>
      </c>
      <c r="R352" s="138" t="str">
        <f t="shared" si="26"/>
        <v/>
      </c>
      <c r="S352" s="66"/>
      <c r="T352" s="72">
        <v>1</v>
      </c>
      <c r="U352" s="139" t="str">
        <f t="shared" si="27"/>
        <v>OK</v>
      </c>
      <c r="V352" s="67">
        <f t="shared" si="28"/>
        <v>0</v>
      </c>
      <c r="W352" s="68">
        <v>0.4</v>
      </c>
      <c r="X352" s="140">
        <f t="shared" si="29"/>
        <v>0</v>
      </c>
    </row>
    <row r="353" spans="1:24" ht="15" x14ac:dyDescent="0.25">
      <c r="A353" s="134">
        <v>7045952253695</v>
      </c>
      <c r="B353" s="72" t="s">
        <v>100</v>
      </c>
      <c r="C353" s="72" t="s">
        <v>1544</v>
      </c>
      <c r="D353" s="72"/>
      <c r="E353" s="135" t="s">
        <v>1471</v>
      </c>
      <c r="F353" s="72"/>
      <c r="G353" s="72"/>
      <c r="H353" s="75" t="s">
        <v>1487</v>
      </c>
      <c r="I353" s="135" t="s">
        <v>64</v>
      </c>
      <c r="J353" s="135" t="s">
        <v>65</v>
      </c>
      <c r="K353" s="72"/>
      <c r="L353" s="72"/>
      <c r="M353" s="72">
        <v>1499</v>
      </c>
      <c r="N353" s="72">
        <v>1499</v>
      </c>
      <c r="O353" s="136">
        <v>43720</v>
      </c>
      <c r="P353" s="137">
        <v>201939</v>
      </c>
      <c r="Q353" s="70">
        <f t="shared" si="25"/>
        <v>0</v>
      </c>
      <c r="R353" s="138" t="str">
        <f t="shared" si="26"/>
        <v/>
      </c>
      <c r="S353" s="66"/>
      <c r="T353" s="72">
        <v>1</v>
      </c>
      <c r="U353" s="139" t="str">
        <f t="shared" si="27"/>
        <v>OK</v>
      </c>
      <c r="V353" s="67">
        <f t="shared" si="28"/>
        <v>0</v>
      </c>
      <c r="W353" s="68">
        <v>0.4</v>
      </c>
      <c r="X353" s="140">
        <f t="shared" si="29"/>
        <v>0</v>
      </c>
    </row>
    <row r="354" spans="1:24" ht="15" x14ac:dyDescent="0.25">
      <c r="A354" s="134">
        <v>7045952253701</v>
      </c>
      <c r="B354" s="72" t="s">
        <v>100</v>
      </c>
      <c r="C354" s="72" t="s">
        <v>1544</v>
      </c>
      <c r="D354" s="72"/>
      <c r="E354" s="135" t="s">
        <v>1471</v>
      </c>
      <c r="F354" s="72"/>
      <c r="G354" s="72"/>
      <c r="H354" s="75" t="s">
        <v>1488</v>
      </c>
      <c r="I354" s="135" t="s">
        <v>64</v>
      </c>
      <c r="J354" s="135" t="s">
        <v>65</v>
      </c>
      <c r="K354" s="72"/>
      <c r="L354" s="72"/>
      <c r="M354" s="72">
        <v>1499</v>
      </c>
      <c r="N354" s="72">
        <v>1499</v>
      </c>
      <c r="O354" s="136">
        <v>43720</v>
      </c>
      <c r="P354" s="137">
        <v>201939</v>
      </c>
      <c r="Q354" s="70">
        <f t="shared" si="25"/>
        <v>0</v>
      </c>
      <c r="R354" s="138" t="str">
        <f t="shared" si="26"/>
        <v/>
      </c>
      <c r="S354" s="66"/>
      <c r="T354" s="72">
        <v>1</v>
      </c>
      <c r="U354" s="139" t="str">
        <f t="shared" si="27"/>
        <v>OK</v>
      </c>
      <c r="V354" s="67">
        <f t="shared" si="28"/>
        <v>0</v>
      </c>
      <c r="W354" s="68">
        <v>0.4</v>
      </c>
      <c r="X354" s="140">
        <f t="shared" si="29"/>
        <v>0</v>
      </c>
    </row>
    <row r="355" spans="1:24" ht="15" x14ac:dyDescent="0.25">
      <c r="A355" s="134">
        <v>7045952253718</v>
      </c>
      <c r="B355" s="72" t="s">
        <v>100</v>
      </c>
      <c r="C355" s="72" t="s">
        <v>1544</v>
      </c>
      <c r="D355" s="72"/>
      <c r="E355" s="135" t="s">
        <v>1471</v>
      </c>
      <c r="F355" s="72"/>
      <c r="G355" s="72"/>
      <c r="H355" s="75" t="s">
        <v>1480</v>
      </c>
      <c r="I355" s="135" t="s">
        <v>64</v>
      </c>
      <c r="J355" s="135" t="s">
        <v>65</v>
      </c>
      <c r="K355" s="72"/>
      <c r="L355" s="72"/>
      <c r="M355" s="72">
        <v>1499</v>
      </c>
      <c r="N355" s="72">
        <v>1499</v>
      </c>
      <c r="O355" s="136">
        <v>43720</v>
      </c>
      <c r="P355" s="137">
        <v>201939</v>
      </c>
      <c r="Q355" s="70">
        <f t="shared" si="25"/>
        <v>0</v>
      </c>
      <c r="R355" s="138" t="str">
        <f t="shared" si="26"/>
        <v/>
      </c>
      <c r="S355" s="66"/>
      <c r="T355" s="72">
        <v>1</v>
      </c>
      <c r="U355" s="139" t="str">
        <f t="shared" si="27"/>
        <v>OK</v>
      </c>
      <c r="V355" s="67">
        <f t="shared" si="28"/>
        <v>0</v>
      </c>
      <c r="W355" s="68">
        <v>0.4</v>
      </c>
      <c r="X355" s="140">
        <f t="shared" si="29"/>
        <v>0</v>
      </c>
    </row>
    <row r="356" spans="1:24" ht="15" x14ac:dyDescent="0.25">
      <c r="A356" s="134">
        <v>7045952253725</v>
      </c>
      <c r="B356" s="72" t="s">
        <v>100</v>
      </c>
      <c r="C356" s="72" t="s">
        <v>1544</v>
      </c>
      <c r="D356" s="72"/>
      <c r="E356" s="135" t="s">
        <v>1471</v>
      </c>
      <c r="F356" s="72"/>
      <c r="G356" s="72"/>
      <c r="H356" s="75" t="s">
        <v>1477</v>
      </c>
      <c r="I356" s="135" t="s">
        <v>64</v>
      </c>
      <c r="J356" s="135" t="s">
        <v>65</v>
      </c>
      <c r="K356" s="72"/>
      <c r="L356" s="72"/>
      <c r="M356" s="72">
        <v>1499</v>
      </c>
      <c r="N356" s="72">
        <v>1499</v>
      </c>
      <c r="O356" s="136">
        <v>43720</v>
      </c>
      <c r="P356" s="137">
        <v>201939</v>
      </c>
      <c r="Q356" s="70">
        <f t="shared" si="25"/>
        <v>0</v>
      </c>
      <c r="R356" s="138" t="str">
        <f t="shared" si="26"/>
        <v/>
      </c>
      <c r="S356" s="66"/>
      <c r="T356" s="72">
        <v>1</v>
      </c>
      <c r="U356" s="139" t="str">
        <f t="shared" si="27"/>
        <v>OK</v>
      </c>
      <c r="V356" s="67">
        <f t="shared" si="28"/>
        <v>0</v>
      </c>
      <c r="W356" s="68">
        <v>0.4</v>
      </c>
      <c r="X356" s="140">
        <f t="shared" si="29"/>
        <v>0</v>
      </c>
    </row>
    <row r="357" spans="1:24" ht="15" x14ac:dyDescent="0.25">
      <c r="A357" s="134">
        <v>7045952253732</v>
      </c>
      <c r="B357" s="72" t="s">
        <v>100</v>
      </c>
      <c r="C357" s="72" t="s">
        <v>1544</v>
      </c>
      <c r="D357" s="72"/>
      <c r="E357" s="135" t="s">
        <v>1471</v>
      </c>
      <c r="F357" s="72"/>
      <c r="G357" s="72"/>
      <c r="H357" s="75" t="s">
        <v>1478</v>
      </c>
      <c r="I357" s="135" t="s">
        <v>64</v>
      </c>
      <c r="J357" s="135" t="s">
        <v>65</v>
      </c>
      <c r="K357" s="72"/>
      <c r="L357" s="72"/>
      <c r="M357" s="72">
        <v>1499</v>
      </c>
      <c r="N357" s="72">
        <v>1499</v>
      </c>
      <c r="O357" s="136">
        <v>43720</v>
      </c>
      <c r="P357" s="137">
        <v>201939</v>
      </c>
      <c r="Q357" s="70">
        <f t="shared" si="25"/>
        <v>0</v>
      </c>
      <c r="R357" s="138" t="str">
        <f t="shared" si="26"/>
        <v/>
      </c>
      <c r="S357" s="66"/>
      <c r="T357" s="72">
        <v>1</v>
      </c>
      <c r="U357" s="139" t="str">
        <f t="shared" si="27"/>
        <v>OK</v>
      </c>
      <c r="V357" s="67">
        <f t="shared" si="28"/>
        <v>0</v>
      </c>
      <c r="W357" s="68">
        <v>0.4</v>
      </c>
      <c r="X357" s="140">
        <f t="shared" si="29"/>
        <v>0</v>
      </c>
    </row>
    <row r="358" spans="1:24" ht="15" x14ac:dyDescent="0.25">
      <c r="A358" s="134">
        <v>7045952253749</v>
      </c>
      <c r="B358" s="72" t="s">
        <v>100</v>
      </c>
      <c r="C358" s="72" t="s">
        <v>1544</v>
      </c>
      <c r="D358" s="72"/>
      <c r="E358" s="135" t="s">
        <v>1471</v>
      </c>
      <c r="F358" s="72"/>
      <c r="G358" s="72"/>
      <c r="H358" s="75" t="s">
        <v>1472</v>
      </c>
      <c r="I358" s="135" t="s">
        <v>64</v>
      </c>
      <c r="J358" s="135" t="s">
        <v>65</v>
      </c>
      <c r="K358" s="72"/>
      <c r="L358" s="72"/>
      <c r="M358" s="72">
        <v>1499</v>
      </c>
      <c r="N358" s="72">
        <v>1499</v>
      </c>
      <c r="O358" s="136">
        <v>43720</v>
      </c>
      <c r="P358" s="137">
        <v>201939</v>
      </c>
      <c r="Q358" s="70">
        <f t="shared" si="25"/>
        <v>0</v>
      </c>
      <c r="R358" s="138" t="str">
        <f t="shared" si="26"/>
        <v/>
      </c>
      <c r="S358" s="66"/>
      <c r="T358" s="72">
        <v>1</v>
      </c>
      <c r="U358" s="139" t="str">
        <f t="shared" si="27"/>
        <v>OK</v>
      </c>
      <c r="V358" s="67">
        <f t="shared" si="28"/>
        <v>0</v>
      </c>
      <c r="W358" s="68">
        <v>0.4</v>
      </c>
      <c r="X358" s="140">
        <f t="shared" si="29"/>
        <v>0</v>
      </c>
    </row>
    <row r="359" spans="1:24" ht="15" x14ac:dyDescent="0.25">
      <c r="A359" s="134">
        <v>7045952253756</v>
      </c>
      <c r="B359" s="72" t="s">
        <v>100</v>
      </c>
      <c r="C359" s="72" t="s">
        <v>1544</v>
      </c>
      <c r="D359" s="72"/>
      <c r="E359" s="135" t="s">
        <v>1471</v>
      </c>
      <c r="F359" s="72"/>
      <c r="G359" s="72"/>
      <c r="H359" s="75" t="s">
        <v>1473</v>
      </c>
      <c r="I359" s="135" t="s">
        <v>64</v>
      </c>
      <c r="J359" s="135" t="s">
        <v>65</v>
      </c>
      <c r="K359" s="72"/>
      <c r="L359" s="72"/>
      <c r="M359" s="72">
        <v>1499</v>
      </c>
      <c r="N359" s="72">
        <v>1499</v>
      </c>
      <c r="O359" s="136">
        <v>43720</v>
      </c>
      <c r="P359" s="137">
        <v>201939</v>
      </c>
      <c r="Q359" s="70">
        <f t="shared" si="25"/>
        <v>0</v>
      </c>
      <c r="R359" s="138" t="str">
        <f t="shared" si="26"/>
        <v/>
      </c>
      <c r="S359" s="66"/>
      <c r="T359" s="72">
        <v>1</v>
      </c>
      <c r="U359" s="139" t="str">
        <f t="shared" si="27"/>
        <v>OK</v>
      </c>
      <c r="V359" s="67">
        <f t="shared" si="28"/>
        <v>0</v>
      </c>
      <c r="W359" s="68">
        <v>0.4</v>
      </c>
      <c r="X359" s="140">
        <f t="shared" si="29"/>
        <v>0</v>
      </c>
    </row>
    <row r="360" spans="1:24" ht="15" x14ac:dyDescent="0.25">
      <c r="A360" s="134">
        <v>7045952253763</v>
      </c>
      <c r="B360" s="72" t="s">
        <v>100</v>
      </c>
      <c r="C360" s="72" t="s">
        <v>1544</v>
      </c>
      <c r="D360" s="72"/>
      <c r="E360" s="135" t="s">
        <v>1471</v>
      </c>
      <c r="F360" s="72"/>
      <c r="G360" s="72"/>
      <c r="H360" s="75" t="s">
        <v>1474</v>
      </c>
      <c r="I360" s="135" t="s">
        <v>64</v>
      </c>
      <c r="J360" s="135" t="s">
        <v>65</v>
      </c>
      <c r="K360" s="72"/>
      <c r="L360" s="72"/>
      <c r="M360" s="72">
        <v>1499</v>
      </c>
      <c r="N360" s="72">
        <v>1499</v>
      </c>
      <c r="O360" s="136">
        <v>43720</v>
      </c>
      <c r="P360" s="137">
        <v>201939</v>
      </c>
      <c r="Q360" s="70">
        <f t="shared" si="25"/>
        <v>0</v>
      </c>
      <c r="R360" s="138" t="str">
        <f t="shared" si="26"/>
        <v/>
      </c>
      <c r="S360" s="66"/>
      <c r="T360" s="72">
        <v>1</v>
      </c>
      <c r="U360" s="139" t="str">
        <f t="shared" si="27"/>
        <v>OK</v>
      </c>
      <c r="V360" s="67">
        <f t="shared" si="28"/>
        <v>0</v>
      </c>
      <c r="W360" s="68">
        <v>0.4</v>
      </c>
      <c r="X360" s="140">
        <f t="shared" si="29"/>
        <v>0</v>
      </c>
    </row>
    <row r="361" spans="1:24" ht="15" x14ac:dyDescent="0.25">
      <c r="A361" s="134">
        <v>7045952253770</v>
      </c>
      <c r="B361" s="72" t="s">
        <v>100</v>
      </c>
      <c r="C361" s="72" t="s">
        <v>1544</v>
      </c>
      <c r="D361" s="72"/>
      <c r="E361" s="135" t="s">
        <v>1471</v>
      </c>
      <c r="F361" s="72"/>
      <c r="G361" s="72"/>
      <c r="H361" s="75" t="s">
        <v>1475</v>
      </c>
      <c r="I361" s="135" t="s">
        <v>64</v>
      </c>
      <c r="J361" s="135" t="s">
        <v>65</v>
      </c>
      <c r="K361" s="72"/>
      <c r="L361" s="72"/>
      <c r="M361" s="72">
        <v>1499</v>
      </c>
      <c r="N361" s="72">
        <v>1499</v>
      </c>
      <c r="O361" s="136">
        <v>43720</v>
      </c>
      <c r="P361" s="137">
        <v>201939</v>
      </c>
      <c r="Q361" s="70">
        <f t="shared" si="25"/>
        <v>0</v>
      </c>
      <c r="R361" s="138" t="str">
        <f t="shared" si="26"/>
        <v/>
      </c>
      <c r="S361" s="66"/>
      <c r="T361" s="72">
        <v>1</v>
      </c>
      <c r="U361" s="139" t="str">
        <f t="shared" si="27"/>
        <v>OK</v>
      </c>
      <c r="V361" s="67">
        <f t="shared" si="28"/>
        <v>0</v>
      </c>
      <c r="W361" s="68">
        <v>0.4</v>
      </c>
      <c r="X361" s="140">
        <f t="shared" si="29"/>
        <v>0</v>
      </c>
    </row>
    <row r="362" spans="1:24" ht="15" x14ac:dyDescent="0.25">
      <c r="A362" s="134">
        <v>7045952253787</v>
      </c>
      <c r="B362" s="72" t="s">
        <v>100</v>
      </c>
      <c r="C362" s="72" t="s">
        <v>1544</v>
      </c>
      <c r="D362" s="72"/>
      <c r="E362" s="135" t="s">
        <v>1471</v>
      </c>
      <c r="F362" s="72"/>
      <c r="G362" s="72"/>
      <c r="H362" s="75" t="s">
        <v>1530</v>
      </c>
      <c r="I362" s="135" t="s">
        <v>64</v>
      </c>
      <c r="J362" s="135" t="s">
        <v>65</v>
      </c>
      <c r="K362" s="72"/>
      <c r="L362" s="72"/>
      <c r="M362" s="72">
        <v>1499</v>
      </c>
      <c r="N362" s="72">
        <v>1499</v>
      </c>
      <c r="O362" s="136">
        <v>43720</v>
      </c>
      <c r="P362" s="137">
        <v>201939</v>
      </c>
      <c r="Q362" s="70">
        <f t="shared" si="25"/>
        <v>0</v>
      </c>
      <c r="R362" s="138" t="str">
        <f t="shared" si="26"/>
        <v/>
      </c>
      <c r="S362" s="66"/>
      <c r="T362" s="72">
        <v>1</v>
      </c>
      <c r="U362" s="139" t="str">
        <f t="shared" si="27"/>
        <v>OK</v>
      </c>
      <c r="V362" s="67">
        <f t="shared" si="28"/>
        <v>0</v>
      </c>
      <c r="W362" s="68">
        <v>0.4</v>
      </c>
      <c r="X362" s="140">
        <f t="shared" si="29"/>
        <v>0</v>
      </c>
    </row>
    <row r="363" spans="1:24" ht="15" x14ac:dyDescent="0.25">
      <c r="A363" s="134">
        <v>7045951827545</v>
      </c>
      <c r="B363" s="72" t="s">
        <v>108</v>
      </c>
      <c r="C363" s="72" t="s">
        <v>109</v>
      </c>
      <c r="D363" s="135"/>
      <c r="E363" s="135" t="s">
        <v>1471</v>
      </c>
      <c r="F363" s="141"/>
      <c r="G363" s="135"/>
      <c r="H363" s="75" t="s">
        <v>1496</v>
      </c>
      <c r="I363" s="135" t="s">
        <v>64</v>
      </c>
      <c r="J363" s="135" t="s">
        <v>65</v>
      </c>
      <c r="K363" s="142"/>
      <c r="L363" s="142"/>
      <c r="M363" s="72">
        <v>299</v>
      </c>
      <c r="N363" s="72">
        <v>299</v>
      </c>
      <c r="O363" s="136">
        <v>43720</v>
      </c>
      <c r="P363" s="137">
        <v>201939</v>
      </c>
      <c r="Q363" s="70">
        <f t="shared" si="25"/>
        <v>0</v>
      </c>
      <c r="R363" s="138" t="str">
        <f t="shared" si="26"/>
        <v/>
      </c>
      <c r="S363" s="66"/>
      <c r="T363" s="72">
        <v>1</v>
      </c>
      <c r="U363" s="139" t="str">
        <f t="shared" si="27"/>
        <v>OK</v>
      </c>
      <c r="V363" s="67">
        <f t="shared" si="28"/>
        <v>0</v>
      </c>
      <c r="W363" s="68">
        <v>0.4</v>
      </c>
      <c r="X363" s="140">
        <f t="shared" si="29"/>
        <v>0</v>
      </c>
    </row>
    <row r="364" spans="1:24" ht="15" x14ac:dyDescent="0.25">
      <c r="A364" s="134">
        <v>7045951827552</v>
      </c>
      <c r="B364" s="72" t="s">
        <v>108</v>
      </c>
      <c r="C364" s="72" t="s">
        <v>109</v>
      </c>
      <c r="D364" s="135"/>
      <c r="E364" s="135" t="s">
        <v>1471</v>
      </c>
      <c r="F364" s="141"/>
      <c r="G364" s="135"/>
      <c r="H364" s="75" t="s">
        <v>1497</v>
      </c>
      <c r="I364" s="135" t="s">
        <v>64</v>
      </c>
      <c r="J364" s="135" t="s">
        <v>65</v>
      </c>
      <c r="K364" s="142"/>
      <c r="L364" s="142"/>
      <c r="M364" s="72">
        <v>299</v>
      </c>
      <c r="N364" s="72">
        <v>299</v>
      </c>
      <c r="O364" s="136">
        <v>43720</v>
      </c>
      <c r="P364" s="137">
        <v>201939</v>
      </c>
      <c r="Q364" s="70">
        <f t="shared" si="25"/>
        <v>0</v>
      </c>
      <c r="R364" s="138" t="str">
        <f t="shared" si="26"/>
        <v/>
      </c>
      <c r="S364" s="66"/>
      <c r="T364" s="72">
        <v>1</v>
      </c>
      <c r="U364" s="139" t="str">
        <f t="shared" si="27"/>
        <v>OK</v>
      </c>
      <c r="V364" s="67">
        <f t="shared" si="28"/>
        <v>0</v>
      </c>
      <c r="W364" s="68">
        <v>0.4</v>
      </c>
      <c r="X364" s="140">
        <f t="shared" si="29"/>
        <v>0</v>
      </c>
    </row>
    <row r="365" spans="1:24" ht="15" x14ac:dyDescent="0.25">
      <c r="A365" s="134">
        <v>7045951827569</v>
      </c>
      <c r="B365" s="72" t="s">
        <v>108</v>
      </c>
      <c r="C365" s="72" t="s">
        <v>109</v>
      </c>
      <c r="D365" s="135"/>
      <c r="E365" s="135" t="s">
        <v>1471</v>
      </c>
      <c r="F365" s="141"/>
      <c r="G365" s="135"/>
      <c r="H365" s="75" t="s">
        <v>1498</v>
      </c>
      <c r="I365" s="135" t="s">
        <v>64</v>
      </c>
      <c r="J365" s="135" t="s">
        <v>65</v>
      </c>
      <c r="K365" s="142"/>
      <c r="L365" s="142"/>
      <c r="M365" s="72">
        <v>299</v>
      </c>
      <c r="N365" s="72">
        <v>299</v>
      </c>
      <c r="O365" s="136">
        <v>43720</v>
      </c>
      <c r="P365" s="137">
        <v>201939</v>
      </c>
      <c r="Q365" s="70">
        <f t="shared" si="25"/>
        <v>0</v>
      </c>
      <c r="R365" s="138" t="str">
        <f t="shared" si="26"/>
        <v/>
      </c>
      <c r="S365" s="66"/>
      <c r="T365" s="72">
        <v>1</v>
      </c>
      <c r="U365" s="139" t="str">
        <f t="shared" si="27"/>
        <v>OK</v>
      </c>
      <c r="V365" s="67">
        <f t="shared" si="28"/>
        <v>0</v>
      </c>
      <c r="W365" s="68">
        <v>0.4</v>
      </c>
      <c r="X365" s="140">
        <f t="shared" si="29"/>
        <v>0</v>
      </c>
    </row>
    <row r="366" spans="1:24" ht="15" x14ac:dyDescent="0.25">
      <c r="A366" s="134">
        <v>7045951827576</v>
      </c>
      <c r="B366" s="72" t="s">
        <v>108</v>
      </c>
      <c r="C366" s="72" t="s">
        <v>109</v>
      </c>
      <c r="D366" s="135"/>
      <c r="E366" s="135" t="s">
        <v>1471</v>
      </c>
      <c r="F366" s="141"/>
      <c r="G366" s="135"/>
      <c r="H366" s="75" t="s">
        <v>1487</v>
      </c>
      <c r="I366" s="135" t="s">
        <v>64</v>
      </c>
      <c r="J366" s="135" t="s">
        <v>65</v>
      </c>
      <c r="K366" s="142"/>
      <c r="L366" s="142"/>
      <c r="M366" s="72">
        <v>299</v>
      </c>
      <c r="N366" s="72">
        <v>299</v>
      </c>
      <c r="O366" s="136">
        <v>43720</v>
      </c>
      <c r="P366" s="137">
        <v>201939</v>
      </c>
      <c r="Q366" s="70">
        <f t="shared" si="25"/>
        <v>0</v>
      </c>
      <c r="R366" s="138" t="str">
        <f t="shared" si="26"/>
        <v/>
      </c>
      <c r="S366" s="66"/>
      <c r="T366" s="72">
        <v>1</v>
      </c>
      <c r="U366" s="139" t="str">
        <f t="shared" si="27"/>
        <v>OK</v>
      </c>
      <c r="V366" s="67">
        <f t="shared" si="28"/>
        <v>0</v>
      </c>
      <c r="W366" s="68">
        <v>0.4</v>
      </c>
      <c r="X366" s="140">
        <f t="shared" si="29"/>
        <v>0</v>
      </c>
    </row>
    <row r="367" spans="1:24" ht="15" x14ac:dyDescent="0.25">
      <c r="A367" s="134">
        <v>7045951827583</v>
      </c>
      <c r="B367" s="72" t="s">
        <v>108</v>
      </c>
      <c r="C367" s="72" t="s">
        <v>109</v>
      </c>
      <c r="D367" s="135"/>
      <c r="E367" s="135" t="s">
        <v>1471</v>
      </c>
      <c r="F367" s="141"/>
      <c r="G367" s="135"/>
      <c r="H367" s="75" t="s">
        <v>1488</v>
      </c>
      <c r="I367" s="135" t="s">
        <v>64</v>
      </c>
      <c r="J367" s="135" t="s">
        <v>65</v>
      </c>
      <c r="K367" s="142"/>
      <c r="L367" s="142"/>
      <c r="M367" s="72">
        <v>299</v>
      </c>
      <c r="N367" s="72">
        <v>299</v>
      </c>
      <c r="O367" s="136">
        <v>43720</v>
      </c>
      <c r="P367" s="137">
        <v>201939</v>
      </c>
      <c r="Q367" s="70">
        <f t="shared" si="25"/>
        <v>0</v>
      </c>
      <c r="R367" s="138" t="str">
        <f t="shared" si="26"/>
        <v/>
      </c>
      <c r="S367" s="66"/>
      <c r="T367" s="72">
        <v>1</v>
      </c>
      <c r="U367" s="139" t="str">
        <f t="shared" si="27"/>
        <v>OK</v>
      </c>
      <c r="V367" s="67">
        <f t="shared" si="28"/>
        <v>0</v>
      </c>
      <c r="W367" s="68">
        <v>0.4</v>
      </c>
      <c r="X367" s="140">
        <f t="shared" si="29"/>
        <v>0</v>
      </c>
    </row>
    <row r="368" spans="1:24" ht="15" x14ac:dyDescent="0.25">
      <c r="A368" s="134">
        <v>7045951827590</v>
      </c>
      <c r="B368" s="72" t="s">
        <v>108</v>
      </c>
      <c r="C368" s="72" t="s">
        <v>109</v>
      </c>
      <c r="D368" s="135"/>
      <c r="E368" s="135" t="s">
        <v>1471</v>
      </c>
      <c r="F368" s="141"/>
      <c r="G368" s="135"/>
      <c r="H368" s="75" t="s">
        <v>1480</v>
      </c>
      <c r="I368" s="135" t="s">
        <v>64</v>
      </c>
      <c r="J368" s="135" t="s">
        <v>65</v>
      </c>
      <c r="K368" s="142"/>
      <c r="L368" s="142"/>
      <c r="M368" s="72">
        <v>299</v>
      </c>
      <c r="N368" s="72">
        <v>299</v>
      </c>
      <c r="O368" s="136">
        <v>43720</v>
      </c>
      <c r="P368" s="137">
        <v>201939</v>
      </c>
      <c r="Q368" s="70">
        <f t="shared" si="25"/>
        <v>0</v>
      </c>
      <c r="R368" s="138" t="str">
        <f t="shared" si="26"/>
        <v/>
      </c>
      <c r="S368" s="66"/>
      <c r="T368" s="72">
        <v>1</v>
      </c>
      <c r="U368" s="139" t="str">
        <f t="shared" si="27"/>
        <v>OK</v>
      </c>
      <c r="V368" s="67">
        <f t="shared" si="28"/>
        <v>0</v>
      </c>
      <c r="W368" s="68">
        <v>0.4</v>
      </c>
      <c r="X368" s="140">
        <f t="shared" si="29"/>
        <v>0</v>
      </c>
    </row>
    <row r="369" spans="1:24" ht="15" x14ac:dyDescent="0.25">
      <c r="A369" s="134">
        <v>7045951827606</v>
      </c>
      <c r="B369" s="72" t="s">
        <v>108</v>
      </c>
      <c r="C369" s="72" t="s">
        <v>109</v>
      </c>
      <c r="D369" s="135"/>
      <c r="E369" s="135" t="s">
        <v>1471</v>
      </c>
      <c r="F369" s="141"/>
      <c r="G369" s="135"/>
      <c r="H369" s="75" t="s">
        <v>1477</v>
      </c>
      <c r="I369" s="135" t="s">
        <v>64</v>
      </c>
      <c r="J369" s="135" t="s">
        <v>65</v>
      </c>
      <c r="K369" s="142"/>
      <c r="L369" s="142"/>
      <c r="M369" s="72">
        <v>299</v>
      </c>
      <c r="N369" s="72">
        <v>299</v>
      </c>
      <c r="O369" s="136">
        <v>43720</v>
      </c>
      <c r="P369" s="137">
        <v>201939</v>
      </c>
      <c r="Q369" s="70">
        <f t="shared" si="25"/>
        <v>0</v>
      </c>
      <c r="R369" s="138" t="str">
        <f t="shared" si="26"/>
        <v/>
      </c>
      <c r="S369" s="66"/>
      <c r="T369" s="72">
        <v>1</v>
      </c>
      <c r="U369" s="139" t="str">
        <f t="shared" si="27"/>
        <v>OK</v>
      </c>
      <c r="V369" s="67">
        <f t="shared" si="28"/>
        <v>0</v>
      </c>
      <c r="W369" s="68">
        <v>0.4</v>
      </c>
      <c r="X369" s="140">
        <f t="shared" si="29"/>
        <v>0</v>
      </c>
    </row>
    <row r="370" spans="1:24" ht="15" x14ac:dyDescent="0.25">
      <c r="A370" s="134">
        <v>7045951827613</v>
      </c>
      <c r="B370" s="72" t="s">
        <v>108</v>
      </c>
      <c r="C370" s="72" t="s">
        <v>109</v>
      </c>
      <c r="D370" s="135"/>
      <c r="E370" s="135" t="s">
        <v>1471</v>
      </c>
      <c r="F370" s="141"/>
      <c r="G370" s="135"/>
      <c r="H370" s="75" t="s">
        <v>1478</v>
      </c>
      <c r="I370" s="135" t="s">
        <v>64</v>
      </c>
      <c r="J370" s="135" t="s">
        <v>65</v>
      </c>
      <c r="K370" s="142"/>
      <c r="L370" s="142"/>
      <c r="M370" s="72">
        <v>299</v>
      </c>
      <c r="N370" s="72">
        <v>299</v>
      </c>
      <c r="O370" s="136">
        <v>43720</v>
      </c>
      <c r="P370" s="137">
        <v>201939</v>
      </c>
      <c r="Q370" s="70">
        <f t="shared" si="25"/>
        <v>0</v>
      </c>
      <c r="R370" s="138" t="str">
        <f t="shared" si="26"/>
        <v/>
      </c>
      <c r="S370" s="66"/>
      <c r="T370" s="72">
        <v>1</v>
      </c>
      <c r="U370" s="139" t="str">
        <f t="shared" si="27"/>
        <v>OK</v>
      </c>
      <c r="V370" s="67">
        <f t="shared" si="28"/>
        <v>0</v>
      </c>
      <c r="W370" s="68">
        <v>0.4</v>
      </c>
      <c r="X370" s="140">
        <f t="shared" si="29"/>
        <v>0</v>
      </c>
    </row>
    <row r="371" spans="1:24" ht="15" x14ac:dyDescent="0.25">
      <c r="A371" s="134">
        <v>7045951827989</v>
      </c>
      <c r="B371" s="72" t="s">
        <v>104</v>
      </c>
      <c r="C371" s="72" t="s">
        <v>105</v>
      </c>
      <c r="D371" s="135"/>
      <c r="E371" s="135" t="s">
        <v>1471</v>
      </c>
      <c r="F371" s="141"/>
      <c r="G371" s="135"/>
      <c r="H371" s="75" t="s">
        <v>1542</v>
      </c>
      <c r="I371" s="135" t="s">
        <v>64</v>
      </c>
      <c r="J371" s="135" t="s">
        <v>65</v>
      </c>
      <c r="K371" s="142"/>
      <c r="L371" s="142"/>
      <c r="M371" s="72">
        <v>149</v>
      </c>
      <c r="N371" s="72">
        <v>149</v>
      </c>
      <c r="O371" s="136">
        <v>43720</v>
      </c>
      <c r="P371" s="137">
        <v>201939</v>
      </c>
      <c r="Q371" s="70">
        <f t="shared" si="25"/>
        <v>0</v>
      </c>
      <c r="R371" s="138" t="str">
        <f t="shared" si="26"/>
        <v/>
      </c>
      <c r="S371" s="66"/>
      <c r="T371" s="72">
        <v>1</v>
      </c>
      <c r="U371" s="139" t="str">
        <f t="shared" si="27"/>
        <v>OK</v>
      </c>
      <c r="V371" s="67">
        <f t="shared" si="28"/>
        <v>0</v>
      </c>
      <c r="W371" s="68">
        <v>0.4</v>
      </c>
      <c r="X371" s="140">
        <f t="shared" si="29"/>
        <v>0</v>
      </c>
    </row>
    <row r="372" spans="1:24" ht="15" x14ac:dyDescent="0.25">
      <c r="A372" s="134">
        <v>7045951827996</v>
      </c>
      <c r="B372" s="72" t="s">
        <v>104</v>
      </c>
      <c r="C372" s="72" t="s">
        <v>105</v>
      </c>
      <c r="D372" s="135"/>
      <c r="E372" s="135" t="s">
        <v>1471</v>
      </c>
      <c r="F372" s="141"/>
      <c r="G372" s="135"/>
      <c r="H372" s="75" t="s">
        <v>1494</v>
      </c>
      <c r="I372" s="135" t="s">
        <v>64</v>
      </c>
      <c r="J372" s="135" t="s">
        <v>65</v>
      </c>
      <c r="K372" s="142"/>
      <c r="L372" s="142"/>
      <c r="M372" s="72">
        <v>149</v>
      </c>
      <c r="N372" s="72">
        <v>149</v>
      </c>
      <c r="O372" s="136">
        <v>43720</v>
      </c>
      <c r="P372" s="137">
        <v>201939</v>
      </c>
      <c r="Q372" s="70">
        <f t="shared" si="25"/>
        <v>0</v>
      </c>
      <c r="R372" s="138" t="str">
        <f t="shared" si="26"/>
        <v/>
      </c>
      <c r="S372" s="66"/>
      <c r="T372" s="72">
        <v>1</v>
      </c>
      <c r="U372" s="139" t="str">
        <f t="shared" si="27"/>
        <v>OK</v>
      </c>
      <c r="V372" s="67">
        <f t="shared" si="28"/>
        <v>0</v>
      </c>
      <c r="W372" s="68">
        <v>0.4</v>
      </c>
      <c r="X372" s="140">
        <f t="shared" si="29"/>
        <v>0</v>
      </c>
    </row>
    <row r="373" spans="1:24" ht="15" x14ac:dyDescent="0.25">
      <c r="A373" s="134">
        <v>7045951828009</v>
      </c>
      <c r="B373" s="72" t="s">
        <v>104</v>
      </c>
      <c r="C373" s="72" t="s">
        <v>105</v>
      </c>
      <c r="D373" s="135"/>
      <c r="E373" s="135" t="s">
        <v>1471</v>
      </c>
      <c r="F373" s="141"/>
      <c r="G373" s="135"/>
      <c r="H373" s="75" t="s">
        <v>1495</v>
      </c>
      <c r="I373" s="135" t="s">
        <v>64</v>
      </c>
      <c r="J373" s="135" t="s">
        <v>65</v>
      </c>
      <c r="K373" s="142"/>
      <c r="L373" s="142"/>
      <c r="M373" s="72">
        <v>149</v>
      </c>
      <c r="N373" s="72">
        <v>149</v>
      </c>
      <c r="O373" s="136">
        <v>43720</v>
      </c>
      <c r="P373" s="137">
        <v>201939</v>
      </c>
      <c r="Q373" s="70">
        <f t="shared" si="25"/>
        <v>0</v>
      </c>
      <c r="R373" s="138" t="str">
        <f t="shared" si="26"/>
        <v/>
      </c>
      <c r="S373" s="66"/>
      <c r="T373" s="72">
        <v>1</v>
      </c>
      <c r="U373" s="139" t="str">
        <f t="shared" si="27"/>
        <v>OK</v>
      </c>
      <c r="V373" s="67">
        <f t="shared" si="28"/>
        <v>0</v>
      </c>
      <c r="W373" s="68">
        <v>0.4</v>
      </c>
      <c r="X373" s="140">
        <f t="shared" si="29"/>
        <v>0</v>
      </c>
    </row>
    <row r="374" spans="1:24" ht="15" x14ac:dyDescent="0.25">
      <c r="A374" s="134">
        <v>7045951828016</v>
      </c>
      <c r="B374" s="72" t="s">
        <v>104</v>
      </c>
      <c r="C374" s="72" t="s">
        <v>105</v>
      </c>
      <c r="D374" s="135"/>
      <c r="E374" s="135" t="s">
        <v>1471</v>
      </c>
      <c r="F374" s="141"/>
      <c r="G374" s="135"/>
      <c r="H374" s="75" t="s">
        <v>1496</v>
      </c>
      <c r="I374" s="135" t="s">
        <v>64</v>
      </c>
      <c r="J374" s="135" t="s">
        <v>65</v>
      </c>
      <c r="K374" s="142"/>
      <c r="L374" s="142"/>
      <c r="M374" s="72">
        <v>149</v>
      </c>
      <c r="N374" s="72">
        <v>149</v>
      </c>
      <c r="O374" s="136">
        <v>43720</v>
      </c>
      <c r="P374" s="137">
        <v>201939</v>
      </c>
      <c r="Q374" s="70">
        <f t="shared" si="25"/>
        <v>0</v>
      </c>
      <c r="R374" s="138" t="str">
        <f t="shared" si="26"/>
        <v/>
      </c>
      <c r="S374" s="66"/>
      <c r="T374" s="72">
        <v>1</v>
      </c>
      <c r="U374" s="139" t="str">
        <f t="shared" si="27"/>
        <v>OK</v>
      </c>
      <c r="V374" s="67">
        <f t="shared" si="28"/>
        <v>0</v>
      </c>
      <c r="W374" s="68">
        <v>0.4</v>
      </c>
      <c r="X374" s="140">
        <f t="shared" si="29"/>
        <v>0</v>
      </c>
    </row>
    <row r="375" spans="1:24" ht="15" x14ac:dyDescent="0.25">
      <c r="A375" s="134">
        <v>7045951828023</v>
      </c>
      <c r="B375" s="72" t="s">
        <v>104</v>
      </c>
      <c r="C375" s="72" t="s">
        <v>105</v>
      </c>
      <c r="D375" s="135"/>
      <c r="E375" s="135" t="s">
        <v>1471</v>
      </c>
      <c r="F375" s="141"/>
      <c r="G375" s="135"/>
      <c r="H375" s="75" t="s">
        <v>1497</v>
      </c>
      <c r="I375" s="135" t="s">
        <v>64</v>
      </c>
      <c r="J375" s="135" t="s">
        <v>65</v>
      </c>
      <c r="K375" s="142"/>
      <c r="L375" s="142"/>
      <c r="M375" s="72">
        <v>149</v>
      </c>
      <c r="N375" s="72">
        <v>149</v>
      </c>
      <c r="O375" s="136">
        <v>43720</v>
      </c>
      <c r="P375" s="137">
        <v>201939</v>
      </c>
      <c r="Q375" s="70">
        <f t="shared" si="25"/>
        <v>0</v>
      </c>
      <c r="R375" s="138" t="str">
        <f t="shared" si="26"/>
        <v/>
      </c>
      <c r="S375" s="66"/>
      <c r="T375" s="72">
        <v>1</v>
      </c>
      <c r="U375" s="139" t="str">
        <f t="shared" si="27"/>
        <v>OK</v>
      </c>
      <c r="V375" s="67">
        <f t="shared" si="28"/>
        <v>0</v>
      </c>
      <c r="W375" s="68">
        <v>0.4</v>
      </c>
      <c r="X375" s="140">
        <f t="shared" si="29"/>
        <v>0</v>
      </c>
    </row>
    <row r="376" spans="1:24" ht="15" x14ac:dyDescent="0.25">
      <c r="A376" s="134">
        <v>7045951828030</v>
      </c>
      <c r="B376" s="72" t="s">
        <v>104</v>
      </c>
      <c r="C376" s="72" t="s">
        <v>105</v>
      </c>
      <c r="D376" s="135"/>
      <c r="E376" s="135" t="s">
        <v>1471</v>
      </c>
      <c r="F376" s="141"/>
      <c r="G376" s="135"/>
      <c r="H376" s="75" t="s">
        <v>1498</v>
      </c>
      <c r="I376" s="135" t="s">
        <v>64</v>
      </c>
      <c r="J376" s="135" t="s">
        <v>65</v>
      </c>
      <c r="K376" s="142"/>
      <c r="L376" s="142"/>
      <c r="M376" s="72">
        <v>149</v>
      </c>
      <c r="N376" s="72">
        <v>149</v>
      </c>
      <c r="O376" s="136">
        <v>43720</v>
      </c>
      <c r="P376" s="137">
        <v>201939</v>
      </c>
      <c r="Q376" s="70">
        <f t="shared" si="25"/>
        <v>0</v>
      </c>
      <c r="R376" s="138" t="str">
        <f t="shared" si="26"/>
        <v/>
      </c>
      <c r="S376" s="66"/>
      <c r="T376" s="72">
        <v>1</v>
      </c>
      <c r="U376" s="139" t="str">
        <f t="shared" si="27"/>
        <v>OK</v>
      </c>
      <c r="V376" s="67">
        <f t="shared" si="28"/>
        <v>0</v>
      </c>
      <c r="W376" s="68">
        <v>0.4</v>
      </c>
      <c r="X376" s="140">
        <f t="shared" si="29"/>
        <v>0</v>
      </c>
    </row>
    <row r="377" spans="1:24" ht="15" x14ac:dyDescent="0.25">
      <c r="A377" s="134">
        <v>7045951828047</v>
      </c>
      <c r="B377" s="72" t="s">
        <v>104</v>
      </c>
      <c r="C377" s="72" t="s">
        <v>105</v>
      </c>
      <c r="D377" s="135"/>
      <c r="E377" s="135" t="s">
        <v>1471</v>
      </c>
      <c r="F377" s="141"/>
      <c r="G377" s="135"/>
      <c r="H377" s="75" t="s">
        <v>1487</v>
      </c>
      <c r="I377" s="135" t="s">
        <v>64</v>
      </c>
      <c r="J377" s="135" t="s">
        <v>65</v>
      </c>
      <c r="K377" s="142"/>
      <c r="L377" s="142"/>
      <c r="M377" s="72">
        <v>149</v>
      </c>
      <c r="N377" s="72">
        <v>149</v>
      </c>
      <c r="O377" s="136">
        <v>43720</v>
      </c>
      <c r="P377" s="137">
        <v>201939</v>
      </c>
      <c r="Q377" s="70">
        <f t="shared" si="25"/>
        <v>0</v>
      </c>
      <c r="R377" s="138" t="str">
        <f t="shared" si="26"/>
        <v/>
      </c>
      <c r="S377" s="66"/>
      <c r="T377" s="72">
        <v>1</v>
      </c>
      <c r="U377" s="139" t="str">
        <f t="shared" si="27"/>
        <v>OK</v>
      </c>
      <c r="V377" s="67">
        <f t="shared" si="28"/>
        <v>0</v>
      </c>
      <c r="W377" s="68">
        <v>0.4</v>
      </c>
      <c r="X377" s="140">
        <f t="shared" si="29"/>
        <v>0</v>
      </c>
    </row>
    <row r="378" spans="1:24" ht="15" x14ac:dyDescent="0.25">
      <c r="A378" s="134">
        <v>7045951828054</v>
      </c>
      <c r="B378" s="72" t="s">
        <v>104</v>
      </c>
      <c r="C378" s="72" t="s">
        <v>105</v>
      </c>
      <c r="D378" s="135"/>
      <c r="E378" s="135" t="s">
        <v>1471</v>
      </c>
      <c r="F378" s="141"/>
      <c r="G378" s="135"/>
      <c r="H378" s="75" t="s">
        <v>1488</v>
      </c>
      <c r="I378" s="135" t="s">
        <v>64</v>
      </c>
      <c r="J378" s="135" t="s">
        <v>65</v>
      </c>
      <c r="K378" s="142"/>
      <c r="L378" s="142"/>
      <c r="M378" s="72">
        <v>149</v>
      </c>
      <c r="N378" s="72">
        <v>149</v>
      </c>
      <c r="O378" s="136">
        <v>43720</v>
      </c>
      <c r="P378" s="137">
        <v>201939</v>
      </c>
      <c r="Q378" s="70">
        <f t="shared" si="25"/>
        <v>0</v>
      </c>
      <c r="R378" s="138" t="str">
        <f t="shared" si="26"/>
        <v/>
      </c>
      <c r="S378" s="66"/>
      <c r="T378" s="72">
        <v>1</v>
      </c>
      <c r="U378" s="139" t="str">
        <f t="shared" si="27"/>
        <v>OK</v>
      </c>
      <c r="V378" s="67">
        <f t="shared" si="28"/>
        <v>0</v>
      </c>
      <c r="W378" s="68">
        <v>0.4</v>
      </c>
      <c r="X378" s="140">
        <f t="shared" si="29"/>
        <v>0</v>
      </c>
    </row>
    <row r="379" spans="1:24" ht="15" x14ac:dyDescent="0.25">
      <c r="A379" s="134">
        <v>7045951828078</v>
      </c>
      <c r="B379" s="72" t="s">
        <v>106</v>
      </c>
      <c r="C379" s="72" t="s">
        <v>107</v>
      </c>
      <c r="D379" s="135"/>
      <c r="E379" s="135" t="s">
        <v>1471</v>
      </c>
      <c r="F379" s="141"/>
      <c r="G379" s="135"/>
      <c r="H379" s="75" t="s">
        <v>1542</v>
      </c>
      <c r="I379" s="135" t="s">
        <v>64</v>
      </c>
      <c r="J379" s="135" t="s">
        <v>65</v>
      </c>
      <c r="K379" s="142"/>
      <c r="L379" s="142"/>
      <c r="M379" s="72">
        <v>149</v>
      </c>
      <c r="N379" s="72">
        <v>149</v>
      </c>
      <c r="O379" s="136">
        <v>43720</v>
      </c>
      <c r="P379" s="137">
        <v>201939</v>
      </c>
      <c r="Q379" s="70">
        <f t="shared" si="25"/>
        <v>0</v>
      </c>
      <c r="R379" s="138" t="str">
        <f t="shared" si="26"/>
        <v/>
      </c>
      <c r="S379" s="66"/>
      <c r="T379" s="72">
        <v>1</v>
      </c>
      <c r="U379" s="139" t="str">
        <f t="shared" si="27"/>
        <v>OK</v>
      </c>
      <c r="V379" s="67">
        <f t="shared" si="28"/>
        <v>0</v>
      </c>
      <c r="W379" s="68">
        <v>0.4</v>
      </c>
      <c r="X379" s="140">
        <f t="shared" si="29"/>
        <v>0</v>
      </c>
    </row>
    <row r="380" spans="1:24" ht="15" x14ac:dyDescent="0.25">
      <c r="A380" s="134">
        <v>7045951828085</v>
      </c>
      <c r="B380" s="72" t="s">
        <v>106</v>
      </c>
      <c r="C380" s="72" t="s">
        <v>107</v>
      </c>
      <c r="D380" s="135"/>
      <c r="E380" s="135" t="s">
        <v>1471</v>
      </c>
      <c r="F380" s="141"/>
      <c r="G380" s="135"/>
      <c r="H380" s="75" t="s">
        <v>1494</v>
      </c>
      <c r="I380" s="135" t="s">
        <v>64</v>
      </c>
      <c r="J380" s="135" t="s">
        <v>65</v>
      </c>
      <c r="K380" s="142"/>
      <c r="L380" s="142"/>
      <c r="M380" s="72">
        <v>149</v>
      </c>
      <c r="N380" s="72">
        <v>149</v>
      </c>
      <c r="O380" s="136">
        <v>43720</v>
      </c>
      <c r="P380" s="137">
        <v>201939</v>
      </c>
      <c r="Q380" s="70">
        <f t="shared" si="25"/>
        <v>0</v>
      </c>
      <c r="R380" s="138" t="str">
        <f t="shared" si="26"/>
        <v/>
      </c>
      <c r="S380" s="66"/>
      <c r="T380" s="72">
        <v>1</v>
      </c>
      <c r="U380" s="139" t="str">
        <f t="shared" si="27"/>
        <v>OK</v>
      </c>
      <c r="V380" s="67">
        <f t="shared" si="28"/>
        <v>0</v>
      </c>
      <c r="W380" s="68">
        <v>0.4</v>
      </c>
      <c r="X380" s="140">
        <f t="shared" si="29"/>
        <v>0</v>
      </c>
    </row>
    <row r="381" spans="1:24" ht="15" x14ac:dyDescent="0.25">
      <c r="A381" s="134">
        <v>7045951828092</v>
      </c>
      <c r="B381" s="72" t="s">
        <v>106</v>
      </c>
      <c r="C381" s="72" t="s">
        <v>107</v>
      </c>
      <c r="D381" s="135"/>
      <c r="E381" s="135" t="s">
        <v>1471</v>
      </c>
      <c r="F381" s="141"/>
      <c r="G381" s="135"/>
      <c r="H381" s="75" t="s">
        <v>1495</v>
      </c>
      <c r="I381" s="135" t="s">
        <v>64</v>
      </c>
      <c r="J381" s="135" t="s">
        <v>65</v>
      </c>
      <c r="K381" s="142"/>
      <c r="L381" s="142"/>
      <c r="M381" s="72">
        <v>149</v>
      </c>
      <c r="N381" s="72">
        <v>149</v>
      </c>
      <c r="O381" s="136">
        <v>43720</v>
      </c>
      <c r="P381" s="137">
        <v>201939</v>
      </c>
      <c r="Q381" s="70">
        <f t="shared" si="25"/>
        <v>0</v>
      </c>
      <c r="R381" s="138" t="str">
        <f t="shared" si="26"/>
        <v/>
      </c>
      <c r="S381" s="66"/>
      <c r="T381" s="72">
        <v>1</v>
      </c>
      <c r="U381" s="139" t="str">
        <f t="shared" si="27"/>
        <v>OK</v>
      </c>
      <c r="V381" s="67">
        <f t="shared" si="28"/>
        <v>0</v>
      </c>
      <c r="W381" s="68">
        <v>0.4</v>
      </c>
      <c r="X381" s="140">
        <f t="shared" si="29"/>
        <v>0</v>
      </c>
    </row>
    <row r="382" spans="1:24" ht="15" x14ac:dyDescent="0.25">
      <c r="A382" s="134">
        <v>7045951828108</v>
      </c>
      <c r="B382" s="72" t="s">
        <v>106</v>
      </c>
      <c r="C382" s="72" t="s">
        <v>107</v>
      </c>
      <c r="D382" s="135"/>
      <c r="E382" s="135" t="s">
        <v>1471</v>
      </c>
      <c r="F382" s="141"/>
      <c r="G382" s="135"/>
      <c r="H382" s="75" t="s">
        <v>1496</v>
      </c>
      <c r="I382" s="135" t="s">
        <v>64</v>
      </c>
      <c r="J382" s="135" t="s">
        <v>65</v>
      </c>
      <c r="K382" s="142"/>
      <c r="L382" s="142"/>
      <c r="M382" s="72">
        <v>149</v>
      </c>
      <c r="N382" s="72">
        <v>149</v>
      </c>
      <c r="O382" s="136">
        <v>43720</v>
      </c>
      <c r="P382" s="137">
        <v>201939</v>
      </c>
      <c r="Q382" s="70">
        <f t="shared" si="25"/>
        <v>0</v>
      </c>
      <c r="R382" s="138" t="str">
        <f t="shared" si="26"/>
        <v/>
      </c>
      <c r="S382" s="66"/>
      <c r="T382" s="72">
        <v>1</v>
      </c>
      <c r="U382" s="139" t="str">
        <f t="shared" si="27"/>
        <v>OK</v>
      </c>
      <c r="V382" s="67">
        <f t="shared" si="28"/>
        <v>0</v>
      </c>
      <c r="W382" s="68">
        <v>0.4</v>
      </c>
      <c r="X382" s="140">
        <f t="shared" si="29"/>
        <v>0</v>
      </c>
    </row>
    <row r="383" spans="1:24" ht="15" x14ac:dyDescent="0.25">
      <c r="A383" s="134">
        <v>7045951828115</v>
      </c>
      <c r="B383" s="72" t="s">
        <v>106</v>
      </c>
      <c r="C383" s="72" t="s">
        <v>107</v>
      </c>
      <c r="D383" s="135"/>
      <c r="E383" s="135" t="s">
        <v>1471</v>
      </c>
      <c r="F383" s="141"/>
      <c r="G383" s="135"/>
      <c r="H383" s="75" t="s">
        <v>1497</v>
      </c>
      <c r="I383" s="135" t="s">
        <v>64</v>
      </c>
      <c r="J383" s="135" t="s">
        <v>65</v>
      </c>
      <c r="K383" s="142"/>
      <c r="L383" s="142"/>
      <c r="M383" s="72">
        <v>149</v>
      </c>
      <c r="N383" s="72">
        <v>149</v>
      </c>
      <c r="O383" s="136">
        <v>43720</v>
      </c>
      <c r="P383" s="137">
        <v>201939</v>
      </c>
      <c r="Q383" s="70">
        <f t="shared" si="25"/>
        <v>0</v>
      </c>
      <c r="R383" s="138" t="str">
        <f t="shared" si="26"/>
        <v/>
      </c>
      <c r="S383" s="66"/>
      <c r="T383" s="72">
        <v>1</v>
      </c>
      <c r="U383" s="139" t="str">
        <f t="shared" si="27"/>
        <v>OK</v>
      </c>
      <c r="V383" s="67">
        <f t="shared" si="28"/>
        <v>0</v>
      </c>
      <c r="W383" s="68">
        <v>0.4</v>
      </c>
      <c r="X383" s="140">
        <f t="shared" si="29"/>
        <v>0</v>
      </c>
    </row>
    <row r="384" spans="1:24" ht="15" x14ac:dyDescent="0.25">
      <c r="A384" s="134">
        <v>7045951828122</v>
      </c>
      <c r="B384" s="72" t="s">
        <v>106</v>
      </c>
      <c r="C384" s="72" t="s">
        <v>107</v>
      </c>
      <c r="D384" s="135"/>
      <c r="E384" s="135" t="s">
        <v>1471</v>
      </c>
      <c r="F384" s="141"/>
      <c r="G384" s="135"/>
      <c r="H384" s="75" t="s">
        <v>1498</v>
      </c>
      <c r="I384" s="135" t="s">
        <v>64</v>
      </c>
      <c r="J384" s="135" t="s">
        <v>65</v>
      </c>
      <c r="K384" s="142"/>
      <c r="L384" s="142"/>
      <c r="M384" s="72">
        <v>149</v>
      </c>
      <c r="N384" s="72">
        <v>149</v>
      </c>
      <c r="O384" s="136">
        <v>43720</v>
      </c>
      <c r="P384" s="137">
        <v>201939</v>
      </c>
      <c r="Q384" s="70">
        <f t="shared" si="25"/>
        <v>0</v>
      </c>
      <c r="R384" s="138" t="str">
        <f t="shared" si="26"/>
        <v/>
      </c>
      <c r="S384" s="66"/>
      <c r="T384" s="72">
        <v>1</v>
      </c>
      <c r="U384" s="139" t="str">
        <f t="shared" si="27"/>
        <v>OK</v>
      </c>
      <c r="V384" s="67">
        <f t="shared" si="28"/>
        <v>0</v>
      </c>
      <c r="W384" s="68">
        <v>0.4</v>
      </c>
      <c r="X384" s="140">
        <f t="shared" si="29"/>
        <v>0</v>
      </c>
    </row>
    <row r="385" spans="1:24" ht="15" x14ac:dyDescent="0.25">
      <c r="A385" s="134">
        <v>7045951828139</v>
      </c>
      <c r="B385" s="72" t="s">
        <v>106</v>
      </c>
      <c r="C385" s="72" t="s">
        <v>107</v>
      </c>
      <c r="D385" s="135"/>
      <c r="E385" s="135" t="s">
        <v>1471</v>
      </c>
      <c r="F385" s="141"/>
      <c r="G385" s="135"/>
      <c r="H385" s="75" t="s">
        <v>1487</v>
      </c>
      <c r="I385" s="135" t="s">
        <v>64</v>
      </c>
      <c r="J385" s="135" t="s">
        <v>65</v>
      </c>
      <c r="K385" s="142"/>
      <c r="L385" s="142"/>
      <c r="M385" s="72">
        <v>149</v>
      </c>
      <c r="N385" s="72">
        <v>149</v>
      </c>
      <c r="O385" s="136">
        <v>43720</v>
      </c>
      <c r="P385" s="137">
        <v>201939</v>
      </c>
      <c r="Q385" s="70">
        <f t="shared" si="25"/>
        <v>0</v>
      </c>
      <c r="R385" s="138" t="str">
        <f t="shared" si="26"/>
        <v/>
      </c>
      <c r="S385" s="66"/>
      <c r="T385" s="72">
        <v>1</v>
      </c>
      <c r="U385" s="139" t="str">
        <f t="shared" si="27"/>
        <v>OK</v>
      </c>
      <c r="V385" s="67">
        <f t="shared" si="28"/>
        <v>0</v>
      </c>
      <c r="W385" s="68">
        <v>0.4</v>
      </c>
      <c r="X385" s="140">
        <f t="shared" si="29"/>
        <v>0</v>
      </c>
    </row>
    <row r="386" spans="1:24" ht="15" x14ac:dyDescent="0.25">
      <c r="A386" s="134">
        <v>7045951828146</v>
      </c>
      <c r="B386" s="72" t="s">
        <v>106</v>
      </c>
      <c r="C386" s="72" t="s">
        <v>107</v>
      </c>
      <c r="D386" s="135"/>
      <c r="E386" s="135" t="s">
        <v>1471</v>
      </c>
      <c r="F386" s="141"/>
      <c r="G386" s="135"/>
      <c r="H386" s="75" t="s">
        <v>1488</v>
      </c>
      <c r="I386" s="135" t="s">
        <v>64</v>
      </c>
      <c r="J386" s="135" t="s">
        <v>65</v>
      </c>
      <c r="K386" s="142"/>
      <c r="L386" s="142"/>
      <c r="M386" s="72">
        <v>149</v>
      </c>
      <c r="N386" s="72">
        <v>149</v>
      </c>
      <c r="O386" s="136">
        <v>43720</v>
      </c>
      <c r="P386" s="137">
        <v>201939</v>
      </c>
      <c r="Q386" s="70">
        <f t="shared" si="25"/>
        <v>0</v>
      </c>
      <c r="R386" s="138" t="str">
        <f t="shared" si="26"/>
        <v/>
      </c>
      <c r="S386" s="66"/>
      <c r="T386" s="72">
        <v>1</v>
      </c>
      <c r="U386" s="139" t="str">
        <f t="shared" si="27"/>
        <v>OK</v>
      </c>
      <c r="V386" s="67">
        <f t="shared" si="28"/>
        <v>0</v>
      </c>
      <c r="W386" s="68">
        <v>0.4</v>
      </c>
      <c r="X386" s="140">
        <f t="shared" si="29"/>
        <v>0</v>
      </c>
    </row>
    <row r="387" spans="1:24" ht="15" x14ac:dyDescent="0.25">
      <c r="A387" s="134">
        <v>7045952256511</v>
      </c>
      <c r="B387" s="72" t="s">
        <v>102</v>
      </c>
      <c r="C387" s="72" t="s">
        <v>1545</v>
      </c>
      <c r="D387" s="72"/>
      <c r="E387" s="135" t="s">
        <v>1471</v>
      </c>
      <c r="F387" s="72"/>
      <c r="G387" s="72"/>
      <c r="H387" s="75" t="s">
        <v>1487</v>
      </c>
      <c r="I387" s="135" t="s">
        <v>64</v>
      </c>
      <c r="J387" s="135" t="s">
        <v>65</v>
      </c>
      <c r="K387" s="72"/>
      <c r="L387" s="72"/>
      <c r="M387" s="72">
        <v>599</v>
      </c>
      <c r="N387" s="72">
        <v>599</v>
      </c>
      <c r="O387" s="136">
        <v>43720</v>
      </c>
      <c r="P387" s="137">
        <v>201939</v>
      </c>
      <c r="Q387" s="70">
        <f t="shared" si="25"/>
        <v>0</v>
      </c>
      <c r="R387" s="138" t="str">
        <f t="shared" si="26"/>
        <v/>
      </c>
      <c r="S387" s="66"/>
      <c r="T387" s="72">
        <v>1</v>
      </c>
      <c r="U387" s="139" t="str">
        <f t="shared" si="27"/>
        <v>OK</v>
      </c>
      <c r="V387" s="67">
        <f t="shared" si="28"/>
        <v>0</v>
      </c>
      <c r="W387" s="68">
        <v>0.4</v>
      </c>
      <c r="X387" s="140">
        <f t="shared" si="29"/>
        <v>0</v>
      </c>
    </row>
    <row r="388" spans="1:24" ht="15" x14ac:dyDescent="0.25">
      <c r="A388" s="134">
        <v>7045952256528</v>
      </c>
      <c r="B388" s="72" t="s">
        <v>102</v>
      </c>
      <c r="C388" s="72" t="s">
        <v>1545</v>
      </c>
      <c r="D388" s="72"/>
      <c r="E388" s="135" t="s">
        <v>1471</v>
      </c>
      <c r="F388" s="72"/>
      <c r="G388" s="72"/>
      <c r="H388" s="75" t="s">
        <v>1488</v>
      </c>
      <c r="I388" s="135" t="s">
        <v>64</v>
      </c>
      <c r="J388" s="135" t="s">
        <v>65</v>
      </c>
      <c r="K388" s="72"/>
      <c r="L388" s="72"/>
      <c r="M388" s="72">
        <v>599</v>
      </c>
      <c r="N388" s="72">
        <v>599</v>
      </c>
      <c r="O388" s="136">
        <v>43720</v>
      </c>
      <c r="P388" s="137">
        <v>201939</v>
      </c>
      <c r="Q388" s="70">
        <f t="shared" si="25"/>
        <v>0</v>
      </c>
      <c r="R388" s="138" t="str">
        <f t="shared" si="26"/>
        <v/>
      </c>
      <c r="S388" s="66"/>
      <c r="T388" s="72">
        <v>1</v>
      </c>
      <c r="U388" s="139" t="str">
        <f t="shared" si="27"/>
        <v>OK</v>
      </c>
      <c r="V388" s="67">
        <f t="shared" si="28"/>
        <v>0</v>
      </c>
      <c r="W388" s="68">
        <v>0.4</v>
      </c>
      <c r="X388" s="140">
        <f t="shared" si="29"/>
        <v>0</v>
      </c>
    </row>
    <row r="389" spans="1:24" ht="15" x14ac:dyDescent="0.25">
      <c r="A389" s="134">
        <v>7045952256535</v>
      </c>
      <c r="B389" s="72" t="s">
        <v>102</v>
      </c>
      <c r="C389" s="72" t="s">
        <v>1545</v>
      </c>
      <c r="D389" s="72"/>
      <c r="E389" s="135" t="s">
        <v>1471</v>
      </c>
      <c r="F389" s="72"/>
      <c r="G389" s="72"/>
      <c r="H389" s="75" t="s">
        <v>1480</v>
      </c>
      <c r="I389" s="135" t="s">
        <v>64</v>
      </c>
      <c r="J389" s="135" t="s">
        <v>65</v>
      </c>
      <c r="K389" s="72"/>
      <c r="L389" s="72"/>
      <c r="M389" s="72">
        <v>599</v>
      </c>
      <c r="N389" s="72">
        <v>599</v>
      </c>
      <c r="O389" s="136">
        <v>43720</v>
      </c>
      <c r="P389" s="137">
        <v>201939</v>
      </c>
      <c r="Q389" s="70">
        <f t="shared" si="25"/>
        <v>0</v>
      </c>
      <c r="R389" s="138" t="str">
        <f t="shared" si="26"/>
        <v/>
      </c>
      <c r="S389" s="66"/>
      <c r="T389" s="72">
        <v>1</v>
      </c>
      <c r="U389" s="139" t="str">
        <f t="shared" si="27"/>
        <v>OK</v>
      </c>
      <c r="V389" s="67">
        <f t="shared" si="28"/>
        <v>0</v>
      </c>
      <c r="W389" s="68">
        <v>0.4</v>
      </c>
      <c r="X389" s="140">
        <f t="shared" si="29"/>
        <v>0</v>
      </c>
    </row>
    <row r="390" spans="1:24" ht="15" x14ac:dyDescent="0.25">
      <c r="A390" s="134">
        <v>7045952256542</v>
      </c>
      <c r="B390" s="72" t="s">
        <v>102</v>
      </c>
      <c r="C390" s="72" t="s">
        <v>1545</v>
      </c>
      <c r="D390" s="72"/>
      <c r="E390" s="135" t="s">
        <v>1471</v>
      </c>
      <c r="F390" s="72"/>
      <c r="G390" s="72"/>
      <c r="H390" s="75" t="s">
        <v>1477</v>
      </c>
      <c r="I390" s="135" t="s">
        <v>64</v>
      </c>
      <c r="J390" s="135" t="s">
        <v>65</v>
      </c>
      <c r="K390" s="72"/>
      <c r="L390" s="72"/>
      <c r="M390" s="72">
        <v>599</v>
      </c>
      <c r="N390" s="72">
        <v>599</v>
      </c>
      <c r="O390" s="136">
        <v>43720</v>
      </c>
      <c r="P390" s="137">
        <v>201939</v>
      </c>
      <c r="Q390" s="70">
        <f t="shared" si="25"/>
        <v>0</v>
      </c>
      <c r="R390" s="138" t="str">
        <f t="shared" si="26"/>
        <v/>
      </c>
      <c r="S390" s="66"/>
      <c r="T390" s="72">
        <v>1</v>
      </c>
      <c r="U390" s="139" t="str">
        <f t="shared" si="27"/>
        <v>OK</v>
      </c>
      <c r="V390" s="67">
        <f t="shared" si="28"/>
        <v>0</v>
      </c>
      <c r="W390" s="68">
        <v>0.4</v>
      </c>
      <c r="X390" s="140">
        <f t="shared" si="29"/>
        <v>0</v>
      </c>
    </row>
    <row r="391" spans="1:24" ht="15" x14ac:dyDescent="0.25">
      <c r="A391" s="134">
        <v>7045952256559</v>
      </c>
      <c r="B391" s="72" t="s">
        <v>102</v>
      </c>
      <c r="C391" s="72" t="s">
        <v>1545</v>
      </c>
      <c r="D391" s="72"/>
      <c r="E391" s="135" t="s">
        <v>1471</v>
      </c>
      <c r="F391" s="72"/>
      <c r="G391" s="72"/>
      <c r="H391" s="75" t="s">
        <v>1478</v>
      </c>
      <c r="I391" s="135" t="s">
        <v>64</v>
      </c>
      <c r="J391" s="135" t="s">
        <v>65</v>
      </c>
      <c r="K391" s="72"/>
      <c r="L391" s="72"/>
      <c r="M391" s="72">
        <v>599</v>
      </c>
      <c r="N391" s="72">
        <v>599</v>
      </c>
      <c r="O391" s="136">
        <v>43720</v>
      </c>
      <c r="P391" s="137">
        <v>201939</v>
      </c>
      <c r="Q391" s="70">
        <f t="shared" si="25"/>
        <v>0</v>
      </c>
      <c r="R391" s="138" t="str">
        <f t="shared" si="26"/>
        <v/>
      </c>
      <c r="S391" s="66"/>
      <c r="T391" s="72">
        <v>1</v>
      </c>
      <c r="U391" s="139" t="str">
        <f t="shared" si="27"/>
        <v>OK</v>
      </c>
      <c r="V391" s="67">
        <f t="shared" si="28"/>
        <v>0</v>
      </c>
      <c r="W391" s="68">
        <v>0.4</v>
      </c>
      <c r="X391" s="140">
        <f t="shared" si="29"/>
        <v>0</v>
      </c>
    </row>
    <row r="392" spans="1:24" ht="15" x14ac:dyDescent="0.25">
      <c r="A392" s="134">
        <v>7045952256566</v>
      </c>
      <c r="B392" s="72" t="s">
        <v>102</v>
      </c>
      <c r="C392" s="72" t="s">
        <v>1545</v>
      </c>
      <c r="D392" s="72"/>
      <c r="E392" s="135" t="s">
        <v>1471</v>
      </c>
      <c r="F392" s="72"/>
      <c r="G392" s="72"/>
      <c r="H392" s="75" t="s">
        <v>1472</v>
      </c>
      <c r="I392" s="135" t="s">
        <v>64</v>
      </c>
      <c r="J392" s="135" t="s">
        <v>65</v>
      </c>
      <c r="K392" s="72"/>
      <c r="L392" s="72"/>
      <c r="M392" s="72">
        <v>599</v>
      </c>
      <c r="N392" s="72">
        <v>599</v>
      </c>
      <c r="O392" s="136">
        <v>43720</v>
      </c>
      <c r="P392" s="137">
        <v>201939</v>
      </c>
      <c r="Q392" s="70">
        <f t="shared" si="25"/>
        <v>0</v>
      </c>
      <c r="R392" s="138" t="str">
        <f t="shared" si="26"/>
        <v/>
      </c>
      <c r="S392" s="66"/>
      <c r="T392" s="72">
        <v>1</v>
      </c>
      <c r="U392" s="139" t="str">
        <f t="shared" si="27"/>
        <v>OK</v>
      </c>
      <c r="V392" s="67">
        <f t="shared" si="28"/>
        <v>0</v>
      </c>
      <c r="W392" s="68">
        <v>0.4</v>
      </c>
      <c r="X392" s="140">
        <f t="shared" si="29"/>
        <v>0</v>
      </c>
    </row>
    <row r="393" spans="1:24" ht="15" x14ac:dyDescent="0.25">
      <c r="A393" s="134">
        <v>7045952256573</v>
      </c>
      <c r="B393" s="72" t="s">
        <v>102</v>
      </c>
      <c r="C393" s="72" t="s">
        <v>1545</v>
      </c>
      <c r="D393" s="72"/>
      <c r="E393" s="135" t="s">
        <v>1471</v>
      </c>
      <c r="F393" s="72"/>
      <c r="G393" s="72"/>
      <c r="H393" s="75" t="s">
        <v>1473</v>
      </c>
      <c r="I393" s="135" t="s">
        <v>64</v>
      </c>
      <c r="J393" s="135" t="s">
        <v>65</v>
      </c>
      <c r="K393" s="72"/>
      <c r="L393" s="72"/>
      <c r="M393" s="72">
        <v>599</v>
      </c>
      <c r="N393" s="72">
        <v>599</v>
      </c>
      <c r="O393" s="136">
        <v>43720</v>
      </c>
      <c r="P393" s="137">
        <v>201939</v>
      </c>
      <c r="Q393" s="70">
        <f t="shared" ref="Q393:Q456" si="30">$H$3</f>
        <v>0</v>
      </c>
      <c r="R393" s="138" t="str">
        <f t="shared" ref="R393:R456" si="31">IF(AND(Q393&gt;=P393,V393&gt;0),"OK",IF(V393=0,"","NOT OK"))</f>
        <v/>
      </c>
      <c r="S393" s="66"/>
      <c r="T393" s="72">
        <v>1</v>
      </c>
      <c r="U393" s="139" t="str">
        <f t="shared" ref="U393:U456" si="32">IF(V393=S393,"OK","NOT")</f>
        <v>OK</v>
      </c>
      <c r="V393" s="67">
        <f t="shared" ref="V393:V456" si="33">IF(MOD(S393,T393)=0,S393,S393+(T393-MOD(S393,T393)))</f>
        <v>0</v>
      </c>
      <c r="W393" s="68">
        <v>0.4</v>
      </c>
      <c r="X393" s="140">
        <f t="shared" ref="X393:X456" si="34">+V393*((M393-(M393*W393)))</f>
        <v>0</v>
      </c>
    </row>
    <row r="394" spans="1:24" ht="15" x14ac:dyDescent="0.25">
      <c r="A394" s="134">
        <v>7045952256580</v>
      </c>
      <c r="B394" s="72" t="s">
        <v>102</v>
      </c>
      <c r="C394" s="72" t="s">
        <v>1545</v>
      </c>
      <c r="D394" s="72"/>
      <c r="E394" s="135" t="s">
        <v>1471</v>
      </c>
      <c r="F394" s="72"/>
      <c r="G394" s="72"/>
      <c r="H394" s="75" t="s">
        <v>1474</v>
      </c>
      <c r="I394" s="135" t="s">
        <v>64</v>
      </c>
      <c r="J394" s="135" t="s">
        <v>65</v>
      </c>
      <c r="K394" s="72"/>
      <c r="L394" s="72"/>
      <c r="M394" s="72">
        <v>599</v>
      </c>
      <c r="N394" s="72">
        <v>599</v>
      </c>
      <c r="O394" s="136">
        <v>43720</v>
      </c>
      <c r="P394" s="137">
        <v>201939</v>
      </c>
      <c r="Q394" s="70">
        <f t="shared" si="30"/>
        <v>0</v>
      </c>
      <c r="R394" s="138" t="str">
        <f t="shared" si="31"/>
        <v/>
      </c>
      <c r="S394" s="66"/>
      <c r="T394" s="72">
        <v>1</v>
      </c>
      <c r="U394" s="139" t="str">
        <f t="shared" si="32"/>
        <v>OK</v>
      </c>
      <c r="V394" s="67">
        <f t="shared" si="33"/>
        <v>0</v>
      </c>
      <c r="W394" s="68">
        <v>0.4</v>
      </c>
      <c r="X394" s="140">
        <f t="shared" si="34"/>
        <v>0</v>
      </c>
    </row>
    <row r="395" spans="1:24" ht="15" x14ac:dyDescent="0.25">
      <c r="A395" s="134">
        <v>7045952256771</v>
      </c>
      <c r="B395" s="72" t="s">
        <v>103</v>
      </c>
      <c r="C395" s="72" t="s">
        <v>1546</v>
      </c>
      <c r="D395" s="72"/>
      <c r="E395" s="135" t="s">
        <v>1471</v>
      </c>
      <c r="F395" s="72"/>
      <c r="G395" s="72"/>
      <c r="H395" s="75" t="s">
        <v>1547</v>
      </c>
      <c r="I395" s="135" t="s">
        <v>64</v>
      </c>
      <c r="J395" s="135" t="s">
        <v>65</v>
      </c>
      <c r="K395" s="72"/>
      <c r="L395" s="72"/>
      <c r="M395" s="72">
        <v>399</v>
      </c>
      <c r="N395" s="72">
        <v>399</v>
      </c>
      <c r="O395" s="136">
        <v>43720</v>
      </c>
      <c r="P395" s="137">
        <v>201939</v>
      </c>
      <c r="Q395" s="70">
        <f t="shared" si="30"/>
        <v>0</v>
      </c>
      <c r="R395" s="138" t="str">
        <f t="shared" si="31"/>
        <v/>
      </c>
      <c r="S395" s="66"/>
      <c r="T395" s="72">
        <v>1</v>
      </c>
      <c r="U395" s="139" t="str">
        <f t="shared" si="32"/>
        <v>OK</v>
      </c>
      <c r="V395" s="67">
        <f t="shared" si="33"/>
        <v>0</v>
      </c>
      <c r="W395" s="68">
        <v>0.4</v>
      </c>
      <c r="X395" s="140">
        <f t="shared" si="34"/>
        <v>0</v>
      </c>
    </row>
    <row r="396" spans="1:24" ht="15" x14ac:dyDescent="0.25">
      <c r="A396" s="134">
        <v>7045952256788</v>
      </c>
      <c r="B396" s="72" t="s">
        <v>103</v>
      </c>
      <c r="C396" s="72" t="s">
        <v>1546</v>
      </c>
      <c r="D396" s="72"/>
      <c r="E396" s="135" t="s">
        <v>1471</v>
      </c>
      <c r="F396" s="72"/>
      <c r="G396" s="72"/>
      <c r="H396" s="75" t="s">
        <v>1548</v>
      </c>
      <c r="I396" s="135" t="s">
        <v>64</v>
      </c>
      <c r="J396" s="135" t="s">
        <v>65</v>
      </c>
      <c r="K396" s="72"/>
      <c r="L396" s="72"/>
      <c r="M396" s="72">
        <v>399</v>
      </c>
      <c r="N396" s="72">
        <v>399</v>
      </c>
      <c r="O396" s="136">
        <v>43720</v>
      </c>
      <c r="P396" s="137">
        <v>201939</v>
      </c>
      <c r="Q396" s="70">
        <f t="shared" si="30"/>
        <v>0</v>
      </c>
      <c r="R396" s="138" t="str">
        <f t="shared" si="31"/>
        <v/>
      </c>
      <c r="S396" s="66"/>
      <c r="T396" s="72">
        <v>1</v>
      </c>
      <c r="U396" s="139" t="str">
        <f t="shared" si="32"/>
        <v>OK</v>
      </c>
      <c r="V396" s="67">
        <f t="shared" si="33"/>
        <v>0</v>
      </c>
      <c r="W396" s="68">
        <v>0.4</v>
      </c>
      <c r="X396" s="140">
        <f t="shared" si="34"/>
        <v>0</v>
      </c>
    </row>
    <row r="397" spans="1:24" ht="15" x14ac:dyDescent="0.25">
      <c r="A397" s="134">
        <v>7045952256795</v>
      </c>
      <c r="B397" s="72" t="s">
        <v>103</v>
      </c>
      <c r="C397" s="72" t="s">
        <v>1546</v>
      </c>
      <c r="D397" s="72"/>
      <c r="E397" s="135" t="s">
        <v>1471</v>
      </c>
      <c r="F397" s="72"/>
      <c r="G397" s="72"/>
      <c r="H397" s="75" t="s">
        <v>1549</v>
      </c>
      <c r="I397" s="135" t="s">
        <v>64</v>
      </c>
      <c r="J397" s="135" t="s">
        <v>65</v>
      </c>
      <c r="K397" s="72"/>
      <c r="L397" s="72"/>
      <c r="M397" s="72">
        <v>399</v>
      </c>
      <c r="N397" s="72">
        <v>399</v>
      </c>
      <c r="O397" s="136">
        <v>43720</v>
      </c>
      <c r="P397" s="137">
        <v>201939</v>
      </c>
      <c r="Q397" s="70">
        <f t="shared" si="30"/>
        <v>0</v>
      </c>
      <c r="R397" s="138" t="str">
        <f t="shared" si="31"/>
        <v/>
      </c>
      <c r="S397" s="66"/>
      <c r="T397" s="72">
        <v>1</v>
      </c>
      <c r="U397" s="139" t="str">
        <f t="shared" si="32"/>
        <v>OK</v>
      </c>
      <c r="V397" s="67">
        <f t="shared" si="33"/>
        <v>0</v>
      </c>
      <c r="W397" s="68">
        <v>0.4</v>
      </c>
      <c r="X397" s="140">
        <f t="shared" si="34"/>
        <v>0</v>
      </c>
    </row>
    <row r="398" spans="1:24" ht="15" x14ac:dyDescent="0.25">
      <c r="A398" s="134">
        <v>7045952256801</v>
      </c>
      <c r="B398" s="72" t="s">
        <v>103</v>
      </c>
      <c r="C398" s="72" t="s">
        <v>1546</v>
      </c>
      <c r="D398" s="72"/>
      <c r="E398" s="135" t="s">
        <v>1471</v>
      </c>
      <c r="F398" s="72"/>
      <c r="G398" s="72"/>
      <c r="H398" s="75" t="s">
        <v>1487</v>
      </c>
      <c r="I398" s="135" t="s">
        <v>64</v>
      </c>
      <c r="J398" s="135" t="s">
        <v>65</v>
      </c>
      <c r="K398" s="72"/>
      <c r="L398" s="72"/>
      <c r="M398" s="72">
        <v>399</v>
      </c>
      <c r="N398" s="72">
        <v>399</v>
      </c>
      <c r="O398" s="136">
        <v>43720</v>
      </c>
      <c r="P398" s="137">
        <v>201939</v>
      </c>
      <c r="Q398" s="70">
        <f t="shared" si="30"/>
        <v>0</v>
      </c>
      <c r="R398" s="138" t="str">
        <f t="shared" si="31"/>
        <v/>
      </c>
      <c r="S398" s="66"/>
      <c r="T398" s="72">
        <v>1</v>
      </c>
      <c r="U398" s="139" t="str">
        <f t="shared" si="32"/>
        <v>OK</v>
      </c>
      <c r="V398" s="67">
        <f t="shared" si="33"/>
        <v>0</v>
      </c>
      <c r="W398" s="68">
        <v>0.4</v>
      </c>
      <c r="X398" s="140">
        <f t="shared" si="34"/>
        <v>0</v>
      </c>
    </row>
    <row r="399" spans="1:24" ht="15" x14ac:dyDescent="0.25">
      <c r="A399" s="134">
        <v>7045952256818</v>
      </c>
      <c r="B399" s="72" t="s">
        <v>103</v>
      </c>
      <c r="C399" s="72" t="s">
        <v>1546</v>
      </c>
      <c r="D399" s="72"/>
      <c r="E399" s="135" t="s">
        <v>1471</v>
      </c>
      <c r="F399" s="72"/>
      <c r="G399" s="72"/>
      <c r="H399" s="75" t="s">
        <v>1488</v>
      </c>
      <c r="I399" s="135" t="s">
        <v>64</v>
      </c>
      <c r="J399" s="135" t="s">
        <v>65</v>
      </c>
      <c r="K399" s="72"/>
      <c r="L399" s="72"/>
      <c r="M399" s="72">
        <v>399</v>
      </c>
      <c r="N399" s="72">
        <v>399</v>
      </c>
      <c r="O399" s="136">
        <v>43720</v>
      </c>
      <c r="P399" s="137">
        <v>201939</v>
      </c>
      <c r="Q399" s="70">
        <f t="shared" si="30"/>
        <v>0</v>
      </c>
      <c r="R399" s="138" t="str">
        <f t="shared" si="31"/>
        <v/>
      </c>
      <c r="S399" s="66"/>
      <c r="T399" s="72">
        <v>1</v>
      </c>
      <c r="U399" s="139" t="str">
        <f t="shared" si="32"/>
        <v>OK</v>
      </c>
      <c r="V399" s="67">
        <f t="shared" si="33"/>
        <v>0</v>
      </c>
      <c r="W399" s="68">
        <v>0.4</v>
      </c>
      <c r="X399" s="140">
        <f t="shared" si="34"/>
        <v>0</v>
      </c>
    </row>
    <row r="400" spans="1:24" ht="15" x14ac:dyDescent="0.25">
      <c r="A400" s="134">
        <v>7045952256825</v>
      </c>
      <c r="B400" s="72" t="s">
        <v>103</v>
      </c>
      <c r="C400" s="72" t="s">
        <v>1546</v>
      </c>
      <c r="D400" s="72"/>
      <c r="E400" s="135" t="s">
        <v>1471</v>
      </c>
      <c r="F400" s="72"/>
      <c r="G400" s="72"/>
      <c r="H400" s="75" t="s">
        <v>1480</v>
      </c>
      <c r="I400" s="135" t="s">
        <v>64</v>
      </c>
      <c r="J400" s="135" t="s">
        <v>65</v>
      </c>
      <c r="K400" s="72"/>
      <c r="L400" s="72"/>
      <c r="M400" s="72">
        <v>399</v>
      </c>
      <c r="N400" s="72">
        <v>399</v>
      </c>
      <c r="O400" s="136">
        <v>43720</v>
      </c>
      <c r="P400" s="137">
        <v>201939</v>
      </c>
      <c r="Q400" s="70">
        <f t="shared" si="30"/>
        <v>0</v>
      </c>
      <c r="R400" s="138" t="str">
        <f t="shared" si="31"/>
        <v/>
      </c>
      <c r="S400" s="66"/>
      <c r="T400" s="72">
        <v>1</v>
      </c>
      <c r="U400" s="139" t="str">
        <f t="shared" si="32"/>
        <v>OK</v>
      </c>
      <c r="V400" s="67">
        <f t="shared" si="33"/>
        <v>0</v>
      </c>
      <c r="W400" s="68">
        <v>0.4</v>
      </c>
      <c r="X400" s="140">
        <f t="shared" si="34"/>
        <v>0</v>
      </c>
    </row>
    <row r="401" spans="1:24" ht="15" x14ac:dyDescent="0.25">
      <c r="A401" s="134">
        <v>7045952256832</v>
      </c>
      <c r="B401" s="72" t="s">
        <v>103</v>
      </c>
      <c r="C401" s="72" t="s">
        <v>1546</v>
      </c>
      <c r="D401" s="72"/>
      <c r="E401" s="135" t="s">
        <v>1471</v>
      </c>
      <c r="F401" s="72"/>
      <c r="G401" s="72"/>
      <c r="H401" s="75" t="s">
        <v>1477</v>
      </c>
      <c r="I401" s="135" t="s">
        <v>64</v>
      </c>
      <c r="J401" s="135" t="s">
        <v>65</v>
      </c>
      <c r="K401" s="72"/>
      <c r="L401" s="72"/>
      <c r="M401" s="72">
        <v>399</v>
      </c>
      <c r="N401" s="72">
        <v>399</v>
      </c>
      <c r="O401" s="136">
        <v>43720</v>
      </c>
      <c r="P401" s="137">
        <v>201939</v>
      </c>
      <c r="Q401" s="70">
        <f t="shared" si="30"/>
        <v>0</v>
      </c>
      <c r="R401" s="138" t="str">
        <f t="shared" si="31"/>
        <v/>
      </c>
      <c r="S401" s="66"/>
      <c r="T401" s="72">
        <v>1</v>
      </c>
      <c r="U401" s="139" t="str">
        <f t="shared" si="32"/>
        <v>OK</v>
      </c>
      <c r="V401" s="67">
        <f t="shared" si="33"/>
        <v>0</v>
      </c>
      <c r="W401" s="68">
        <v>0.4</v>
      </c>
      <c r="X401" s="140">
        <f t="shared" si="34"/>
        <v>0</v>
      </c>
    </row>
    <row r="402" spans="1:24" ht="15" x14ac:dyDescent="0.25">
      <c r="A402" s="134">
        <v>7045952256849</v>
      </c>
      <c r="B402" s="72" t="s">
        <v>103</v>
      </c>
      <c r="C402" s="72" t="s">
        <v>1546</v>
      </c>
      <c r="D402" s="72"/>
      <c r="E402" s="135" t="s">
        <v>1471</v>
      </c>
      <c r="F402" s="72"/>
      <c r="G402" s="72"/>
      <c r="H402" s="75" t="s">
        <v>1478</v>
      </c>
      <c r="I402" s="135" t="s">
        <v>64</v>
      </c>
      <c r="J402" s="135" t="s">
        <v>65</v>
      </c>
      <c r="K402" s="72"/>
      <c r="L402" s="72"/>
      <c r="M402" s="72">
        <v>399</v>
      </c>
      <c r="N402" s="72">
        <v>399</v>
      </c>
      <c r="O402" s="136">
        <v>43720</v>
      </c>
      <c r="P402" s="137">
        <v>201939</v>
      </c>
      <c r="Q402" s="70">
        <f t="shared" si="30"/>
        <v>0</v>
      </c>
      <c r="R402" s="138" t="str">
        <f t="shared" si="31"/>
        <v/>
      </c>
      <c r="S402" s="66"/>
      <c r="T402" s="72">
        <v>1</v>
      </c>
      <c r="U402" s="139" t="str">
        <f t="shared" si="32"/>
        <v>OK</v>
      </c>
      <c r="V402" s="67">
        <f t="shared" si="33"/>
        <v>0</v>
      </c>
      <c r="W402" s="68">
        <v>0.4</v>
      </c>
      <c r="X402" s="140">
        <f t="shared" si="34"/>
        <v>0</v>
      </c>
    </row>
    <row r="403" spans="1:24" ht="15" x14ac:dyDescent="0.25">
      <c r="A403" s="134">
        <v>7045952396576</v>
      </c>
      <c r="B403" s="72" t="s">
        <v>91</v>
      </c>
      <c r="C403" s="72" t="s">
        <v>1550</v>
      </c>
      <c r="D403" s="72"/>
      <c r="E403" s="135" t="s">
        <v>1471</v>
      </c>
      <c r="F403" s="72"/>
      <c r="G403" s="72"/>
      <c r="H403" s="75" t="s">
        <v>1473</v>
      </c>
      <c r="I403" s="135" t="s">
        <v>64</v>
      </c>
      <c r="J403" s="135" t="s">
        <v>65</v>
      </c>
      <c r="K403" s="72"/>
      <c r="L403" s="72"/>
      <c r="M403" s="72">
        <v>899</v>
      </c>
      <c r="N403" s="72">
        <v>899</v>
      </c>
      <c r="O403" s="136">
        <v>43720</v>
      </c>
      <c r="P403" s="137">
        <v>201939</v>
      </c>
      <c r="Q403" s="70">
        <f t="shared" si="30"/>
        <v>0</v>
      </c>
      <c r="R403" s="138" t="str">
        <f t="shared" si="31"/>
        <v/>
      </c>
      <c r="S403" s="66"/>
      <c r="T403" s="72">
        <v>1</v>
      </c>
      <c r="U403" s="139" t="str">
        <f t="shared" si="32"/>
        <v>OK</v>
      </c>
      <c r="V403" s="67">
        <f t="shared" si="33"/>
        <v>0</v>
      </c>
      <c r="W403" s="68">
        <v>0.4</v>
      </c>
      <c r="X403" s="140">
        <f t="shared" si="34"/>
        <v>0</v>
      </c>
    </row>
    <row r="404" spans="1:24" ht="15" x14ac:dyDescent="0.25">
      <c r="A404" s="134">
        <v>7045952396583</v>
      </c>
      <c r="B404" s="72" t="s">
        <v>91</v>
      </c>
      <c r="C404" s="72" t="s">
        <v>1550</v>
      </c>
      <c r="D404" s="72"/>
      <c r="E404" s="135" t="s">
        <v>1471</v>
      </c>
      <c r="F404" s="72"/>
      <c r="G404" s="72"/>
      <c r="H404" s="75" t="s">
        <v>1474</v>
      </c>
      <c r="I404" s="135" t="s">
        <v>64</v>
      </c>
      <c r="J404" s="135" t="s">
        <v>65</v>
      </c>
      <c r="K404" s="72"/>
      <c r="L404" s="72"/>
      <c r="M404" s="72">
        <v>899</v>
      </c>
      <c r="N404" s="72">
        <v>899</v>
      </c>
      <c r="O404" s="136">
        <v>43720</v>
      </c>
      <c r="P404" s="137">
        <v>201939</v>
      </c>
      <c r="Q404" s="70">
        <f t="shared" si="30"/>
        <v>0</v>
      </c>
      <c r="R404" s="138" t="str">
        <f t="shared" si="31"/>
        <v/>
      </c>
      <c r="S404" s="66"/>
      <c r="T404" s="72">
        <v>1</v>
      </c>
      <c r="U404" s="139" t="str">
        <f t="shared" si="32"/>
        <v>OK</v>
      </c>
      <c r="V404" s="67">
        <f t="shared" si="33"/>
        <v>0</v>
      </c>
      <c r="W404" s="68">
        <v>0.4</v>
      </c>
      <c r="X404" s="140">
        <f t="shared" si="34"/>
        <v>0</v>
      </c>
    </row>
    <row r="405" spans="1:24" ht="15" x14ac:dyDescent="0.25">
      <c r="A405" s="134">
        <v>7045952396590</v>
      </c>
      <c r="B405" s="72" t="s">
        <v>91</v>
      </c>
      <c r="C405" s="72" t="s">
        <v>1550</v>
      </c>
      <c r="D405" s="72"/>
      <c r="E405" s="135" t="s">
        <v>1471</v>
      </c>
      <c r="F405" s="72"/>
      <c r="G405" s="72"/>
      <c r="H405" s="75" t="s">
        <v>1475</v>
      </c>
      <c r="I405" s="135" t="s">
        <v>64</v>
      </c>
      <c r="J405" s="135" t="s">
        <v>65</v>
      </c>
      <c r="K405" s="72"/>
      <c r="L405" s="72"/>
      <c r="M405" s="72">
        <v>899</v>
      </c>
      <c r="N405" s="72">
        <v>899</v>
      </c>
      <c r="O405" s="136">
        <v>43720</v>
      </c>
      <c r="P405" s="137">
        <v>201939</v>
      </c>
      <c r="Q405" s="70">
        <f t="shared" si="30"/>
        <v>0</v>
      </c>
      <c r="R405" s="138" t="str">
        <f t="shared" si="31"/>
        <v/>
      </c>
      <c r="S405" s="66"/>
      <c r="T405" s="72">
        <v>1</v>
      </c>
      <c r="U405" s="139" t="str">
        <f t="shared" si="32"/>
        <v>OK</v>
      </c>
      <c r="V405" s="67">
        <f t="shared" si="33"/>
        <v>0</v>
      </c>
      <c r="W405" s="68">
        <v>0.4</v>
      </c>
      <c r="X405" s="140">
        <f t="shared" si="34"/>
        <v>0</v>
      </c>
    </row>
    <row r="406" spans="1:24" ht="15" x14ac:dyDescent="0.25">
      <c r="A406" s="134">
        <v>7045952396606</v>
      </c>
      <c r="B406" s="72" t="s">
        <v>91</v>
      </c>
      <c r="C406" s="72" t="s">
        <v>1550</v>
      </c>
      <c r="D406" s="72"/>
      <c r="E406" s="135" t="s">
        <v>1471</v>
      </c>
      <c r="F406" s="72"/>
      <c r="G406" s="72"/>
      <c r="H406" s="75" t="s">
        <v>1530</v>
      </c>
      <c r="I406" s="135" t="s">
        <v>64</v>
      </c>
      <c r="J406" s="135" t="s">
        <v>65</v>
      </c>
      <c r="K406" s="72"/>
      <c r="L406" s="72"/>
      <c r="M406" s="72">
        <v>899</v>
      </c>
      <c r="N406" s="72">
        <v>899</v>
      </c>
      <c r="O406" s="136">
        <v>43720</v>
      </c>
      <c r="P406" s="137">
        <v>201939</v>
      </c>
      <c r="Q406" s="70">
        <f t="shared" si="30"/>
        <v>0</v>
      </c>
      <c r="R406" s="138" t="str">
        <f t="shared" si="31"/>
        <v/>
      </c>
      <c r="S406" s="66"/>
      <c r="T406" s="72">
        <v>1</v>
      </c>
      <c r="U406" s="139" t="str">
        <f t="shared" si="32"/>
        <v>OK</v>
      </c>
      <c r="V406" s="67">
        <f t="shared" si="33"/>
        <v>0</v>
      </c>
      <c r="W406" s="68">
        <v>0.4</v>
      </c>
      <c r="X406" s="140">
        <f t="shared" si="34"/>
        <v>0</v>
      </c>
    </row>
    <row r="407" spans="1:24" ht="15" x14ac:dyDescent="0.25">
      <c r="A407" s="134">
        <v>7045952396613</v>
      </c>
      <c r="B407" s="72" t="s">
        <v>91</v>
      </c>
      <c r="C407" s="72" t="s">
        <v>1550</v>
      </c>
      <c r="D407" s="72"/>
      <c r="E407" s="135" t="s">
        <v>1471</v>
      </c>
      <c r="F407" s="72"/>
      <c r="G407" s="72"/>
      <c r="H407" s="75" t="s">
        <v>1531</v>
      </c>
      <c r="I407" s="135" t="s">
        <v>64</v>
      </c>
      <c r="J407" s="135" t="s">
        <v>65</v>
      </c>
      <c r="K407" s="72"/>
      <c r="L407" s="72"/>
      <c r="M407" s="72">
        <v>899</v>
      </c>
      <c r="N407" s="72">
        <v>899</v>
      </c>
      <c r="O407" s="136">
        <v>43720</v>
      </c>
      <c r="P407" s="137">
        <v>201939</v>
      </c>
      <c r="Q407" s="70">
        <f t="shared" si="30"/>
        <v>0</v>
      </c>
      <c r="R407" s="138" t="str">
        <f t="shared" si="31"/>
        <v/>
      </c>
      <c r="S407" s="66"/>
      <c r="T407" s="72">
        <v>1</v>
      </c>
      <c r="U407" s="139" t="str">
        <f t="shared" si="32"/>
        <v>OK</v>
      </c>
      <c r="V407" s="67">
        <f t="shared" si="33"/>
        <v>0</v>
      </c>
      <c r="W407" s="68">
        <v>0.4</v>
      </c>
      <c r="X407" s="140">
        <f t="shared" si="34"/>
        <v>0</v>
      </c>
    </row>
    <row r="408" spans="1:24" ht="15" x14ac:dyDescent="0.25">
      <c r="A408" s="134">
        <v>7045952396620</v>
      </c>
      <c r="B408" s="72" t="s">
        <v>91</v>
      </c>
      <c r="C408" s="72" t="s">
        <v>1550</v>
      </c>
      <c r="D408" s="72"/>
      <c r="E408" s="135" t="s">
        <v>1471</v>
      </c>
      <c r="F408" s="72"/>
      <c r="G408" s="72"/>
      <c r="H408" s="75" t="s">
        <v>1532</v>
      </c>
      <c r="I408" s="135" t="s">
        <v>64</v>
      </c>
      <c r="J408" s="135" t="s">
        <v>65</v>
      </c>
      <c r="K408" s="72"/>
      <c r="L408" s="72"/>
      <c r="M408" s="72">
        <v>899</v>
      </c>
      <c r="N408" s="72">
        <v>899</v>
      </c>
      <c r="O408" s="136">
        <v>43720</v>
      </c>
      <c r="P408" s="137">
        <v>201939</v>
      </c>
      <c r="Q408" s="70">
        <f t="shared" si="30"/>
        <v>0</v>
      </c>
      <c r="R408" s="138" t="str">
        <f t="shared" si="31"/>
        <v/>
      </c>
      <c r="S408" s="66"/>
      <c r="T408" s="72">
        <v>1</v>
      </c>
      <c r="U408" s="139" t="str">
        <f t="shared" si="32"/>
        <v>OK</v>
      </c>
      <c r="V408" s="67">
        <f t="shared" si="33"/>
        <v>0</v>
      </c>
      <c r="W408" s="68">
        <v>0.4</v>
      </c>
      <c r="X408" s="140">
        <f t="shared" si="34"/>
        <v>0</v>
      </c>
    </row>
    <row r="409" spans="1:24" ht="15" x14ac:dyDescent="0.25">
      <c r="A409" s="134">
        <v>7045952396637</v>
      </c>
      <c r="B409" s="72" t="s">
        <v>91</v>
      </c>
      <c r="C409" s="72" t="s">
        <v>1550</v>
      </c>
      <c r="D409" s="72"/>
      <c r="E409" s="135" t="s">
        <v>1471</v>
      </c>
      <c r="F409" s="72"/>
      <c r="G409" s="72"/>
      <c r="H409" s="75" t="s">
        <v>1533</v>
      </c>
      <c r="I409" s="135" t="s">
        <v>64</v>
      </c>
      <c r="J409" s="135" t="s">
        <v>65</v>
      </c>
      <c r="K409" s="72"/>
      <c r="L409" s="72"/>
      <c r="M409" s="72">
        <v>899</v>
      </c>
      <c r="N409" s="72">
        <v>899</v>
      </c>
      <c r="O409" s="136">
        <v>43720</v>
      </c>
      <c r="P409" s="137">
        <v>201939</v>
      </c>
      <c r="Q409" s="70">
        <f t="shared" si="30"/>
        <v>0</v>
      </c>
      <c r="R409" s="138" t="str">
        <f t="shared" si="31"/>
        <v/>
      </c>
      <c r="S409" s="66"/>
      <c r="T409" s="72">
        <v>1</v>
      </c>
      <c r="U409" s="139" t="str">
        <f t="shared" si="32"/>
        <v>OK</v>
      </c>
      <c r="V409" s="67">
        <f t="shared" si="33"/>
        <v>0</v>
      </c>
      <c r="W409" s="68">
        <v>0.4</v>
      </c>
      <c r="X409" s="140">
        <f t="shared" si="34"/>
        <v>0</v>
      </c>
    </row>
    <row r="410" spans="1:24" ht="15" x14ac:dyDescent="0.25">
      <c r="A410" s="134">
        <v>7045952396644</v>
      </c>
      <c r="B410" s="72" t="s">
        <v>91</v>
      </c>
      <c r="C410" s="72" t="s">
        <v>1550</v>
      </c>
      <c r="D410" s="72"/>
      <c r="E410" s="135" t="s">
        <v>1471</v>
      </c>
      <c r="F410" s="72"/>
      <c r="G410" s="72"/>
      <c r="H410" s="75" t="s">
        <v>1534</v>
      </c>
      <c r="I410" s="135" t="s">
        <v>64</v>
      </c>
      <c r="J410" s="135" t="s">
        <v>65</v>
      </c>
      <c r="K410" s="72"/>
      <c r="L410" s="72"/>
      <c r="M410" s="72">
        <v>899</v>
      </c>
      <c r="N410" s="72">
        <v>899</v>
      </c>
      <c r="O410" s="136">
        <v>43720</v>
      </c>
      <c r="P410" s="137">
        <v>201939</v>
      </c>
      <c r="Q410" s="70">
        <f t="shared" si="30"/>
        <v>0</v>
      </c>
      <c r="R410" s="138" t="str">
        <f t="shared" si="31"/>
        <v/>
      </c>
      <c r="S410" s="66"/>
      <c r="T410" s="72">
        <v>1</v>
      </c>
      <c r="U410" s="139" t="str">
        <f t="shared" si="32"/>
        <v>OK</v>
      </c>
      <c r="V410" s="67">
        <f t="shared" si="33"/>
        <v>0</v>
      </c>
      <c r="W410" s="68">
        <v>0.4</v>
      </c>
      <c r="X410" s="140">
        <f t="shared" si="34"/>
        <v>0</v>
      </c>
    </row>
    <row r="411" spans="1:24" ht="15" x14ac:dyDescent="0.25">
      <c r="A411" s="134">
        <v>7045952396729</v>
      </c>
      <c r="B411" s="72" t="s">
        <v>89</v>
      </c>
      <c r="C411" s="72" t="s">
        <v>1551</v>
      </c>
      <c r="D411" s="72"/>
      <c r="E411" s="135" t="s">
        <v>1471</v>
      </c>
      <c r="F411" s="72"/>
      <c r="G411" s="72"/>
      <c r="H411" s="75" t="s">
        <v>1552</v>
      </c>
      <c r="I411" s="135" t="s">
        <v>64</v>
      </c>
      <c r="J411" s="135" t="s">
        <v>65</v>
      </c>
      <c r="K411" s="72"/>
      <c r="L411" s="72"/>
      <c r="M411" s="72">
        <v>1599</v>
      </c>
      <c r="N411" s="72">
        <v>1599</v>
      </c>
      <c r="O411" s="136">
        <v>43720</v>
      </c>
      <c r="P411" s="137">
        <v>201939</v>
      </c>
      <c r="Q411" s="70">
        <f t="shared" si="30"/>
        <v>0</v>
      </c>
      <c r="R411" s="138" t="str">
        <f t="shared" si="31"/>
        <v/>
      </c>
      <c r="S411" s="66"/>
      <c r="T411" s="72">
        <v>1</v>
      </c>
      <c r="U411" s="139" t="str">
        <f t="shared" si="32"/>
        <v>OK</v>
      </c>
      <c r="V411" s="67">
        <f t="shared" si="33"/>
        <v>0</v>
      </c>
      <c r="W411" s="68">
        <v>0.4</v>
      </c>
      <c r="X411" s="140">
        <f t="shared" si="34"/>
        <v>0</v>
      </c>
    </row>
    <row r="412" spans="1:24" ht="15" x14ac:dyDescent="0.25">
      <c r="A412" s="134">
        <v>7045952396651</v>
      </c>
      <c r="B412" s="72" t="s">
        <v>88</v>
      </c>
      <c r="C412" s="72" t="s">
        <v>1553</v>
      </c>
      <c r="D412" s="72"/>
      <c r="E412" s="135" t="s">
        <v>1471</v>
      </c>
      <c r="F412" s="72"/>
      <c r="G412" s="72"/>
      <c r="H412" s="75" t="s">
        <v>1474</v>
      </c>
      <c r="I412" s="135" t="s">
        <v>64</v>
      </c>
      <c r="J412" s="135" t="s">
        <v>65</v>
      </c>
      <c r="K412" s="72"/>
      <c r="L412" s="72"/>
      <c r="M412" s="72">
        <v>1399</v>
      </c>
      <c r="N412" s="72">
        <v>1399</v>
      </c>
      <c r="O412" s="136">
        <v>43720</v>
      </c>
      <c r="P412" s="137">
        <v>201939</v>
      </c>
      <c r="Q412" s="70">
        <f t="shared" si="30"/>
        <v>0</v>
      </c>
      <c r="R412" s="138" t="str">
        <f t="shared" si="31"/>
        <v/>
      </c>
      <c r="S412" s="66"/>
      <c r="T412" s="72">
        <v>1</v>
      </c>
      <c r="U412" s="139" t="str">
        <f t="shared" si="32"/>
        <v>OK</v>
      </c>
      <c r="V412" s="67">
        <f t="shared" si="33"/>
        <v>0</v>
      </c>
      <c r="W412" s="68">
        <v>0.4</v>
      </c>
      <c r="X412" s="140">
        <f t="shared" si="34"/>
        <v>0</v>
      </c>
    </row>
    <row r="413" spans="1:24" ht="15" x14ac:dyDescent="0.25">
      <c r="A413" s="134">
        <v>7045952396668</v>
      </c>
      <c r="B413" s="72" t="s">
        <v>88</v>
      </c>
      <c r="C413" s="72" t="s">
        <v>1553</v>
      </c>
      <c r="D413" s="72"/>
      <c r="E413" s="135" t="s">
        <v>1471</v>
      </c>
      <c r="F413" s="72"/>
      <c r="G413" s="72"/>
      <c r="H413" s="75" t="s">
        <v>1475</v>
      </c>
      <c r="I413" s="135" t="s">
        <v>64</v>
      </c>
      <c r="J413" s="135" t="s">
        <v>65</v>
      </c>
      <c r="K413" s="72"/>
      <c r="L413" s="72"/>
      <c r="M413" s="72">
        <v>1399</v>
      </c>
      <c r="N413" s="72">
        <v>1399</v>
      </c>
      <c r="O413" s="136">
        <v>43720</v>
      </c>
      <c r="P413" s="137">
        <v>201939</v>
      </c>
      <c r="Q413" s="70">
        <f t="shared" si="30"/>
        <v>0</v>
      </c>
      <c r="R413" s="138" t="str">
        <f t="shared" si="31"/>
        <v/>
      </c>
      <c r="S413" s="66"/>
      <c r="T413" s="72">
        <v>1</v>
      </c>
      <c r="U413" s="139" t="str">
        <f t="shared" si="32"/>
        <v>OK</v>
      </c>
      <c r="V413" s="67">
        <f t="shared" si="33"/>
        <v>0</v>
      </c>
      <c r="W413" s="68">
        <v>0.4</v>
      </c>
      <c r="X413" s="140">
        <f t="shared" si="34"/>
        <v>0</v>
      </c>
    </row>
    <row r="414" spans="1:24" ht="15" x14ac:dyDescent="0.25">
      <c r="A414" s="134">
        <v>7045952396675</v>
      </c>
      <c r="B414" s="72" t="s">
        <v>88</v>
      </c>
      <c r="C414" s="72" t="s">
        <v>1553</v>
      </c>
      <c r="D414" s="72"/>
      <c r="E414" s="135" t="s">
        <v>1471</v>
      </c>
      <c r="F414" s="72"/>
      <c r="G414" s="72"/>
      <c r="H414" s="75" t="s">
        <v>1530</v>
      </c>
      <c r="I414" s="135" t="s">
        <v>64</v>
      </c>
      <c r="J414" s="135" t="s">
        <v>65</v>
      </c>
      <c r="K414" s="72"/>
      <c r="L414" s="72"/>
      <c r="M414" s="72">
        <v>1399</v>
      </c>
      <c r="N414" s="72">
        <v>1399</v>
      </c>
      <c r="O414" s="136">
        <v>43720</v>
      </c>
      <c r="P414" s="137">
        <v>201939</v>
      </c>
      <c r="Q414" s="70">
        <f t="shared" si="30"/>
        <v>0</v>
      </c>
      <c r="R414" s="138" t="str">
        <f t="shared" si="31"/>
        <v/>
      </c>
      <c r="S414" s="66"/>
      <c r="T414" s="72">
        <v>1</v>
      </c>
      <c r="U414" s="139" t="str">
        <f t="shared" si="32"/>
        <v>OK</v>
      </c>
      <c r="V414" s="67">
        <f t="shared" si="33"/>
        <v>0</v>
      </c>
      <c r="W414" s="68">
        <v>0.4</v>
      </c>
      <c r="X414" s="140">
        <f t="shared" si="34"/>
        <v>0</v>
      </c>
    </row>
    <row r="415" spans="1:24" ht="15" x14ac:dyDescent="0.25">
      <c r="A415" s="134">
        <v>7045952396682</v>
      </c>
      <c r="B415" s="72" t="s">
        <v>88</v>
      </c>
      <c r="C415" s="72" t="s">
        <v>1553</v>
      </c>
      <c r="D415" s="72"/>
      <c r="E415" s="135" t="s">
        <v>1471</v>
      </c>
      <c r="F415" s="72"/>
      <c r="G415" s="72"/>
      <c r="H415" s="75" t="s">
        <v>1531</v>
      </c>
      <c r="I415" s="135" t="s">
        <v>64</v>
      </c>
      <c r="J415" s="135" t="s">
        <v>65</v>
      </c>
      <c r="K415" s="72"/>
      <c r="L415" s="72"/>
      <c r="M415" s="72">
        <v>1399</v>
      </c>
      <c r="N415" s="72">
        <v>1399</v>
      </c>
      <c r="O415" s="136">
        <v>43720</v>
      </c>
      <c r="P415" s="137">
        <v>201939</v>
      </c>
      <c r="Q415" s="70">
        <f t="shared" si="30"/>
        <v>0</v>
      </c>
      <c r="R415" s="138" t="str">
        <f t="shared" si="31"/>
        <v/>
      </c>
      <c r="S415" s="66"/>
      <c r="T415" s="72">
        <v>1</v>
      </c>
      <c r="U415" s="139" t="str">
        <f t="shared" si="32"/>
        <v>OK</v>
      </c>
      <c r="V415" s="67">
        <f t="shared" si="33"/>
        <v>0</v>
      </c>
      <c r="W415" s="68">
        <v>0.4</v>
      </c>
      <c r="X415" s="140">
        <f t="shared" si="34"/>
        <v>0</v>
      </c>
    </row>
    <row r="416" spans="1:24" ht="15" x14ac:dyDescent="0.25">
      <c r="A416" s="134">
        <v>7045952396699</v>
      </c>
      <c r="B416" s="72" t="s">
        <v>88</v>
      </c>
      <c r="C416" s="72" t="s">
        <v>1553</v>
      </c>
      <c r="D416" s="72"/>
      <c r="E416" s="135" t="s">
        <v>1471</v>
      </c>
      <c r="F416" s="72"/>
      <c r="G416" s="72"/>
      <c r="H416" s="75" t="s">
        <v>1532</v>
      </c>
      <c r="I416" s="135" t="s">
        <v>64</v>
      </c>
      <c r="J416" s="135" t="s">
        <v>65</v>
      </c>
      <c r="K416" s="72"/>
      <c r="L416" s="72"/>
      <c r="M416" s="72">
        <v>1399</v>
      </c>
      <c r="N416" s="72">
        <v>1399</v>
      </c>
      <c r="O416" s="136">
        <v>43720</v>
      </c>
      <c r="P416" s="137">
        <v>201939</v>
      </c>
      <c r="Q416" s="70">
        <f t="shared" si="30"/>
        <v>0</v>
      </c>
      <c r="R416" s="138" t="str">
        <f t="shared" si="31"/>
        <v/>
      </c>
      <c r="S416" s="66"/>
      <c r="T416" s="72">
        <v>1</v>
      </c>
      <c r="U416" s="139" t="str">
        <f t="shared" si="32"/>
        <v>OK</v>
      </c>
      <c r="V416" s="67">
        <f t="shared" si="33"/>
        <v>0</v>
      </c>
      <c r="W416" s="68">
        <v>0.4</v>
      </c>
      <c r="X416" s="140">
        <f t="shared" si="34"/>
        <v>0</v>
      </c>
    </row>
    <row r="417" spans="1:24" ht="15" x14ac:dyDescent="0.25">
      <c r="A417" s="134">
        <v>7045952396705</v>
      </c>
      <c r="B417" s="72" t="s">
        <v>88</v>
      </c>
      <c r="C417" s="72" t="s">
        <v>1553</v>
      </c>
      <c r="D417" s="72"/>
      <c r="E417" s="135" t="s">
        <v>1471</v>
      </c>
      <c r="F417" s="72"/>
      <c r="G417" s="72"/>
      <c r="H417" s="75" t="s">
        <v>1533</v>
      </c>
      <c r="I417" s="135" t="s">
        <v>64</v>
      </c>
      <c r="J417" s="135" t="s">
        <v>65</v>
      </c>
      <c r="K417" s="72"/>
      <c r="L417" s="72"/>
      <c r="M417" s="72">
        <v>1399</v>
      </c>
      <c r="N417" s="72">
        <v>1399</v>
      </c>
      <c r="O417" s="136">
        <v>43720</v>
      </c>
      <c r="P417" s="137">
        <v>201939</v>
      </c>
      <c r="Q417" s="70">
        <f t="shared" si="30"/>
        <v>0</v>
      </c>
      <c r="R417" s="138" t="str">
        <f t="shared" si="31"/>
        <v/>
      </c>
      <c r="S417" s="66"/>
      <c r="T417" s="72">
        <v>1</v>
      </c>
      <c r="U417" s="139" t="str">
        <f t="shared" si="32"/>
        <v>OK</v>
      </c>
      <c r="V417" s="67">
        <f t="shared" si="33"/>
        <v>0</v>
      </c>
      <c r="W417" s="68">
        <v>0.4</v>
      </c>
      <c r="X417" s="140">
        <f t="shared" si="34"/>
        <v>0</v>
      </c>
    </row>
    <row r="418" spans="1:24" ht="15" x14ac:dyDescent="0.25">
      <c r="A418" s="134">
        <v>7045952396712</v>
      </c>
      <c r="B418" s="72" t="s">
        <v>88</v>
      </c>
      <c r="C418" s="72" t="s">
        <v>1553</v>
      </c>
      <c r="D418" s="72"/>
      <c r="E418" s="135" t="s">
        <v>1471</v>
      </c>
      <c r="F418" s="72"/>
      <c r="G418" s="72"/>
      <c r="H418" s="75" t="s">
        <v>1534</v>
      </c>
      <c r="I418" s="135" t="s">
        <v>64</v>
      </c>
      <c r="J418" s="135" t="s">
        <v>65</v>
      </c>
      <c r="K418" s="72"/>
      <c r="L418" s="72"/>
      <c r="M418" s="72">
        <v>1399</v>
      </c>
      <c r="N418" s="72">
        <v>1399</v>
      </c>
      <c r="O418" s="136">
        <v>43720</v>
      </c>
      <c r="P418" s="137">
        <v>201939</v>
      </c>
      <c r="Q418" s="70">
        <f t="shared" si="30"/>
        <v>0</v>
      </c>
      <c r="R418" s="138" t="str">
        <f t="shared" si="31"/>
        <v/>
      </c>
      <c r="S418" s="66"/>
      <c r="T418" s="72">
        <v>1</v>
      </c>
      <c r="U418" s="139" t="str">
        <f t="shared" si="32"/>
        <v>OK</v>
      </c>
      <c r="V418" s="67">
        <f t="shared" si="33"/>
        <v>0</v>
      </c>
      <c r="W418" s="68">
        <v>0.4</v>
      </c>
      <c r="X418" s="140">
        <f t="shared" si="34"/>
        <v>0</v>
      </c>
    </row>
    <row r="419" spans="1:24" ht="15" x14ac:dyDescent="0.25">
      <c r="A419" s="134">
        <v>7045952371122</v>
      </c>
      <c r="B419" s="72" t="s">
        <v>92</v>
      </c>
      <c r="C419" s="72" t="s">
        <v>93</v>
      </c>
      <c r="D419" s="72"/>
      <c r="E419" s="135" t="s">
        <v>1471</v>
      </c>
      <c r="F419" s="72"/>
      <c r="G419" s="72"/>
      <c r="H419" s="75" t="s">
        <v>1474</v>
      </c>
      <c r="I419" s="135" t="s">
        <v>94</v>
      </c>
      <c r="J419" s="135" t="s">
        <v>95</v>
      </c>
      <c r="K419" s="72"/>
      <c r="L419" s="72"/>
      <c r="M419" s="72">
        <v>1999</v>
      </c>
      <c r="N419" s="72">
        <v>1999</v>
      </c>
      <c r="O419" s="136">
        <v>43720</v>
      </c>
      <c r="P419" s="137">
        <v>201939</v>
      </c>
      <c r="Q419" s="70">
        <f t="shared" si="30"/>
        <v>0</v>
      </c>
      <c r="R419" s="138" t="str">
        <f t="shared" si="31"/>
        <v/>
      </c>
      <c r="S419" s="66"/>
      <c r="T419" s="72">
        <v>1</v>
      </c>
      <c r="U419" s="139" t="str">
        <f t="shared" si="32"/>
        <v>OK</v>
      </c>
      <c r="V419" s="67">
        <f t="shared" si="33"/>
        <v>0</v>
      </c>
      <c r="W419" s="68">
        <v>0.4</v>
      </c>
      <c r="X419" s="140">
        <f t="shared" si="34"/>
        <v>0</v>
      </c>
    </row>
    <row r="420" spans="1:24" ht="15" x14ac:dyDescent="0.25">
      <c r="A420" s="134">
        <v>7045952371139</v>
      </c>
      <c r="B420" s="72" t="s">
        <v>92</v>
      </c>
      <c r="C420" s="72" t="s">
        <v>93</v>
      </c>
      <c r="D420" s="72"/>
      <c r="E420" s="135" t="s">
        <v>1471</v>
      </c>
      <c r="F420" s="72"/>
      <c r="G420" s="72"/>
      <c r="H420" s="75" t="s">
        <v>1554</v>
      </c>
      <c r="I420" s="135" t="s">
        <v>94</v>
      </c>
      <c r="J420" s="135" t="s">
        <v>95</v>
      </c>
      <c r="K420" s="72"/>
      <c r="L420" s="72"/>
      <c r="M420" s="72">
        <v>1999</v>
      </c>
      <c r="N420" s="72">
        <v>1999</v>
      </c>
      <c r="O420" s="136">
        <v>43720</v>
      </c>
      <c r="P420" s="137">
        <v>201939</v>
      </c>
      <c r="Q420" s="70">
        <f t="shared" si="30"/>
        <v>0</v>
      </c>
      <c r="R420" s="138" t="str">
        <f t="shared" si="31"/>
        <v/>
      </c>
      <c r="S420" s="66"/>
      <c r="T420" s="72">
        <v>1</v>
      </c>
      <c r="U420" s="139" t="str">
        <f t="shared" si="32"/>
        <v>OK</v>
      </c>
      <c r="V420" s="67">
        <f t="shared" si="33"/>
        <v>0</v>
      </c>
      <c r="W420" s="68">
        <v>0.4</v>
      </c>
      <c r="X420" s="140">
        <f t="shared" si="34"/>
        <v>0</v>
      </c>
    </row>
    <row r="421" spans="1:24" ht="15" x14ac:dyDescent="0.25">
      <c r="A421" s="134">
        <v>7045952345468</v>
      </c>
      <c r="B421" s="72" t="s">
        <v>92</v>
      </c>
      <c r="C421" s="72" t="s">
        <v>93</v>
      </c>
      <c r="D421" s="72"/>
      <c r="E421" s="135" t="s">
        <v>1471</v>
      </c>
      <c r="F421" s="72"/>
      <c r="G421" s="72"/>
      <c r="H421" s="75" t="s">
        <v>1475</v>
      </c>
      <c r="I421" s="135" t="s">
        <v>94</v>
      </c>
      <c r="J421" s="135" t="s">
        <v>95</v>
      </c>
      <c r="K421" s="72"/>
      <c r="L421" s="72"/>
      <c r="M421" s="72">
        <v>1999</v>
      </c>
      <c r="N421" s="72">
        <v>1999</v>
      </c>
      <c r="O421" s="136">
        <v>43720</v>
      </c>
      <c r="P421" s="137">
        <v>201939</v>
      </c>
      <c r="Q421" s="70">
        <f t="shared" si="30"/>
        <v>0</v>
      </c>
      <c r="R421" s="138" t="str">
        <f t="shared" si="31"/>
        <v/>
      </c>
      <c r="S421" s="66"/>
      <c r="T421" s="72">
        <v>1</v>
      </c>
      <c r="U421" s="139" t="str">
        <f t="shared" si="32"/>
        <v>OK</v>
      </c>
      <c r="V421" s="67">
        <f t="shared" si="33"/>
        <v>0</v>
      </c>
      <c r="W421" s="68">
        <v>0.4</v>
      </c>
      <c r="X421" s="140">
        <f t="shared" si="34"/>
        <v>0</v>
      </c>
    </row>
    <row r="422" spans="1:24" ht="15" x14ac:dyDescent="0.25">
      <c r="A422" s="134">
        <v>7045952371146</v>
      </c>
      <c r="B422" s="72" t="s">
        <v>92</v>
      </c>
      <c r="C422" s="72" t="s">
        <v>93</v>
      </c>
      <c r="D422" s="72"/>
      <c r="E422" s="135" t="s">
        <v>1471</v>
      </c>
      <c r="F422" s="72"/>
      <c r="G422" s="72"/>
      <c r="H422" s="75" t="s">
        <v>1555</v>
      </c>
      <c r="I422" s="135" t="s">
        <v>94</v>
      </c>
      <c r="J422" s="135" t="s">
        <v>95</v>
      </c>
      <c r="K422" s="72"/>
      <c r="L422" s="72"/>
      <c r="M422" s="72">
        <v>1999</v>
      </c>
      <c r="N422" s="72">
        <v>1999</v>
      </c>
      <c r="O422" s="136">
        <v>43720</v>
      </c>
      <c r="P422" s="137">
        <v>201939</v>
      </c>
      <c r="Q422" s="70">
        <f t="shared" si="30"/>
        <v>0</v>
      </c>
      <c r="R422" s="138" t="str">
        <f t="shared" si="31"/>
        <v/>
      </c>
      <c r="S422" s="66"/>
      <c r="T422" s="72">
        <v>1</v>
      </c>
      <c r="U422" s="139" t="str">
        <f t="shared" si="32"/>
        <v>OK</v>
      </c>
      <c r="V422" s="67">
        <f t="shared" si="33"/>
        <v>0</v>
      </c>
      <c r="W422" s="68">
        <v>0.4</v>
      </c>
      <c r="X422" s="140">
        <f t="shared" si="34"/>
        <v>0</v>
      </c>
    </row>
    <row r="423" spans="1:24" ht="15" x14ac:dyDescent="0.25">
      <c r="A423" s="134">
        <v>7045952345475</v>
      </c>
      <c r="B423" s="72" t="s">
        <v>92</v>
      </c>
      <c r="C423" s="72" t="s">
        <v>93</v>
      </c>
      <c r="D423" s="72"/>
      <c r="E423" s="135" t="s">
        <v>1471</v>
      </c>
      <c r="F423" s="72"/>
      <c r="G423" s="72"/>
      <c r="H423" s="75" t="s">
        <v>1530</v>
      </c>
      <c r="I423" s="135" t="s">
        <v>94</v>
      </c>
      <c r="J423" s="135" t="s">
        <v>95</v>
      </c>
      <c r="K423" s="72"/>
      <c r="L423" s="72"/>
      <c r="M423" s="72">
        <v>1999</v>
      </c>
      <c r="N423" s="72">
        <v>1999</v>
      </c>
      <c r="O423" s="136">
        <v>43720</v>
      </c>
      <c r="P423" s="137">
        <v>201939</v>
      </c>
      <c r="Q423" s="70">
        <f t="shared" si="30"/>
        <v>0</v>
      </c>
      <c r="R423" s="138" t="str">
        <f t="shared" si="31"/>
        <v/>
      </c>
      <c r="S423" s="66"/>
      <c r="T423" s="72">
        <v>1</v>
      </c>
      <c r="U423" s="139" t="str">
        <f t="shared" si="32"/>
        <v>OK</v>
      </c>
      <c r="V423" s="67">
        <f t="shared" si="33"/>
        <v>0</v>
      </c>
      <c r="W423" s="68">
        <v>0.4</v>
      </c>
      <c r="X423" s="140">
        <f t="shared" si="34"/>
        <v>0</v>
      </c>
    </row>
    <row r="424" spans="1:24" ht="15" x14ac:dyDescent="0.25">
      <c r="A424" s="134">
        <v>7045952371153</v>
      </c>
      <c r="B424" s="72" t="s">
        <v>92</v>
      </c>
      <c r="C424" s="72" t="s">
        <v>93</v>
      </c>
      <c r="D424" s="72"/>
      <c r="E424" s="135" t="s">
        <v>1471</v>
      </c>
      <c r="F424" s="72"/>
      <c r="G424" s="72"/>
      <c r="H424" s="75" t="s">
        <v>1556</v>
      </c>
      <c r="I424" s="135" t="s">
        <v>94</v>
      </c>
      <c r="J424" s="135" t="s">
        <v>95</v>
      </c>
      <c r="K424" s="72"/>
      <c r="L424" s="72"/>
      <c r="M424" s="72">
        <v>1999</v>
      </c>
      <c r="N424" s="72">
        <v>1999</v>
      </c>
      <c r="O424" s="136">
        <v>43720</v>
      </c>
      <c r="P424" s="137">
        <v>201939</v>
      </c>
      <c r="Q424" s="70">
        <f t="shared" si="30"/>
        <v>0</v>
      </c>
      <c r="R424" s="138" t="str">
        <f t="shared" si="31"/>
        <v/>
      </c>
      <c r="S424" s="66"/>
      <c r="T424" s="72">
        <v>1</v>
      </c>
      <c r="U424" s="139" t="str">
        <f t="shared" si="32"/>
        <v>OK</v>
      </c>
      <c r="V424" s="67">
        <f t="shared" si="33"/>
        <v>0</v>
      </c>
      <c r="W424" s="68">
        <v>0.4</v>
      </c>
      <c r="X424" s="140">
        <f t="shared" si="34"/>
        <v>0</v>
      </c>
    </row>
    <row r="425" spans="1:24" ht="15" x14ac:dyDescent="0.25">
      <c r="A425" s="134">
        <v>7045952345482</v>
      </c>
      <c r="B425" s="72" t="s">
        <v>92</v>
      </c>
      <c r="C425" s="72" t="s">
        <v>93</v>
      </c>
      <c r="D425" s="72"/>
      <c r="E425" s="135" t="s">
        <v>1471</v>
      </c>
      <c r="F425" s="72"/>
      <c r="G425" s="72"/>
      <c r="H425" s="75" t="s">
        <v>1531</v>
      </c>
      <c r="I425" s="135" t="s">
        <v>94</v>
      </c>
      <c r="J425" s="135" t="s">
        <v>95</v>
      </c>
      <c r="K425" s="72"/>
      <c r="L425" s="72"/>
      <c r="M425" s="72">
        <v>1999</v>
      </c>
      <c r="N425" s="72">
        <v>1999</v>
      </c>
      <c r="O425" s="136">
        <v>43720</v>
      </c>
      <c r="P425" s="137">
        <v>201939</v>
      </c>
      <c r="Q425" s="70">
        <f t="shared" si="30"/>
        <v>0</v>
      </c>
      <c r="R425" s="138" t="str">
        <f t="shared" si="31"/>
        <v/>
      </c>
      <c r="S425" s="66"/>
      <c r="T425" s="72">
        <v>1</v>
      </c>
      <c r="U425" s="139" t="str">
        <f t="shared" si="32"/>
        <v>OK</v>
      </c>
      <c r="V425" s="67">
        <f t="shared" si="33"/>
        <v>0</v>
      </c>
      <c r="W425" s="68">
        <v>0.4</v>
      </c>
      <c r="X425" s="140">
        <f t="shared" si="34"/>
        <v>0</v>
      </c>
    </row>
    <row r="426" spans="1:24" ht="15" x14ac:dyDescent="0.25">
      <c r="A426" s="134">
        <v>7045952371160</v>
      </c>
      <c r="B426" s="72" t="s">
        <v>92</v>
      </c>
      <c r="C426" s="72" t="s">
        <v>93</v>
      </c>
      <c r="D426" s="72"/>
      <c r="E426" s="135" t="s">
        <v>1471</v>
      </c>
      <c r="F426" s="72"/>
      <c r="G426" s="72"/>
      <c r="H426" s="75" t="s">
        <v>1557</v>
      </c>
      <c r="I426" s="135" t="s">
        <v>94</v>
      </c>
      <c r="J426" s="135" t="s">
        <v>95</v>
      </c>
      <c r="K426" s="72"/>
      <c r="L426" s="72"/>
      <c r="M426" s="72">
        <v>1999</v>
      </c>
      <c r="N426" s="72">
        <v>1999</v>
      </c>
      <c r="O426" s="136">
        <v>43720</v>
      </c>
      <c r="P426" s="137">
        <v>201939</v>
      </c>
      <c r="Q426" s="70">
        <f t="shared" si="30"/>
        <v>0</v>
      </c>
      <c r="R426" s="138" t="str">
        <f t="shared" si="31"/>
        <v/>
      </c>
      <c r="S426" s="66"/>
      <c r="T426" s="72">
        <v>1</v>
      </c>
      <c r="U426" s="139" t="str">
        <f t="shared" si="32"/>
        <v>OK</v>
      </c>
      <c r="V426" s="67">
        <f t="shared" si="33"/>
        <v>0</v>
      </c>
      <c r="W426" s="68">
        <v>0.4</v>
      </c>
      <c r="X426" s="140">
        <f t="shared" si="34"/>
        <v>0</v>
      </c>
    </row>
    <row r="427" spans="1:24" ht="15" x14ac:dyDescent="0.25">
      <c r="A427" s="134">
        <v>7045952345499</v>
      </c>
      <c r="B427" s="72" t="s">
        <v>92</v>
      </c>
      <c r="C427" s="72" t="s">
        <v>93</v>
      </c>
      <c r="D427" s="72"/>
      <c r="E427" s="135" t="s">
        <v>1471</v>
      </c>
      <c r="F427" s="72"/>
      <c r="G427" s="72"/>
      <c r="H427" s="75" t="s">
        <v>1532</v>
      </c>
      <c r="I427" s="135" t="s">
        <v>94</v>
      </c>
      <c r="J427" s="135" t="s">
        <v>95</v>
      </c>
      <c r="K427" s="72"/>
      <c r="L427" s="72"/>
      <c r="M427" s="72">
        <v>1999</v>
      </c>
      <c r="N427" s="72">
        <v>1999</v>
      </c>
      <c r="O427" s="136">
        <v>43720</v>
      </c>
      <c r="P427" s="137">
        <v>201939</v>
      </c>
      <c r="Q427" s="70">
        <f t="shared" si="30"/>
        <v>0</v>
      </c>
      <c r="R427" s="138" t="str">
        <f t="shared" si="31"/>
        <v/>
      </c>
      <c r="S427" s="66"/>
      <c r="T427" s="72">
        <v>1</v>
      </c>
      <c r="U427" s="139" t="str">
        <f t="shared" si="32"/>
        <v>OK</v>
      </c>
      <c r="V427" s="67">
        <f t="shared" si="33"/>
        <v>0</v>
      </c>
      <c r="W427" s="68">
        <v>0.4</v>
      </c>
      <c r="X427" s="140">
        <f t="shared" si="34"/>
        <v>0</v>
      </c>
    </row>
    <row r="428" spans="1:24" ht="15" x14ac:dyDescent="0.25">
      <c r="A428" s="134">
        <v>7045952371177</v>
      </c>
      <c r="B428" s="72" t="s">
        <v>92</v>
      </c>
      <c r="C428" s="72" t="s">
        <v>93</v>
      </c>
      <c r="D428" s="72"/>
      <c r="E428" s="135" t="s">
        <v>1471</v>
      </c>
      <c r="F428" s="72"/>
      <c r="G428" s="72"/>
      <c r="H428" s="75" t="s">
        <v>1558</v>
      </c>
      <c r="I428" s="135" t="s">
        <v>94</v>
      </c>
      <c r="J428" s="135" t="s">
        <v>95</v>
      </c>
      <c r="K428" s="72"/>
      <c r="L428" s="72"/>
      <c r="M428" s="72">
        <v>1999</v>
      </c>
      <c r="N428" s="72">
        <v>1999</v>
      </c>
      <c r="O428" s="136">
        <v>43720</v>
      </c>
      <c r="P428" s="137">
        <v>201939</v>
      </c>
      <c r="Q428" s="70">
        <f t="shared" si="30"/>
        <v>0</v>
      </c>
      <c r="R428" s="138" t="str">
        <f t="shared" si="31"/>
        <v/>
      </c>
      <c r="S428" s="66"/>
      <c r="T428" s="72">
        <v>1</v>
      </c>
      <c r="U428" s="139" t="str">
        <f t="shared" si="32"/>
        <v>OK</v>
      </c>
      <c r="V428" s="67">
        <f t="shared" si="33"/>
        <v>0</v>
      </c>
      <c r="W428" s="68">
        <v>0.4</v>
      </c>
      <c r="X428" s="140">
        <f t="shared" si="34"/>
        <v>0</v>
      </c>
    </row>
    <row r="429" spans="1:24" ht="15" x14ac:dyDescent="0.25">
      <c r="A429" s="134">
        <v>7045952345505</v>
      </c>
      <c r="B429" s="72" t="s">
        <v>92</v>
      </c>
      <c r="C429" s="72" t="s">
        <v>93</v>
      </c>
      <c r="D429" s="72"/>
      <c r="E429" s="135" t="s">
        <v>1471</v>
      </c>
      <c r="F429" s="72"/>
      <c r="G429" s="72"/>
      <c r="H429" s="75" t="s">
        <v>1533</v>
      </c>
      <c r="I429" s="135" t="s">
        <v>94</v>
      </c>
      <c r="J429" s="135" t="s">
        <v>95</v>
      </c>
      <c r="K429" s="72"/>
      <c r="L429" s="72"/>
      <c r="M429" s="72">
        <v>1999</v>
      </c>
      <c r="N429" s="72">
        <v>1999</v>
      </c>
      <c r="O429" s="136">
        <v>43720</v>
      </c>
      <c r="P429" s="137">
        <v>201939</v>
      </c>
      <c r="Q429" s="70">
        <f t="shared" si="30"/>
        <v>0</v>
      </c>
      <c r="R429" s="138" t="str">
        <f t="shared" si="31"/>
        <v/>
      </c>
      <c r="S429" s="66"/>
      <c r="T429" s="72">
        <v>1</v>
      </c>
      <c r="U429" s="139" t="str">
        <f t="shared" si="32"/>
        <v>OK</v>
      </c>
      <c r="V429" s="67">
        <f t="shared" si="33"/>
        <v>0</v>
      </c>
      <c r="W429" s="68">
        <v>0.4</v>
      </c>
      <c r="X429" s="140">
        <f t="shared" si="34"/>
        <v>0</v>
      </c>
    </row>
    <row r="430" spans="1:24" ht="15" x14ac:dyDescent="0.25">
      <c r="A430" s="134">
        <v>7045952371184</v>
      </c>
      <c r="B430" s="72" t="s">
        <v>92</v>
      </c>
      <c r="C430" s="72" t="s">
        <v>93</v>
      </c>
      <c r="D430" s="72"/>
      <c r="E430" s="135" t="s">
        <v>1471</v>
      </c>
      <c r="F430" s="72"/>
      <c r="G430" s="72"/>
      <c r="H430" s="75" t="s">
        <v>1559</v>
      </c>
      <c r="I430" s="135" t="s">
        <v>94</v>
      </c>
      <c r="J430" s="135" t="s">
        <v>95</v>
      </c>
      <c r="K430" s="72"/>
      <c r="L430" s="72"/>
      <c r="M430" s="72">
        <v>1999</v>
      </c>
      <c r="N430" s="72">
        <v>1999</v>
      </c>
      <c r="O430" s="136">
        <v>43720</v>
      </c>
      <c r="P430" s="137">
        <v>201939</v>
      </c>
      <c r="Q430" s="70">
        <f t="shared" si="30"/>
        <v>0</v>
      </c>
      <c r="R430" s="138" t="str">
        <f t="shared" si="31"/>
        <v/>
      </c>
      <c r="S430" s="66"/>
      <c r="T430" s="72">
        <v>1</v>
      </c>
      <c r="U430" s="139" t="str">
        <f t="shared" si="32"/>
        <v>OK</v>
      </c>
      <c r="V430" s="67">
        <f t="shared" si="33"/>
        <v>0</v>
      </c>
      <c r="W430" s="68">
        <v>0.4</v>
      </c>
      <c r="X430" s="140">
        <f t="shared" si="34"/>
        <v>0</v>
      </c>
    </row>
    <row r="431" spans="1:24" ht="15" x14ac:dyDescent="0.25">
      <c r="A431" s="134">
        <v>7045952345512</v>
      </c>
      <c r="B431" s="72" t="s">
        <v>92</v>
      </c>
      <c r="C431" s="72" t="s">
        <v>93</v>
      </c>
      <c r="D431" s="72"/>
      <c r="E431" s="135" t="s">
        <v>1471</v>
      </c>
      <c r="F431" s="72"/>
      <c r="G431" s="72"/>
      <c r="H431" s="75" t="s">
        <v>1534</v>
      </c>
      <c r="I431" s="135" t="s">
        <v>94</v>
      </c>
      <c r="J431" s="135" t="s">
        <v>95</v>
      </c>
      <c r="K431" s="72"/>
      <c r="L431" s="72"/>
      <c r="M431" s="72">
        <v>1999</v>
      </c>
      <c r="N431" s="72">
        <v>1999</v>
      </c>
      <c r="O431" s="136">
        <v>43720</v>
      </c>
      <c r="P431" s="137">
        <v>201939</v>
      </c>
      <c r="Q431" s="70">
        <f t="shared" si="30"/>
        <v>0</v>
      </c>
      <c r="R431" s="138" t="str">
        <f t="shared" si="31"/>
        <v/>
      </c>
      <c r="S431" s="66"/>
      <c r="T431" s="72">
        <v>1</v>
      </c>
      <c r="U431" s="139" t="str">
        <f t="shared" si="32"/>
        <v>OK</v>
      </c>
      <c r="V431" s="67">
        <f t="shared" si="33"/>
        <v>0</v>
      </c>
      <c r="W431" s="68">
        <v>0.4</v>
      </c>
      <c r="X431" s="140">
        <f t="shared" si="34"/>
        <v>0</v>
      </c>
    </row>
    <row r="432" spans="1:24" ht="15" x14ac:dyDescent="0.25">
      <c r="A432" s="134">
        <v>7045952371191</v>
      </c>
      <c r="B432" s="72" t="s">
        <v>92</v>
      </c>
      <c r="C432" s="72" t="s">
        <v>93</v>
      </c>
      <c r="D432" s="72"/>
      <c r="E432" s="135" t="s">
        <v>1471</v>
      </c>
      <c r="F432" s="72"/>
      <c r="G432" s="72"/>
      <c r="H432" s="75" t="s">
        <v>1560</v>
      </c>
      <c r="I432" s="135" t="s">
        <v>94</v>
      </c>
      <c r="J432" s="135" t="s">
        <v>95</v>
      </c>
      <c r="K432" s="72"/>
      <c r="L432" s="72"/>
      <c r="M432" s="72">
        <v>1999</v>
      </c>
      <c r="N432" s="72">
        <v>1999</v>
      </c>
      <c r="O432" s="136">
        <v>43720</v>
      </c>
      <c r="P432" s="137">
        <v>201939</v>
      </c>
      <c r="Q432" s="70">
        <f t="shared" si="30"/>
        <v>0</v>
      </c>
      <c r="R432" s="138" t="str">
        <f t="shared" si="31"/>
        <v/>
      </c>
      <c r="S432" s="66"/>
      <c r="T432" s="72">
        <v>1</v>
      </c>
      <c r="U432" s="139" t="str">
        <f t="shared" si="32"/>
        <v>OK</v>
      </c>
      <c r="V432" s="67">
        <f t="shared" si="33"/>
        <v>0</v>
      </c>
      <c r="W432" s="68">
        <v>0.4</v>
      </c>
      <c r="X432" s="140">
        <f t="shared" si="34"/>
        <v>0</v>
      </c>
    </row>
    <row r="433" spans="1:24" ht="15" x14ac:dyDescent="0.25">
      <c r="A433" s="134">
        <v>7045952345529</v>
      </c>
      <c r="B433" s="72" t="s">
        <v>92</v>
      </c>
      <c r="C433" s="72" t="s">
        <v>93</v>
      </c>
      <c r="D433" s="72"/>
      <c r="E433" s="135" t="s">
        <v>1471</v>
      </c>
      <c r="F433" s="72"/>
      <c r="G433" s="72"/>
      <c r="H433" s="75" t="s">
        <v>1561</v>
      </c>
      <c r="I433" s="135" t="s">
        <v>94</v>
      </c>
      <c r="J433" s="135" t="s">
        <v>95</v>
      </c>
      <c r="K433" s="72"/>
      <c r="L433" s="72"/>
      <c r="M433" s="72">
        <v>1999</v>
      </c>
      <c r="N433" s="72">
        <v>1999</v>
      </c>
      <c r="O433" s="136">
        <v>43720</v>
      </c>
      <c r="P433" s="137">
        <v>201939</v>
      </c>
      <c r="Q433" s="70">
        <f t="shared" si="30"/>
        <v>0</v>
      </c>
      <c r="R433" s="138" t="str">
        <f t="shared" si="31"/>
        <v/>
      </c>
      <c r="S433" s="66"/>
      <c r="T433" s="72">
        <v>1</v>
      </c>
      <c r="U433" s="139" t="str">
        <f t="shared" si="32"/>
        <v>OK</v>
      </c>
      <c r="V433" s="67">
        <f t="shared" si="33"/>
        <v>0</v>
      </c>
      <c r="W433" s="68">
        <v>0.4</v>
      </c>
      <c r="X433" s="140">
        <f t="shared" si="34"/>
        <v>0</v>
      </c>
    </row>
    <row r="434" spans="1:24" ht="15" x14ac:dyDescent="0.25">
      <c r="A434" s="134">
        <v>7045952371207</v>
      </c>
      <c r="B434" s="72" t="s">
        <v>92</v>
      </c>
      <c r="C434" s="72" t="s">
        <v>93</v>
      </c>
      <c r="D434" s="72"/>
      <c r="E434" s="135" t="s">
        <v>1471</v>
      </c>
      <c r="F434" s="72"/>
      <c r="G434" s="72"/>
      <c r="H434" s="75" t="s">
        <v>1562</v>
      </c>
      <c r="I434" s="135" t="s">
        <v>94</v>
      </c>
      <c r="J434" s="135" t="s">
        <v>95</v>
      </c>
      <c r="K434" s="72"/>
      <c r="L434" s="72"/>
      <c r="M434" s="72">
        <v>1999</v>
      </c>
      <c r="N434" s="72">
        <v>1999</v>
      </c>
      <c r="O434" s="136">
        <v>43720</v>
      </c>
      <c r="P434" s="137">
        <v>201939</v>
      </c>
      <c r="Q434" s="70">
        <f t="shared" si="30"/>
        <v>0</v>
      </c>
      <c r="R434" s="138" t="str">
        <f t="shared" si="31"/>
        <v/>
      </c>
      <c r="S434" s="66"/>
      <c r="T434" s="72">
        <v>1</v>
      </c>
      <c r="U434" s="139" t="str">
        <f t="shared" si="32"/>
        <v>OK</v>
      </c>
      <c r="V434" s="67">
        <f t="shared" si="33"/>
        <v>0</v>
      </c>
      <c r="W434" s="68">
        <v>0.4</v>
      </c>
      <c r="X434" s="140">
        <f t="shared" si="34"/>
        <v>0</v>
      </c>
    </row>
    <row r="435" spans="1:24" ht="15" x14ac:dyDescent="0.25">
      <c r="A435" s="134">
        <v>7045952345536</v>
      </c>
      <c r="B435" s="72" t="s">
        <v>92</v>
      </c>
      <c r="C435" s="72" t="s">
        <v>93</v>
      </c>
      <c r="D435" s="72"/>
      <c r="E435" s="135" t="s">
        <v>1471</v>
      </c>
      <c r="F435" s="72"/>
      <c r="G435" s="72"/>
      <c r="H435" s="75" t="s">
        <v>1563</v>
      </c>
      <c r="I435" s="135" t="s">
        <v>94</v>
      </c>
      <c r="J435" s="135" t="s">
        <v>95</v>
      </c>
      <c r="K435" s="72"/>
      <c r="L435" s="72"/>
      <c r="M435" s="72">
        <v>1999</v>
      </c>
      <c r="N435" s="72">
        <v>1999</v>
      </c>
      <c r="O435" s="136">
        <v>43720</v>
      </c>
      <c r="P435" s="137">
        <v>201939</v>
      </c>
      <c r="Q435" s="70">
        <f t="shared" si="30"/>
        <v>0</v>
      </c>
      <c r="R435" s="138" t="str">
        <f t="shared" si="31"/>
        <v/>
      </c>
      <c r="S435" s="66"/>
      <c r="T435" s="72">
        <v>1</v>
      </c>
      <c r="U435" s="139" t="str">
        <f t="shared" si="32"/>
        <v>OK</v>
      </c>
      <c r="V435" s="67">
        <f t="shared" si="33"/>
        <v>0</v>
      </c>
      <c r="W435" s="68">
        <v>0.4</v>
      </c>
      <c r="X435" s="140">
        <f t="shared" si="34"/>
        <v>0</v>
      </c>
    </row>
    <row r="436" spans="1:24" ht="15" x14ac:dyDescent="0.25">
      <c r="A436" s="134">
        <v>7045952371214</v>
      </c>
      <c r="B436" s="72" t="s">
        <v>92</v>
      </c>
      <c r="C436" s="72" t="s">
        <v>93</v>
      </c>
      <c r="D436" s="72"/>
      <c r="E436" s="135" t="s">
        <v>1471</v>
      </c>
      <c r="F436" s="72"/>
      <c r="G436" s="72"/>
      <c r="H436" s="75" t="s">
        <v>1564</v>
      </c>
      <c r="I436" s="135" t="s">
        <v>94</v>
      </c>
      <c r="J436" s="135" t="s">
        <v>95</v>
      </c>
      <c r="K436" s="72"/>
      <c r="L436" s="72"/>
      <c r="M436" s="72">
        <v>1999</v>
      </c>
      <c r="N436" s="72">
        <v>1999</v>
      </c>
      <c r="O436" s="136">
        <v>43720</v>
      </c>
      <c r="P436" s="137">
        <v>201939</v>
      </c>
      <c r="Q436" s="70">
        <f t="shared" si="30"/>
        <v>0</v>
      </c>
      <c r="R436" s="138" t="str">
        <f t="shared" si="31"/>
        <v/>
      </c>
      <c r="S436" s="66"/>
      <c r="T436" s="72">
        <v>1</v>
      </c>
      <c r="U436" s="139" t="str">
        <f t="shared" si="32"/>
        <v>OK</v>
      </c>
      <c r="V436" s="67">
        <f t="shared" si="33"/>
        <v>0</v>
      </c>
      <c r="W436" s="68">
        <v>0.4</v>
      </c>
      <c r="X436" s="140">
        <f t="shared" si="34"/>
        <v>0</v>
      </c>
    </row>
    <row r="437" spans="1:24" ht="15" x14ac:dyDescent="0.25">
      <c r="A437" s="134">
        <v>7045952345543</v>
      </c>
      <c r="B437" s="72" t="s">
        <v>92</v>
      </c>
      <c r="C437" s="72" t="s">
        <v>93</v>
      </c>
      <c r="D437" s="72"/>
      <c r="E437" s="135" t="s">
        <v>1471</v>
      </c>
      <c r="F437" s="72"/>
      <c r="G437" s="72"/>
      <c r="H437" s="75" t="s">
        <v>1565</v>
      </c>
      <c r="I437" s="135" t="s">
        <v>94</v>
      </c>
      <c r="J437" s="135" t="s">
        <v>95</v>
      </c>
      <c r="K437" s="72"/>
      <c r="L437" s="72"/>
      <c r="M437" s="72">
        <v>1999</v>
      </c>
      <c r="N437" s="72">
        <v>1999</v>
      </c>
      <c r="O437" s="136">
        <v>43720</v>
      </c>
      <c r="P437" s="137">
        <v>201939</v>
      </c>
      <c r="Q437" s="70">
        <f t="shared" si="30"/>
        <v>0</v>
      </c>
      <c r="R437" s="138" t="str">
        <f t="shared" si="31"/>
        <v/>
      </c>
      <c r="S437" s="66"/>
      <c r="T437" s="72">
        <v>1</v>
      </c>
      <c r="U437" s="139" t="str">
        <f t="shared" si="32"/>
        <v>OK</v>
      </c>
      <c r="V437" s="67">
        <f t="shared" si="33"/>
        <v>0</v>
      </c>
      <c r="W437" s="68">
        <v>0.4</v>
      </c>
      <c r="X437" s="140">
        <f t="shared" si="34"/>
        <v>0</v>
      </c>
    </row>
    <row r="438" spans="1:24" ht="15" x14ac:dyDescent="0.25">
      <c r="A438" s="134">
        <v>7045952371351</v>
      </c>
      <c r="B438" s="72" t="s">
        <v>96</v>
      </c>
      <c r="C438" s="72" t="s">
        <v>97</v>
      </c>
      <c r="D438" s="72"/>
      <c r="E438" s="135" t="s">
        <v>1471</v>
      </c>
      <c r="F438" s="72"/>
      <c r="G438" s="72"/>
      <c r="H438" s="75" t="s">
        <v>1474</v>
      </c>
      <c r="I438" s="135" t="s">
        <v>94</v>
      </c>
      <c r="J438" s="135" t="s">
        <v>95</v>
      </c>
      <c r="K438" s="72"/>
      <c r="L438" s="72"/>
      <c r="M438" s="72">
        <v>1499</v>
      </c>
      <c r="N438" s="72">
        <v>1499</v>
      </c>
      <c r="O438" s="136">
        <v>43720</v>
      </c>
      <c r="P438" s="137">
        <v>201939</v>
      </c>
      <c r="Q438" s="70">
        <f t="shared" si="30"/>
        <v>0</v>
      </c>
      <c r="R438" s="138" t="str">
        <f t="shared" si="31"/>
        <v/>
      </c>
      <c r="S438" s="66"/>
      <c r="T438" s="72">
        <v>1</v>
      </c>
      <c r="U438" s="139" t="str">
        <f t="shared" si="32"/>
        <v>OK</v>
      </c>
      <c r="V438" s="67">
        <f t="shared" si="33"/>
        <v>0</v>
      </c>
      <c r="W438" s="68">
        <v>0.4</v>
      </c>
      <c r="X438" s="140">
        <f t="shared" si="34"/>
        <v>0</v>
      </c>
    </row>
    <row r="439" spans="1:24" ht="15" x14ac:dyDescent="0.25">
      <c r="A439" s="134">
        <v>7045952345376</v>
      </c>
      <c r="B439" s="72" t="s">
        <v>96</v>
      </c>
      <c r="C439" s="72" t="s">
        <v>97</v>
      </c>
      <c r="D439" s="72"/>
      <c r="E439" s="135" t="s">
        <v>1471</v>
      </c>
      <c r="F439" s="72"/>
      <c r="G439" s="72"/>
      <c r="H439" s="75" t="s">
        <v>1475</v>
      </c>
      <c r="I439" s="135" t="s">
        <v>94</v>
      </c>
      <c r="J439" s="135" t="s">
        <v>95</v>
      </c>
      <c r="K439" s="72"/>
      <c r="L439" s="72"/>
      <c r="M439" s="72">
        <v>1499</v>
      </c>
      <c r="N439" s="72">
        <v>1499</v>
      </c>
      <c r="O439" s="136">
        <v>43720</v>
      </c>
      <c r="P439" s="137">
        <v>201939</v>
      </c>
      <c r="Q439" s="70">
        <f t="shared" si="30"/>
        <v>0</v>
      </c>
      <c r="R439" s="138" t="str">
        <f t="shared" si="31"/>
        <v/>
      </c>
      <c r="S439" s="66"/>
      <c r="T439" s="72">
        <v>1</v>
      </c>
      <c r="U439" s="139" t="str">
        <f t="shared" si="32"/>
        <v>OK</v>
      </c>
      <c r="V439" s="67">
        <f t="shared" si="33"/>
        <v>0</v>
      </c>
      <c r="W439" s="68">
        <v>0.4</v>
      </c>
      <c r="X439" s="140">
        <f t="shared" si="34"/>
        <v>0</v>
      </c>
    </row>
    <row r="440" spans="1:24" ht="15" x14ac:dyDescent="0.25">
      <c r="A440" s="134">
        <v>7045952345383</v>
      </c>
      <c r="B440" s="72" t="s">
        <v>96</v>
      </c>
      <c r="C440" s="72" t="s">
        <v>97</v>
      </c>
      <c r="D440" s="72"/>
      <c r="E440" s="135" t="s">
        <v>1471</v>
      </c>
      <c r="F440" s="72"/>
      <c r="G440" s="72"/>
      <c r="H440" s="75" t="s">
        <v>1530</v>
      </c>
      <c r="I440" s="135" t="s">
        <v>94</v>
      </c>
      <c r="J440" s="135" t="s">
        <v>95</v>
      </c>
      <c r="K440" s="72"/>
      <c r="L440" s="72"/>
      <c r="M440" s="72">
        <v>1499</v>
      </c>
      <c r="N440" s="72">
        <v>1499</v>
      </c>
      <c r="O440" s="136">
        <v>43720</v>
      </c>
      <c r="P440" s="137">
        <v>201939</v>
      </c>
      <c r="Q440" s="70">
        <f t="shared" si="30"/>
        <v>0</v>
      </c>
      <c r="R440" s="138" t="str">
        <f t="shared" si="31"/>
        <v/>
      </c>
      <c r="S440" s="66"/>
      <c r="T440" s="72">
        <v>1</v>
      </c>
      <c r="U440" s="139" t="str">
        <f t="shared" si="32"/>
        <v>OK</v>
      </c>
      <c r="V440" s="67">
        <f t="shared" si="33"/>
        <v>0</v>
      </c>
      <c r="W440" s="68">
        <v>0.4</v>
      </c>
      <c r="X440" s="140">
        <f t="shared" si="34"/>
        <v>0</v>
      </c>
    </row>
    <row r="441" spans="1:24" ht="15" x14ac:dyDescent="0.25">
      <c r="A441" s="134">
        <v>7045952345390</v>
      </c>
      <c r="B441" s="72" t="s">
        <v>96</v>
      </c>
      <c r="C441" s="72" t="s">
        <v>97</v>
      </c>
      <c r="D441" s="72"/>
      <c r="E441" s="135" t="s">
        <v>1471</v>
      </c>
      <c r="F441" s="72"/>
      <c r="G441" s="72"/>
      <c r="H441" s="75" t="s">
        <v>1531</v>
      </c>
      <c r="I441" s="135" t="s">
        <v>94</v>
      </c>
      <c r="J441" s="135" t="s">
        <v>95</v>
      </c>
      <c r="K441" s="72"/>
      <c r="L441" s="72"/>
      <c r="M441" s="72">
        <v>1499</v>
      </c>
      <c r="N441" s="72">
        <v>1499</v>
      </c>
      <c r="O441" s="136">
        <v>43720</v>
      </c>
      <c r="P441" s="137">
        <v>201939</v>
      </c>
      <c r="Q441" s="70">
        <f t="shared" si="30"/>
        <v>0</v>
      </c>
      <c r="R441" s="138" t="str">
        <f t="shared" si="31"/>
        <v/>
      </c>
      <c r="S441" s="66"/>
      <c r="T441" s="72">
        <v>1</v>
      </c>
      <c r="U441" s="139" t="str">
        <f t="shared" si="32"/>
        <v>OK</v>
      </c>
      <c r="V441" s="67">
        <f t="shared" si="33"/>
        <v>0</v>
      </c>
      <c r="W441" s="68">
        <v>0.4</v>
      </c>
      <c r="X441" s="140">
        <f t="shared" si="34"/>
        <v>0</v>
      </c>
    </row>
    <row r="442" spans="1:24" ht="15" x14ac:dyDescent="0.25">
      <c r="A442" s="134">
        <v>7045952345406</v>
      </c>
      <c r="B442" s="72" t="s">
        <v>96</v>
      </c>
      <c r="C442" s="72" t="s">
        <v>97</v>
      </c>
      <c r="D442" s="72"/>
      <c r="E442" s="135" t="s">
        <v>1471</v>
      </c>
      <c r="F442" s="72"/>
      <c r="G442" s="72"/>
      <c r="H442" s="75" t="s">
        <v>1532</v>
      </c>
      <c r="I442" s="135" t="s">
        <v>94</v>
      </c>
      <c r="J442" s="135" t="s">
        <v>95</v>
      </c>
      <c r="K442" s="72"/>
      <c r="L442" s="72"/>
      <c r="M442" s="72">
        <v>1499</v>
      </c>
      <c r="N442" s="72">
        <v>1499</v>
      </c>
      <c r="O442" s="136">
        <v>43720</v>
      </c>
      <c r="P442" s="137">
        <v>201939</v>
      </c>
      <c r="Q442" s="70">
        <f t="shared" si="30"/>
        <v>0</v>
      </c>
      <c r="R442" s="138" t="str">
        <f t="shared" si="31"/>
        <v/>
      </c>
      <c r="S442" s="66"/>
      <c r="T442" s="72">
        <v>1</v>
      </c>
      <c r="U442" s="139" t="str">
        <f t="shared" si="32"/>
        <v>OK</v>
      </c>
      <c r="V442" s="67">
        <f t="shared" si="33"/>
        <v>0</v>
      </c>
      <c r="W442" s="68">
        <v>0.4</v>
      </c>
      <c r="X442" s="140">
        <f t="shared" si="34"/>
        <v>0</v>
      </c>
    </row>
    <row r="443" spans="1:24" ht="15" x14ac:dyDescent="0.25">
      <c r="A443" s="134">
        <v>7045952345413</v>
      </c>
      <c r="B443" s="72" t="s">
        <v>96</v>
      </c>
      <c r="C443" s="72" t="s">
        <v>97</v>
      </c>
      <c r="D443" s="72"/>
      <c r="E443" s="135" t="s">
        <v>1471</v>
      </c>
      <c r="F443" s="72"/>
      <c r="G443" s="72"/>
      <c r="H443" s="75" t="s">
        <v>1533</v>
      </c>
      <c r="I443" s="135" t="s">
        <v>94</v>
      </c>
      <c r="J443" s="135" t="s">
        <v>95</v>
      </c>
      <c r="K443" s="72"/>
      <c r="L443" s="72"/>
      <c r="M443" s="72">
        <v>1499</v>
      </c>
      <c r="N443" s="72">
        <v>1499</v>
      </c>
      <c r="O443" s="136">
        <v>43720</v>
      </c>
      <c r="P443" s="137">
        <v>201939</v>
      </c>
      <c r="Q443" s="70">
        <f t="shared" si="30"/>
        <v>0</v>
      </c>
      <c r="R443" s="138" t="str">
        <f t="shared" si="31"/>
        <v/>
      </c>
      <c r="S443" s="66"/>
      <c r="T443" s="72">
        <v>1</v>
      </c>
      <c r="U443" s="139" t="str">
        <f t="shared" si="32"/>
        <v>OK</v>
      </c>
      <c r="V443" s="67">
        <f t="shared" si="33"/>
        <v>0</v>
      </c>
      <c r="W443" s="68">
        <v>0.4</v>
      </c>
      <c r="X443" s="140">
        <f t="shared" si="34"/>
        <v>0</v>
      </c>
    </row>
    <row r="444" spans="1:24" ht="15" x14ac:dyDescent="0.25">
      <c r="A444" s="134">
        <v>7045952345420</v>
      </c>
      <c r="B444" s="72" t="s">
        <v>96</v>
      </c>
      <c r="C444" s="72" t="s">
        <v>97</v>
      </c>
      <c r="D444" s="72"/>
      <c r="E444" s="135" t="s">
        <v>1471</v>
      </c>
      <c r="F444" s="72"/>
      <c r="G444" s="72"/>
      <c r="H444" s="75" t="s">
        <v>1534</v>
      </c>
      <c r="I444" s="135" t="s">
        <v>94</v>
      </c>
      <c r="J444" s="135" t="s">
        <v>95</v>
      </c>
      <c r="K444" s="72"/>
      <c r="L444" s="72"/>
      <c r="M444" s="72">
        <v>1499</v>
      </c>
      <c r="N444" s="72">
        <v>1499</v>
      </c>
      <c r="O444" s="136">
        <v>43720</v>
      </c>
      <c r="P444" s="137">
        <v>201939</v>
      </c>
      <c r="Q444" s="70">
        <f t="shared" si="30"/>
        <v>0</v>
      </c>
      <c r="R444" s="138" t="str">
        <f t="shared" si="31"/>
        <v/>
      </c>
      <c r="S444" s="66"/>
      <c r="T444" s="72">
        <v>1</v>
      </c>
      <c r="U444" s="139" t="str">
        <f t="shared" si="32"/>
        <v>OK</v>
      </c>
      <c r="V444" s="67">
        <f t="shared" si="33"/>
        <v>0</v>
      </c>
      <c r="W444" s="68">
        <v>0.4</v>
      </c>
      <c r="X444" s="140">
        <f t="shared" si="34"/>
        <v>0</v>
      </c>
    </row>
    <row r="445" spans="1:24" ht="15" x14ac:dyDescent="0.25">
      <c r="A445" s="134">
        <v>7045952345437</v>
      </c>
      <c r="B445" s="72" t="s">
        <v>96</v>
      </c>
      <c r="C445" s="72" t="s">
        <v>97</v>
      </c>
      <c r="D445" s="72"/>
      <c r="E445" s="135" t="s">
        <v>1471</v>
      </c>
      <c r="F445" s="72"/>
      <c r="G445" s="72"/>
      <c r="H445" s="75" t="s">
        <v>1561</v>
      </c>
      <c r="I445" s="135" t="s">
        <v>94</v>
      </c>
      <c r="J445" s="135" t="s">
        <v>95</v>
      </c>
      <c r="K445" s="72"/>
      <c r="L445" s="72"/>
      <c r="M445" s="72">
        <v>1499</v>
      </c>
      <c r="N445" s="72">
        <v>1499</v>
      </c>
      <c r="O445" s="136">
        <v>43720</v>
      </c>
      <c r="P445" s="137">
        <v>201939</v>
      </c>
      <c r="Q445" s="70">
        <f t="shared" si="30"/>
        <v>0</v>
      </c>
      <c r="R445" s="138" t="str">
        <f t="shared" si="31"/>
        <v/>
      </c>
      <c r="S445" s="66"/>
      <c r="T445" s="72">
        <v>1</v>
      </c>
      <c r="U445" s="139" t="str">
        <f t="shared" si="32"/>
        <v>OK</v>
      </c>
      <c r="V445" s="67">
        <f t="shared" si="33"/>
        <v>0</v>
      </c>
      <c r="W445" s="68">
        <v>0.4</v>
      </c>
      <c r="X445" s="140">
        <f t="shared" si="34"/>
        <v>0</v>
      </c>
    </row>
    <row r="446" spans="1:24" ht="15" x14ac:dyDescent="0.25">
      <c r="A446" s="134">
        <v>7045952345444</v>
      </c>
      <c r="B446" s="72" t="s">
        <v>96</v>
      </c>
      <c r="C446" s="72" t="s">
        <v>97</v>
      </c>
      <c r="D446" s="72"/>
      <c r="E446" s="135" t="s">
        <v>1471</v>
      </c>
      <c r="F446" s="72"/>
      <c r="G446" s="72"/>
      <c r="H446" s="75" t="s">
        <v>1563</v>
      </c>
      <c r="I446" s="135" t="s">
        <v>94</v>
      </c>
      <c r="J446" s="135" t="s">
        <v>95</v>
      </c>
      <c r="K446" s="72"/>
      <c r="L446" s="72"/>
      <c r="M446" s="72">
        <v>1499</v>
      </c>
      <c r="N446" s="72">
        <v>1499</v>
      </c>
      <c r="O446" s="136">
        <v>43720</v>
      </c>
      <c r="P446" s="137">
        <v>201939</v>
      </c>
      <c r="Q446" s="70">
        <f t="shared" si="30"/>
        <v>0</v>
      </c>
      <c r="R446" s="138" t="str">
        <f t="shared" si="31"/>
        <v/>
      </c>
      <c r="S446" s="66"/>
      <c r="T446" s="72">
        <v>1</v>
      </c>
      <c r="U446" s="139" t="str">
        <f t="shared" si="32"/>
        <v>OK</v>
      </c>
      <c r="V446" s="67">
        <f t="shared" si="33"/>
        <v>0</v>
      </c>
      <c r="W446" s="68">
        <v>0.4</v>
      </c>
      <c r="X446" s="140">
        <f t="shared" si="34"/>
        <v>0</v>
      </c>
    </row>
    <row r="447" spans="1:24" ht="15" x14ac:dyDescent="0.25">
      <c r="A447" s="134">
        <v>7045952345451</v>
      </c>
      <c r="B447" s="72" t="s">
        <v>96</v>
      </c>
      <c r="C447" s="72" t="s">
        <v>97</v>
      </c>
      <c r="D447" s="72"/>
      <c r="E447" s="135" t="s">
        <v>1471</v>
      </c>
      <c r="F447" s="72"/>
      <c r="G447" s="72"/>
      <c r="H447" s="75" t="s">
        <v>1565</v>
      </c>
      <c r="I447" s="135" t="s">
        <v>94</v>
      </c>
      <c r="J447" s="135" t="s">
        <v>95</v>
      </c>
      <c r="K447" s="72"/>
      <c r="L447" s="72"/>
      <c r="M447" s="72">
        <v>1499</v>
      </c>
      <c r="N447" s="72">
        <v>1499</v>
      </c>
      <c r="O447" s="136">
        <v>43720</v>
      </c>
      <c r="P447" s="137">
        <v>201939</v>
      </c>
      <c r="Q447" s="70">
        <f t="shared" si="30"/>
        <v>0</v>
      </c>
      <c r="R447" s="138" t="str">
        <f t="shared" si="31"/>
        <v/>
      </c>
      <c r="S447" s="66"/>
      <c r="T447" s="72">
        <v>1</v>
      </c>
      <c r="U447" s="139" t="str">
        <f t="shared" si="32"/>
        <v>OK</v>
      </c>
      <c r="V447" s="67">
        <f t="shared" si="33"/>
        <v>0</v>
      </c>
      <c r="W447" s="68">
        <v>0.4</v>
      </c>
      <c r="X447" s="140">
        <f t="shared" si="34"/>
        <v>0</v>
      </c>
    </row>
    <row r="448" spans="1:24" ht="15" x14ac:dyDescent="0.25">
      <c r="A448" s="134">
        <v>7045952345567</v>
      </c>
      <c r="B448" s="72" t="s">
        <v>98</v>
      </c>
      <c r="C448" s="72" t="s">
        <v>99</v>
      </c>
      <c r="D448" s="72"/>
      <c r="E448" s="135" t="s">
        <v>1471</v>
      </c>
      <c r="F448" s="72"/>
      <c r="G448" s="72"/>
      <c r="H448" s="75" t="s">
        <v>1474</v>
      </c>
      <c r="I448" s="135" t="s">
        <v>94</v>
      </c>
      <c r="J448" s="135" t="s">
        <v>95</v>
      </c>
      <c r="K448" s="72"/>
      <c r="L448" s="72"/>
      <c r="M448" s="72">
        <v>899</v>
      </c>
      <c r="N448" s="72">
        <v>899</v>
      </c>
      <c r="O448" s="136">
        <v>43720</v>
      </c>
      <c r="P448" s="137">
        <v>201939</v>
      </c>
      <c r="Q448" s="70">
        <f t="shared" si="30"/>
        <v>0</v>
      </c>
      <c r="R448" s="138" t="str">
        <f t="shared" si="31"/>
        <v/>
      </c>
      <c r="S448" s="66"/>
      <c r="T448" s="72">
        <v>1</v>
      </c>
      <c r="U448" s="139" t="str">
        <f t="shared" si="32"/>
        <v>OK</v>
      </c>
      <c r="V448" s="67">
        <f t="shared" si="33"/>
        <v>0</v>
      </c>
      <c r="W448" s="68">
        <v>0.4</v>
      </c>
      <c r="X448" s="140">
        <f t="shared" si="34"/>
        <v>0</v>
      </c>
    </row>
    <row r="449" spans="1:24" ht="15" x14ac:dyDescent="0.25">
      <c r="A449" s="134">
        <v>7045952345574</v>
      </c>
      <c r="B449" s="72" t="s">
        <v>98</v>
      </c>
      <c r="C449" s="72" t="s">
        <v>99</v>
      </c>
      <c r="D449" s="72"/>
      <c r="E449" s="135" t="s">
        <v>1471</v>
      </c>
      <c r="F449" s="72"/>
      <c r="G449" s="72"/>
      <c r="H449" s="75" t="s">
        <v>1475</v>
      </c>
      <c r="I449" s="135" t="s">
        <v>94</v>
      </c>
      <c r="J449" s="135" t="s">
        <v>95</v>
      </c>
      <c r="K449" s="72"/>
      <c r="L449" s="72"/>
      <c r="M449" s="72">
        <v>899</v>
      </c>
      <c r="N449" s="72">
        <v>899</v>
      </c>
      <c r="O449" s="136">
        <v>43720</v>
      </c>
      <c r="P449" s="137">
        <v>201939</v>
      </c>
      <c r="Q449" s="70">
        <f t="shared" si="30"/>
        <v>0</v>
      </c>
      <c r="R449" s="138" t="str">
        <f t="shared" si="31"/>
        <v/>
      </c>
      <c r="S449" s="66"/>
      <c r="T449" s="72">
        <v>1</v>
      </c>
      <c r="U449" s="139" t="str">
        <f t="shared" si="32"/>
        <v>OK</v>
      </c>
      <c r="V449" s="67">
        <f t="shared" si="33"/>
        <v>0</v>
      </c>
      <c r="W449" s="68">
        <v>0.4</v>
      </c>
      <c r="X449" s="140">
        <f t="shared" si="34"/>
        <v>0</v>
      </c>
    </row>
    <row r="450" spans="1:24" ht="15" x14ac:dyDescent="0.25">
      <c r="A450" s="134">
        <v>7045952345581</v>
      </c>
      <c r="B450" s="72" t="s">
        <v>98</v>
      </c>
      <c r="C450" s="72" t="s">
        <v>99</v>
      </c>
      <c r="D450" s="72"/>
      <c r="E450" s="135" t="s">
        <v>1471</v>
      </c>
      <c r="F450" s="72"/>
      <c r="G450" s="72"/>
      <c r="H450" s="75" t="s">
        <v>1530</v>
      </c>
      <c r="I450" s="135" t="s">
        <v>94</v>
      </c>
      <c r="J450" s="135" t="s">
        <v>95</v>
      </c>
      <c r="K450" s="72"/>
      <c r="L450" s="72"/>
      <c r="M450" s="72">
        <v>899</v>
      </c>
      <c r="N450" s="72">
        <v>899</v>
      </c>
      <c r="O450" s="136">
        <v>43720</v>
      </c>
      <c r="P450" s="137">
        <v>201939</v>
      </c>
      <c r="Q450" s="70">
        <f t="shared" si="30"/>
        <v>0</v>
      </c>
      <c r="R450" s="138" t="str">
        <f t="shared" si="31"/>
        <v/>
      </c>
      <c r="S450" s="66"/>
      <c r="T450" s="72">
        <v>1</v>
      </c>
      <c r="U450" s="139" t="str">
        <f t="shared" si="32"/>
        <v>OK</v>
      </c>
      <c r="V450" s="67">
        <f t="shared" si="33"/>
        <v>0</v>
      </c>
      <c r="W450" s="68">
        <v>0.4</v>
      </c>
      <c r="X450" s="140">
        <f t="shared" si="34"/>
        <v>0</v>
      </c>
    </row>
    <row r="451" spans="1:24" ht="15" x14ac:dyDescent="0.25">
      <c r="A451" s="134">
        <v>7045952345598</v>
      </c>
      <c r="B451" s="72" t="s">
        <v>98</v>
      </c>
      <c r="C451" s="72" t="s">
        <v>99</v>
      </c>
      <c r="D451" s="72"/>
      <c r="E451" s="135" t="s">
        <v>1471</v>
      </c>
      <c r="F451" s="72"/>
      <c r="G451" s="72"/>
      <c r="H451" s="75" t="s">
        <v>1531</v>
      </c>
      <c r="I451" s="135" t="s">
        <v>94</v>
      </c>
      <c r="J451" s="135" t="s">
        <v>95</v>
      </c>
      <c r="K451" s="72"/>
      <c r="L451" s="72"/>
      <c r="M451" s="72">
        <v>899</v>
      </c>
      <c r="N451" s="72">
        <v>899</v>
      </c>
      <c r="O451" s="136">
        <v>43720</v>
      </c>
      <c r="P451" s="137">
        <v>201939</v>
      </c>
      <c r="Q451" s="70">
        <f t="shared" si="30"/>
        <v>0</v>
      </c>
      <c r="R451" s="138" t="str">
        <f t="shared" si="31"/>
        <v/>
      </c>
      <c r="S451" s="66"/>
      <c r="T451" s="72">
        <v>1</v>
      </c>
      <c r="U451" s="139" t="str">
        <f t="shared" si="32"/>
        <v>OK</v>
      </c>
      <c r="V451" s="67">
        <f t="shared" si="33"/>
        <v>0</v>
      </c>
      <c r="W451" s="68">
        <v>0.4</v>
      </c>
      <c r="X451" s="140">
        <f t="shared" si="34"/>
        <v>0</v>
      </c>
    </row>
    <row r="452" spans="1:24" ht="15" x14ac:dyDescent="0.25">
      <c r="A452" s="134">
        <v>7045952345604</v>
      </c>
      <c r="B452" s="72" t="s">
        <v>98</v>
      </c>
      <c r="C452" s="72" t="s">
        <v>99</v>
      </c>
      <c r="D452" s="72"/>
      <c r="E452" s="135" t="s">
        <v>1471</v>
      </c>
      <c r="F452" s="72"/>
      <c r="G452" s="72"/>
      <c r="H452" s="75" t="s">
        <v>1532</v>
      </c>
      <c r="I452" s="135" t="s">
        <v>94</v>
      </c>
      <c r="J452" s="135" t="s">
        <v>95</v>
      </c>
      <c r="K452" s="72"/>
      <c r="L452" s="72"/>
      <c r="M452" s="72">
        <v>899</v>
      </c>
      <c r="N452" s="72">
        <v>899</v>
      </c>
      <c r="O452" s="136">
        <v>43720</v>
      </c>
      <c r="P452" s="137">
        <v>201939</v>
      </c>
      <c r="Q452" s="70">
        <f t="shared" si="30"/>
        <v>0</v>
      </c>
      <c r="R452" s="138" t="str">
        <f t="shared" si="31"/>
        <v/>
      </c>
      <c r="S452" s="66"/>
      <c r="T452" s="72">
        <v>1</v>
      </c>
      <c r="U452" s="139" t="str">
        <f t="shared" si="32"/>
        <v>OK</v>
      </c>
      <c r="V452" s="67">
        <f t="shared" si="33"/>
        <v>0</v>
      </c>
      <c r="W452" s="68">
        <v>0.4</v>
      </c>
      <c r="X452" s="140">
        <f t="shared" si="34"/>
        <v>0</v>
      </c>
    </row>
    <row r="453" spans="1:24" ht="15" x14ac:dyDescent="0.25">
      <c r="A453" s="134">
        <v>7045952345611</v>
      </c>
      <c r="B453" s="72" t="s">
        <v>98</v>
      </c>
      <c r="C453" s="72" t="s">
        <v>99</v>
      </c>
      <c r="D453" s="72"/>
      <c r="E453" s="135" t="s">
        <v>1471</v>
      </c>
      <c r="F453" s="72"/>
      <c r="G453" s="72"/>
      <c r="H453" s="75" t="s">
        <v>1533</v>
      </c>
      <c r="I453" s="135" t="s">
        <v>94</v>
      </c>
      <c r="J453" s="135" t="s">
        <v>95</v>
      </c>
      <c r="K453" s="72"/>
      <c r="L453" s="72"/>
      <c r="M453" s="72">
        <v>899</v>
      </c>
      <c r="N453" s="72">
        <v>899</v>
      </c>
      <c r="O453" s="136">
        <v>43720</v>
      </c>
      <c r="P453" s="137">
        <v>201939</v>
      </c>
      <c r="Q453" s="70">
        <f t="shared" si="30"/>
        <v>0</v>
      </c>
      <c r="R453" s="138" t="str">
        <f t="shared" si="31"/>
        <v/>
      </c>
      <c r="S453" s="66"/>
      <c r="T453" s="72">
        <v>1</v>
      </c>
      <c r="U453" s="139" t="str">
        <f t="shared" si="32"/>
        <v>OK</v>
      </c>
      <c r="V453" s="67">
        <f t="shared" si="33"/>
        <v>0</v>
      </c>
      <c r="W453" s="68">
        <v>0.4</v>
      </c>
      <c r="X453" s="140">
        <f t="shared" si="34"/>
        <v>0</v>
      </c>
    </row>
    <row r="454" spans="1:24" ht="15" x14ac:dyDescent="0.25">
      <c r="A454" s="134">
        <v>7045952345628</v>
      </c>
      <c r="B454" s="72" t="s">
        <v>98</v>
      </c>
      <c r="C454" s="72" t="s">
        <v>99</v>
      </c>
      <c r="D454" s="72"/>
      <c r="E454" s="135" t="s">
        <v>1471</v>
      </c>
      <c r="F454" s="72"/>
      <c r="G454" s="72"/>
      <c r="H454" s="75" t="s">
        <v>1534</v>
      </c>
      <c r="I454" s="135" t="s">
        <v>94</v>
      </c>
      <c r="J454" s="135" t="s">
        <v>95</v>
      </c>
      <c r="K454" s="72"/>
      <c r="L454" s="72"/>
      <c r="M454" s="72">
        <v>899</v>
      </c>
      <c r="N454" s="72">
        <v>899</v>
      </c>
      <c r="O454" s="136">
        <v>43720</v>
      </c>
      <c r="P454" s="137">
        <v>201939</v>
      </c>
      <c r="Q454" s="70">
        <f t="shared" si="30"/>
        <v>0</v>
      </c>
      <c r="R454" s="138" t="str">
        <f t="shared" si="31"/>
        <v/>
      </c>
      <c r="S454" s="66"/>
      <c r="T454" s="72">
        <v>1</v>
      </c>
      <c r="U454" s="139" t="str">
        <f t="shared" si="32"/>
        <v>OK</v>
      </c>
      <c r="V454" s="67">
        <f t="shared" si="33"/>
        <v>0</v>
      </c>
      <c r="W454" s="68">
        <v>0.4</v>
      </c>
      <c r="X454" s="140">
        <f t="shared" si="34"/>
        <v>0</v>
      </c>
    </row>
    <row r="455" spans="1:24" ht="15" x14ac:dyDescent="0.25">
      <c r="A455" s="134">
        <v>7045952116945</v>
      </c>
      <c r="B455" s="72" t="s">
        <v>1566</v>
      </c>
      <c r="C455" s="72" t="s">
        <v>1567</v>
      </c>
      <c r="D455" s="72"/>
      <c r="E455" s="135" t="s">
        <v>1471</v>
      </c>
      <c r="F455" s="72"/>
      <c r="G455" s="72"/>
      <c r="H455" s="75" t="s">
        <v>1487</v>
      </c>
      <c r="I455" s="135" t="s">
        <v>64</v>
      </c>
      <c r="J455" s="135" t="s">
        <v>303</v>
      </c>
      <c r="K455" s="72"/>
      <c r="L455" s="72"/>
      <c r="M455" s="72">
        <v>1499</v>
      </c>
      <c r="N455" s="72">
        <v>1499</v>
      </c>
      <c r="O455" s="136">
        <v>43720</v>
      </c>
      <c r="P455" s="137">
        <v>201939</v>
      </c>
      <c r="Q455" s="70">
        <f t="shared" si="30"/>
        <v>0</v>
      </c>
      <c r="R455" s="138" t="str">
        <f t="shared" si="31"/>
        <v/>
      </c>
      <c r="S455" s="66"/>
      <c r="T455" s="72">
        <v>1</v>
      </c>
      <c r="U455" s="139" t="str">
        <f t="shared" si="32"/>
        <v>OK</v>
      </c>
      <c r="V455" s="67">
        <f t="shared" si="33"/>
        <v>0</v>
      </c>
      <c r="W455" s="68">
        <v>0.4</v>
      </c>
      <c r="X455" s="140">
        <f t="shared" si="34"/>
        <v>0</v>
      </c>
    </row>
    <row r="456" spans="1:24" ht="15" x14ac:dyDescent="0.25">
      <c r="A456" s="134">
        <v>7045952116952</v>
      </c>
      <c r="B456" s="72" t="s">
        <v>1566</v>
      </c>
      <c r="C456" s="72" t="s">
        <v>1567</v>
      </c>
      <c r="D456" s="72"/>
      <c r="E456" s="135" t="s">
        <v>1471</v>
      </c>
      <c r="F456" s="72"/>
      <c r="G456" s="72"/>
      <c r="H456" s="75" t="s">
        <v>1488</v>
      </c>
      <c r="I456" s="135" t="s">
        <v>64</v>
      </c>
      <c r="J456" s="135" t="s">
        <v>303</v>
      </c>
      <c r="K456" s="72"/>
      <c r="L456" s="72"/>
      <c r="M456" s="72">
        <v>1499</v>
      </c>
      <c r="N456" s="72">
        <v>1499</v>
      </c>
      <c r="O456" s="136">
        <v>43720</v>
      </c>
      <c r="P456" s="137">
        <v>201939</v>
      </c>
      <c r="Q456" s="70">
        <f t="shared" si="30"/>
        <v>0</v>
      </c>
      <c r="R456" s="138" t="str">
        <f t="shared" si="31"/>
        <v/>
      </c>
      <c r="S456" s="66"/>
      <c r="T456" s="72">
        <v>1</v>
      </c>
      <c r="U456" s="139" t="str">
        <f t="shared" si="32"/>
        <v>OK</v>
      </c>
      <c r="V456" s="67">
        <f t="shared" si="33"/>
        <v>0</v>
      </c>
      <c r="W456" s="68">
        <v>0.4</v>
      </c>
      <c r="X456" s="140">
        <f t="shared" si="34"/>
        <v>0</v>
      </c>
    </row>
    <row r="457" spans="1:24" ht="15" x14ac:dyDescent="0.25">
      <c r="A457" s="134">
        <v>7045952116969</v>
      </c>
      <c r="B457" s="72" t="s">
        <v>1566</v>
      </c>
      <c r="C457" s="72" t="s">
        <v>1567</v>
      </c>
      <c r="D457" s="72"/>
      <c r="E457" s="135" t="s">
        <v>1471</v>
      </c>
      <c r="F457" s="72"/>
      <c r="G457" s="72"/>
      <c r="H457" s="75" t="s">
        <v>1480</v>
      </c>
      <c r="I457" s="135" t="s">
        <v>64</v>
      </c>
      <c r="J457" s="135" t="s">
        <v>303</v>
      </c>
      <c r="K457" s="72"/>
      <c r="L457" s="72"/>
      <c r="M457" s="72">
        <v>1499</v>
      </c>
      <c r="N457" s="72">
        <v>1499</v>
      </c>
      <c r="O457" s="136">
        <v>43720</v>
      </c>
      <c r="P457" s="137">
        <v>201939</v>
      </c>
      <c r="Q457" s="70">
        <f t="shared" ref="Q457:Q520" si="35">$H$3</f>
        <v>0</v>
      </c>
      <c r="R457" s="138" t="str">
        <f t="shared" ref="R457:R520" si="36">IF(AND(Q457&gt;=P457,V457&gt;0),"OK",IF(V457=0,"","NOT OK"))</f>
        <v/>
      </c>
      <c r="S457" s="66"/>
      <c r="T457" s="72">
        <v>1</v>
      </c>
      <c r="U457" s="139" t="str">
        <f t="shared" ref="U457:U520" si="37">IF(V457=S457,"OK","NOT")</f>
        <v>OK</v>
      </c>
      <c r="V457" s="67">
        <f t="shared" ref="V457:V520" si="38">IF(MOD(S457,T457)=0,S457,S457+(T457-MOD(S457,T457)))</f>
        <v>0</v>
      </c>
      <c r="W457" s="68">
        <v>0.4</v>
      </c>
      <c r="X457" s="140">
        <f t="shared" ref="X457:X520" si="39">+V457*((M457-(M457*W457)))</f>
        <v>0</v>
      </c>
    </row>
    <row r="458" spans="1:24" ht="15" x14ac:dyDescent="0.25">
      <c r="A458" s="134">
        <v>7045952116976</v>
      </c>
      <c r="B458" s="72" t="s">
        <v>1566</v>
      </c>
      <c r="C458" s="72" t="s">
        <v>1567</v>
      </c>
      <c r="D458" s="72"/>
      <c r="E458" s="135" t="s">
        <v>1471</v>
      </c>
      <c r="F458" s="72"/>
      <c r="G458" s="72"/>
      <c r="H458" s="75" t="s">
        <v>1477</v>
      </c>
      <c r="I458" s="135" t="s">
        <v>64</v>
      </c>
      <c r="J458" s="135" t="s">
        <v>303</v>
      </c>
      <c r="K458" s="72"/>
      <c r="L458" s="72"/>
      <c r="M458" s="72">
        <v>1499</v>
      </c>
      <c r="N458" s="72">
        <v>1499</v>
      </c>
      <c r="O458" s="136">
        <v>43720</v>
      </c>
      <c r="P458" s="137">
        <v>201939</v>
      </c>
      <c r="Q458" s="70">
        <f t="shared" si="35"/>
        <v>0</v>
      </c>
      <c r="R458" s="138" t="str">
        <f t="shared" si="36"/>
        <v/>
      </c>
      <c r="S458" s="66"/>
      <c r="T458" s="72">
        <v>1</v>
      </c>
      <c r="U458" s="139" t="str">
        <f t="shared" si="37"/>
        <v>OK</v>
      </c>
      <c r="V458" s="67">
        <f t="shared" si="38"/>
        <v>0</v>
      </c>
      <c r="W458" s="68">
        <v>0.4</v>
      </c>
      <c r="X458" s="140">
        <f t="shared" si="39"/>
        <v>0</v>
      </c>
    </row>
    <row r="459" spans="1:24" ht="15" x14ac:dyDescent="0.25">
      <c r="A459" s="134">
        <v>7045952116983</v>
      </c>
      <c r="B459" s="72" t="s">
        <v>1566</v>
      </c>
      <c r="C459" s="72" t="s">
        <v>1567</v>
      </c>
      <c r="D459" s="72"/>
      <c r="E459" s="135" t="s">
        <v>1471</v>
      </c>
      <c r="F459" s="72"/>
      <c r="G459" s="72"/>
      <c r="H459" s="75" t="s">
        <v>1478</v>
      </c>
      <c r="I459" s="135" t="s">
        <v>64</v>
      </c>
      <c r="J459" s="135" t="s">
        <v>303</v>
      </c>
      <c r="K459" s="72"/>
      <c r="L459" s="72"/>
      <c r="M459" s="72">
        <v>1499</v>
      </c>
      <c r="N459" s="72">
        <v>1499</v>
      </c>
      <c r="O459" s="136">
        <v>43720</v>
      </c>
      <c r="P459" s="137">
        <v>201939</v>
      </c>
      <c r="Q459" s="70">
        <f t="shared" si="35"/>
        <v>0</v>
      </c>
      <c r="R459" s="138" t="str">
        <f t="shared" si="36"/>
        <v/>
      </c>
      <c r="S459" s="66"/>
      <c r="T459" s="72">
        <v>1</v>
      </c>
      <c r="U459" s="139" t="str">
        <f t="shared" si="37"/>
        <v>OK</v>
      </c>
      <c r="V459" s="67">
        <f t="shared" si="38"/>
        <v>0</v>
      </c>
      <c r="W459" s="68">
        <v>0.4</v>
      </c>
      <c r="X459" s="140">
        <f t="shared" si="39"/>
        <v>0</v>
      </c>
    </row>
    <row r="460" spans="1:24" ht="15" x14ac:dyDescent="0.25">
      <c r="A460" s="134">
        <v>7045952116990</v>
      </c>
      <c r="B460" s="72" t="s">
        <v>1566</v>
      </c>
      <c r="C460" s="72" t="s">
        <v>1567</v>
      </c>
      <c r="D460" s="72"/>
      <c r="E460" s="135" t="s">
        <v>1471</v>
      </c>
      <c r="F460" s="72"/>
      <c r="G460" s="72"/>
      <c r="H460" s="75" t="s">
        <v>1472</v>
      </c>
      <c r="I460" s="135" t="s">
        <v>64</v>
      </c>
      <c r="J460" s="135" t="s">
        <v>303</v>
      </c>
      <c r="K460" s="72"/>
      <c r="L460" s="72"/>
      <c r="M460" s="72">
        <v>1499</v>
      </c>
      <c r="N460" s="72">
        <v>1499</v>
      </c>
      <c r="O460" s="136">
        <v>43720</v>
      </c>
      <c r="P460" s="137">
        <v>201939</v>
      </c>
      <c r="Q460" s="70">
        <f t="shared" si="35"/>
        <v>0</v>
      </c>
      <c r="R460" s="138" t="str">
        <f t="shared" si="36"/>
        <v/>
      </c>
      <c r="S460" s="66"/>
      <c r="T460" s="72">
        <v>1</v>
      </c>
      <c r="U460" s="139" t="str">
        <f t="shared" si="37"/>
        <v>OK</v>
      </c>
      <c r="V460" s="67">
        <f t="shared" si="38"/>
        <v>0</v>
      </c>
      <c r="W460" s="68">
        <v>0.4</v>
      </c>
      <c r="X460" s="140">
        <f t="shared" si="39"/>
        <v>0</v>
      </c>
    </row>
    <row r="461" spans="1:24" ht="15" x14ac:dyDescent="0.25">
      <c r="A461" s="134">
        <v>7045952117003</v>
      </c>
      <c r="B461" s="72" t="s">
        <v>1566</v>
      </c>
      <c r="C461" s="72" t="s">
        <v>1567</v>
      </c>
      <c r="D461" s="72"/>
      <c r="E461" s="135" t="s">
        <v>1471</v>
      </c>
      <c r="F461" s="72"/>
      <c r="G461" s="72"/>
      <c r="H461" s="75" t="s">
        <v>1473</v>
      </c>
      <c r="I461" s="135" t="s">
        <v>64</v>
      </c>
      <c r="J461" s="135" t="s">
        <v>303</v>
      </c>
      <c r="K461" s="72"/>
      <c r="L461" s="72"/>
      <c r="M461" s="72">
        <v>1499</v>
      </c>
      <c r="N461" s="72">
        <v>1499</v>
      </c>
      <c r="O461" s="136">
        <v>43720</v>
      </c>
      <c r="P461" s="137">
        <v>201939</v>
      </c>
      <c r="Q461" s="70">
        <f t="shared" si="35"/>
        <v>0</v>
      </c>
      <c r="R461" s="138" t="str">
        <f t="shared" si="36"/>
        <v/>
      </c>
      <c r="S461" s="66"/>
      <c r="T461" s="72">
        <v>1</v>
      </c>
      <c r="U461" s="139" t="str">
        <f t="shared" si="37"/>
        <v>OK</v>
      </c>
      <c r="V461" s="67">
        <f t="shared" si="38"/>
        <v>0</v>
      </c>
      <c r="W461" s="68">
        <v>0.4</v>
      </c>
      <c r="X461" s="140">
        <f t="shared" si="39"/>
        <v>0</v>
      </c>
    </row>
    <row r="462" spans="1:24" ht="15" x14ac:dyDescent="0.25">
      <c r="A462" s="134">
        <v>7045952117010</v>
      </c>
      <c r="B462" s="72" t="s">
        <v>1566</v>
      </c>
      <c r="C462" s="72" t="s">
        <v>1567</v>
      </c>
      <c r="D462" s="72"/>
      <c r="E462" s="135" t="s">
        <v>1471</v>
      </c>
      <c r="F462" s="72"/>
      <c r="G462" s="72"/>
      <c r="H462" s="75" t="s">
        <v>1474</v>
      </c>
      <c r="I462" s="135" t="s">
        <v>64</v>
      </c>
      <c r="J462" s="135" t="s">
        <v>303</v>
      </c>
      <c r="K462" s="72"/>
      <c r="L462" s="72"/>
      <c r="M462" s="72">
        <v>1499</v>
      </c>
      <c r="N462" s="72">
        <v>1499</v>
      </c>
      <c r="O462" s="136">
        <v>43720</v>
      </c>
      <c r="P462" s="137">
        <v>201939</v>
      </c>
      <c r="Q462" s="70">
        <f t="shared" si="35"/>
        <v>0</v>
      </c>
      <c r="R462" s="138" t="str">
        <f t="shared" si="36"/>
        <v/>
      </c>
      <c r="S462" s="66"/>
      <c r="T462" s="72">
        <v>1</v>
      </c>
      <c r="U462" s="139" t="str">
        <f t="shared" si="37"/>
        <v>OK</v>
      </c>
      <c r="V462" s="67">
        <f t="shared" si="38"/>
        <v>0</v>
      </c>
      <c r="W462" s="68">
        <v>0.4</v>
      </c>
      <c r="X462" s="140">
        <f t="shared" si="39"/>
        <v>0</v>
      </c>
    </row>
    <row r="463" spans="1:24" ht="15" x14ac:dyDescent="0.25">
      <c r="A463" s="134">
        <v>7045952111377</v>
      </c>
      <c r="B463" s="72" t="s">
        <v>1568</v>
      </c>
      <c r="C463" s="72" t="s">
        <v>1569</v>
      </c>
      <c r="D463" s="72"/>
      <c r="E463" s="135" t="s">
        <v>1471</v>
      </c>
      <c r="F463" s="72"/>
      <c r="G463" s="72"/>
      <c r="H463" s="75" t="s">
        <v>1487</v>
      </c>
      <c r="I463" s="135" t="s">
        <v>64</v>
      </c>
      <c r="J463" s="135" t="s">
        <v>303</v>
      </c>
      <c r="K463" s="72"/>
      <c r="L463" s="72"/>
      <c r="M463" s="72">
        <v>999</v>
      </c>
      <c r="N463" s="72">
        <v>999</v>
      </c>
      <c r="O463" s="136">
        <v>43720</v>
      </c>
      <c r="P463" s="137">
        <v>201939</v>
      </c>
      <c r="Q463" s="70">
        <f t="shared" si="35"/>
        <v>0</v>
      </c>
      <c r="R463" s="138" t="str">
        <f t="shared" si="36"/>
        <v/>
      </c>
      <c r="S463" s="66"/>
      <c r="T463" s="72">
        <v>1</v>
      </c>
      <c r="U463" s="139" t="str">
        <f t="shared" si="37"/>
        <v>OK</v>
      </c>
      <c r="V463" s="67">
        <f t="shared" si="38"/>
        <v>0</v>
      </c>
      <c r="W463" s="68">
        <v>0.4</v>
      </c>
      <c r="X463" s="140">
        <f t="shared" si="39"/>
        <v>0</v>
      </c>
    </row>
    <row r="464" spans="1:24" ht="15" x14ac:dyDescent="0.25">
      <c r="A464" s="134">
        <v>7045952111384</v>
      </c>
      <c r="B464" s="72" t="s">
        <v>1568</v>
      </c>
      <c r="C464" s="72" t="s">
        <v>1569</v>
      </c>
      <c r="D464" s="72"/>
      <c r="E464" s="135" t="s">
        <v>1471</v>
      </c>
      <c r="F464" s="72"/>
      <c r="G464" s="72"/>
      <c r="H464" s="75" t="s">
        <v>1488</v>
      </c>
      <c r="I464" s="135" t="s">
        <v>64</v>
      </c>
      <c r="J464" s="135" t="s">
        <v>303</v>
      </c>
      <c r="K464" s="72"/>
      <c r="L464" s="72"/>
      <c r="M464" s="72">
        <v>999</v>
      </c>
      <c r="N464" s="72">
        <v>999</v>
      </c>
      <c r="O464" s="136">
        <v>43720</v>
      </c>
      <c r="P464" s="137">
        <v>201939</v>
      </c>
      <c r="Q464" s="70">
        <f t="shared" si="35"/>
        <v>0</v>
      </c>
      <c r="R464" s="138" t="str">
        <f t="shared" si="36"/>
        <v/>
      </c>
      <c r="S464" s="66"/>
      <c r="T464" s="72">
        <v>1</v>
      </c>
      <c r="U464" s="139" t="str">
        <f t="shared" si="37"/>
        <v>OK</v>
      </c>
      <c r="V464" s="67">
        <f t="shared" si="38"/>
        <v>0</v>
      </c>
      <c r="W464" s="68">
        <v>0.4</v>
      </c>
      <c r="X464" s="140">
        <f t="shared" si="39"/>
        <v>0</v>
      </c>
    </row>
    <row r="465" spans="1:24" ht="15" x14ac:dyDescent="0.25">
      <c r="A465" s="134">
        <v>7045952111391</v>
      </c>
      <c r="B465" s="72" t="s">
        <v>1568</v>
      </c>
      <c r="C465" s="72" t="s">
        <v>1569</v>
      </c>
      <c r="D465" s="72"/>
      <c r="E465" s="135" t="s">
        <v>1471</v>
      </c>
      <c r="F465" s="72"/>
      <c r="G465" s="72"/>
      <c r="H465" s="75" t="s">
        <v>1480</v>
      </c>
      <c r="I465" s="135" t="s">
        <v>64</v>
      </c>
      <c r="J465" s="135" t="s">
        <v>303</v>
      </c>
      <c r="K465" s="72"/>
      <c r="L465" s="72"/>
      <c r="M465" s="72">
        <v>999</v>
      </c>
      <c r="N465" s="72">
        <v>999</v>
      </c>
      <c r="O465" s="136">
        <v>43720</v>
      </c>
      <c r="P465" s="137">
        <v>201939</v>
      </c>
      <c r="Q465" s="70">
        <f t="shared" si="35"/>
        <v>0</v>
      </c>
      <c r="R465" s="138" t="str">
        <f t="shared" si="36"/>
        <v/>
      </c>
      <c r="S465" s="66"/>
      <c r="T465" s="72">
        <v>1</v>
      </c>
      <c r="U465" s="139" t="str">
        <f t="shared" si="37"/>
        <v>OK</v>
      </c>
      <c r="V465" s="67">
        <f t="shared" si="38"/>
        <v>0</v>
      </c>
      <c r="W465" s="68">
        <v>0.4</v>
      </c>
      <c r="X465" s="140">
        <f t="shared" si="39"/>
        <v>0</v>
      </c>
    </row>
    <row r="466" spans="1:24" ht="15" x14ac:dyDescent="0.25">
      <c r="A466" s="134">
        <v>7045952111407</v>
      </c>
      <c r="B466" s="72" t="s">
        <v>1568</v>
      </c>
      <c r="C466" s="72" t="s">
        <v>1569</v>
      </c>
      <c r="D466" s="72"/>
      <c r="E466" s="135" t="s">
        <v>1471</v>
      </c>
      <c r="F466" s="72"/>
      <c r="G466" s="72"/>
      <c r="H466" s="75" t="s">
        <v>1477</v>
      </c>
      <c r="I466" s="135" t="s">
        <v>64</v>
      </c>
      <c r="J466" s="135" t="s">
        <v>303</v>
      </c>
      <c r="K466" s="72"/>
      <c r="L466" s="72"/>
      <c r="M466" s="72">
        <v>999</v>
      </c>
      <c r="N466" s="72">
        <v>999</v>
      </c>
      <c r="O466" s="136">
        <v>43720</v>
      </c>
      <c r="P466" s="137">
        <v>201939</v>
      </c>
      <c r="Q466" s="70">
        <f t="shared" si="35"/>
        <v>0</v>
      </c>
      <c r="R466" s="138" t="str">
        <f t="shared" si="36"/>
        <v/>
      </c>
      <c r="S466" s="66"/>
      <c r="T466" s="72">
        <v>1</v>
      </c>
      <c r="U466" s="139" t="str">
        <f t="shared" si="37"/>
        <v>OK</v>
      </c>
      <c r="V466" s="67">
        <f t="shared" si="38"/>
        <v>0</v>
      </c>
      <c r="W466" s="68">
        <v>0.4</v>
      </c>
      <c r="X466" s="140">
        <f t="shared" si="39"/>
        <v>0</v>
      </c>
    </row>
    <row r="467" spans="1:24" ht="15" x14ac:dyDescent="0.25">
      <c r="A467" s="134">
        <v>7045952111414</v>
      </c>
      <c r="B467" s="72" t="s">
        <v>1568</v>
      </c>
      <c r="C467" s="72" t="s">
        <v>1569</v>
      </c>
      <c r="D467" s="72"/>
      <c r="E467" s="135" t="s">
        <v>1471</v>
      </c>
      <c r="F467" s="72"/>
      <c r="G467" s="72"/>
      <c r="H467" s="75" t="s">
        <v>1478</v>
      </c>
      <c r="I467" s="135" t="s">
        <v>64</v>
      </c>
      <c r="J467" s="135" t="s">
        <v>303</v>
      </c>
      <c r="K467" s="72"/>
      <c r="L467" s="72"/>
      <c r="M467" s="72">
        <v>999</v>
      </c>
      <c r="N467" s="72">
        <v>999</v>
      </c>
      <c r="O467" s="136">
        <v>43720</v>
      </c>
      <c r="P467" s="137">
        <v>201939</v>
      </c>
      <c r="Q467" s="70">
        <f t="shared" si="35"/>
        <v>0</v>
      </c>
      <c r="R467" s="138" t="str">
        <f t="shared" si="36"/>
        <v/>
      </c>
      <c r="S467" s="66"/>
      <c r="T467" s="72">
        <v>1</v>
      </c>
      <c r="U467" s="139" t="str">
        <f t="shared" si="37"/>
        <v>OK</v>
      </c>
      <c r="V467" s="67">
        <f t="shared" si="38"/>
        <v>0</v>
      </c>
      <c r="W467" s="68">
        <v>0.4</v>
      </c>
      <c r="X467" s="140">
        <f t="shared" si="39"/>
        <v>0</v>
      </c>
    </row>
    <row r="468" spans="1:24" ht="15" x14ac:dyDescent="0.25">
      <c r="A468" s="134">
        <v>7045952111421</v>
      </c>
      <c r="B468" s="72" t="s">
        <v>1568</v>
      </c>
      <c r="C468" s="72" t="s">
        <v>1569</v>
      </c>
      <c r="D468" s="72"/>
      <c r="E468" s="135" t="s">
        <v>1471</v>
      </c>
      <c r="F468" s="72"/>
      <c r="G468" s="72"/>
      <c r="H468" s="75" t="s">
        <v>1472</v>
      </c>
      <c r="I468" s="135" t="s">
        <v>64</v>
      </c>
      <c r="J468" s="135" t="s">
        <v>303</v>
      </c>
      <c r="K468" s="72"/>
      <c r="L468" s="72"/>
      <c r="M468" s="72">
        <v>999</v>
      </c>
      <c r="N468" s="72">
        <v>999</v>
      </c>
      <c r="O468" s="136">
        <v>43720</v>
      </c>
      <c r="P468" s="137">
        <v>201939</v>
      </c>
      <c r="Q468" s="70">
        <f t="shared" si="35"/>
        <v>0</v>
      </c>
      <c r="R468" s="138" t="str">
        <f t="shared" si="36"/>
        <v/>
      </c>
      <c r="S468" s="66"/>
      <c r="T468" s="72">
        <v>1</v>
      </c>
      <c r="U468" s="139" t="str">
        <f t="shared" si="37"/>
        <v>OK</v>
      </c>
      <c r="V468" s="67">
        <f t="shared" si="38"/>
        <v>0</v>
      </c>
      <c r="W468" s="68">
        <v>0.4</v>
      </c>
      <c r="X468" s="140">
        <f t="shared" si="39"/>
        <v>0</v>
      </c>
    </row>
    <row r="469" spans="1:24" ht="15" x14ac:dyDescent="0.25">
      <c r="A469" s="134">
        <v>7045952111438</v>
      </c>
      <c r="B469" s="72" t="s">
        <v>1568</v>
      </c>
      <c r="C469" s="72" t="s">
        <v>1569</v>
      </c>
      <c r="D469" s="72"/>
      <c r="E469" s="135" t="s">
        <v>1471</v>
      </c>
      <c r="F469" s="72"/>
      <c r="G469" s="72"/>
      <c r="H469" s="75" t="s">
        <v>1473</v>
      </c>
      <c r="I469" s="135" t="s">
        <v>64</v>
      </c>
      <c r="J469" s="135" t="s">
        <v>303</v>
      </c>
      <c r="K469" s="72"/>
      <c r="L469" s="72"/>
      <c r="M469" s="72">
        <v>999</v>
      </c>
      <c r="N469" s="72">
        <v>999</v>
      </c>
      <c r="O469" s="136">
        <v>43720</v>
      </c>
      <c r="P469" s="137">
        <v>201939</v>
      </c>
      <c r="Q469" s="70">
        <f t="shared" si="35"/>
        <v>0</v>
      </c>
      <c r="R469" s="138" t="str">
        <f t="shared" si="36"/>
        <v/>
      </c>
      <c r="S469" s="66"/>
      <c r="T469" s="72">
        <v>1</v>
      </c>
      <c r="U469" s="139" t="str">
        <f t="shared" si="37"/>
        <v>OK</v>
      </c>
      <c r="V469" s="67">
        <f t="shared" si="38"/>
        <v>0</v>
      </c>
      <c r="W469" s="68">
        <v>0.4</v>
      </c>
      <c r="X469" s="140">
        <f t="shared" si="39"/>
        <v>0</v>
      </c>
    </row>
    <row r="470" spans="1:24" ht="15" x14ac:dyDescent="0.25">
      <c r="A470" s="134">
        <v>7045952111445</v>
      </c>
      <c r="B470" s="72" t="s">
        <v>1568</v>
      </c>
      <c r="C470" s="72" t="s">
        <v>1569</v>
      </c>
      <c r="D470" s="72"/>
      <c r="E470" s="135" t="s">
        <v>1471</v>
      </c>
      <c r="F470" s="72"/>
      <c r="G470" s="72"/>
      <c r="H470" s="75" t="s">
        <v>1474</v>
      </c>
      <c r="I470" s="135" t="s">
        <v>64</v>
      </c>
      <c r="J470" s="135" t="s">
        <v>303</v>
      </c>
      <c r="K470" s="72"/>
      <c r="L470" s="72"/>
      <c r="M470" s="72">
        <v>999</v>
      </c>
      <c r="N470" s="72">
        <v>999</v>
      </c>
      <c r="O470" s="136">
        <v>43720</v>
      </c>
      <c r="P470" s="137">
        <v>201939</v>
      </c>
      <c r="Q470" s="70">
        <f t="shared" si="35"/>
        <v>0</v>
      </c>
      <c r="R470" s="138" t="str">
        <f t="shared" si="36"/>
        <v/>
      </c>
      <c r="S470" s="66"/>
      <c r="T470" s="72">
        <v>1</v>
      </c>
      <c r="U470" s="139" t="str">
        <f t="shared" si="37"/>
        <v>OK</v>
      </c>
      <c r="V470" s="67">
        <f t="shared" si="38"/>
        <v>0</v>
      </c>
      <c r="W470" s="68">
        <v>0.4</v>
      </c>
      <c r="X470" s="140">
        <f t="shared" si="39"/>
        <v>0</v>
      </c>
    </row>
    <row r="471" spans="1:24" ht="15" x14ac:dyDescent="0.25">
      <c r="A471" s="134">
        <v>7045952111674</v>
      </c>
      <c r="B471" s="72" t="s">
        <v>1570</v>
      </c>
      <c r="C471" s="72" t="s">
        <v>1571</v>
      </c>
      <c r="D471" s="72"/>
      <c r="E471" s="135" t="s">
        <v>1471</v>
      </c>
      <c r="F471" s="72"/>
      <c r="G471" s="72"/>
      <c r="H471" s="75" t="s">
        <v>1487</v>
      </c>
      <c r="I471" s="135" t="s">
        <v>64</v>
      </c>
      <c r="J471" s="135" t="s">
        <v>303</v>
      </c>
      <c r="K471" s="72"/>
      <c r="L471" s="72"/>
      <c r="M471" s="72">
        <v>899</v>
      </c>
      <c r="N471" s="72">
        <v>899</v>
      </c>
      <c r="O471" s="136">
        <v>43720</v>
      </c>
      <c r="P471" s="137">
        <v>201939</v>
      </c>
      <c r="Q471" s="70">
        <f t="shared" si="35"/>
        <v>0</v>
      </c>
      <c r="R471" s="138" t="str">
        <f t="shared" si="36"/>
        <v/>
      </c>
      <c r="S471" s="66"/>
      <c r="T471" s="72">
        <v>1</v>
      </c>
      <c r="U471" s="139" t="str">
        <f t="shared" si="37"/>
        <v>OK</v>
      </c>
      <c r="V471" s="67">
        <f t="shared" si="38"/>
        <v>0</v>
      </c>
      <c r="W471" s="68">
        <v>0.4</v>
      </c>
      <c r="X471" s="140">
        <f t="shared" si="39"/>
        <v>0</v>
      </c>
    </row>
    <row r="472" spans="1:24" ht="15" x14ac:dyDescent="0.25">
      <c r="A472" s="134">
        <v>7045952111681</v>
      </c>
      <c r="B472" s="72" t="s">
        <v>1570</v>
      </c>
      <c r="C472" s="72" t="s">
        <v>1571</v>
      </c>
      <c r="D472" s="72"/>
      <c r="E472" s="135" t="s">
        <v>1471</v>
      </c>
      <c r="F472" s="72"/>
      <c r="G472" s="72"/>
      <c r="H472" s="75" t="s">
        <v>1488</v>
      </c>
      <c r="I472" s="135" t="s">
        <v>64</v>
      </c>
      <c r="J472" s="135" t="s">
        <v>303</v>
      </c>
      <c r="K472" s="72"/>
      <c r="L472" s="72"/>
      <c r="M472" s="72">
        <v>899</v>
      </c>
      <c r="N472" s="72">
        <v>899</v>
      </c>
      <c r="O472" s="136">
        <v>43720</v>
      </c>
      <c r="P472" s="137">
        <v>201939</v>
      </c>
      <c r="Q472" s="70">
        <f t="shared" si="35"/>
        <v>0</v>
      </c>
      <c r="R472" s="138" t="str">
        <f t="shared" si="36"/>
        <v/>
      </c>
      <c r="S472" s="66"/>
      <c r="T472" s="72">
        <v>1</v>
      </c>
      <c r="U472" s="139" t="str">
        <f t="shared" si="37"/>
        <v>OK</v>
      </c>
      <c r="V472" s="67">
        <f t="shared" si="38"/>
        <v>0</v>
      </c>
      <c r="W472" s="68">
        <v>0.4</v>
      </c>
      <c r="X472" s="140">
        <f t="shared" si="39"/>
        <v>0</v>
      </c>
    </row>
    <row r="473" spans="1:24" ht="15" x14ac:dyDescent="0.25">
      <c r="A473" s="134">
        <v>7045952111698</v>
      </c>
      <c r="B473" s="72" t="s">
        <v>1570</v>
      </c>
      <c r="C473" s="72" t="s">
        <v>1571</v>
      </c>
      <c r="D473" s="72"/>
      <c r="E473" s="135" t="s">
        <v>1471</v>
      </c>
      <c r="F473" s="72"/>
      <c r="G473" s="72"/>
      <c r="H473" s="75" t="s">
        <v>1480</v>
      </c>
      <c r="I473" s="135" t="s">
        <v>64</v>
      </c>
      <c r="J473" s="135" t="s">
        <v>303</v>
      </c>
      <c r="K473" s="72"/>
      <c r="L473" s="72"/>
      <c r="M473" s="72">
        <v>899</v>
      </c>
      <c r="N473" s="72">
        <v>899</v>
      </c>
      <c r="O473" s="136">
        <v>43720</v>
      </c>
      <c r="P473" s="137">
        <v>201939</v>
      </c>
      <c r="Q473" s="70">
        <f t="shared" si="35"/>
        <v>0</v>
      </c>
      <c r="R473" s="138" t="str">
        <f t="shared" si="36"/>
        <v/>
      </c>
      <c r="S473" s="66"/>
      <c r="T473" s="72">
        <v>1</v>
      </c>
      <c r="U473" s="139" t="str">
        <f t="shared" si="37"/>
        <v>OK</v>
      </c>
      <c r="V473" s="67">
        <f t="shared" si="38"/>
        <v>0</v>
      </c>
      <c r="W473" s="68">
        <v>0.4</v>
      </c>
      <c r="X473" s="140">
        <f t="shared" si="39"/>
        <v>0</v>
      </c>
    </row>
    <row r="474" spans="1:24" ht="15" x14ac:dyDescent="0.25">
      <c r="A474" s="134">
        <v>7045952111704</v>
      </c>
      <c r="B474" s="72" t="s">
        <v>1570</v>
      </c>
      <c r="C474" s="72" t="s">
        <v>1571</v>
      </c>
      <c r="D474" s="72"/>
      <c r="E474" s="135" t="s">
        <v>1471</v>
      </c>
      <c r="F474" s="72"/>
      <c r="G474" s="72"/>
      <c r="H474" s="75" t="s">
        <v>1477</v>
      </c>
      <c r="I474" s="135" t="s">
        <v>64</v>
      </c>
      <c r="J474" s="135" t="s">
        <v>303</v>
      </c>
      <c r="K474" s="72"/>
      <c r="L474" s="72"/>
      <c r="M474" s="72">
        <v>899</v>
      </c>
      <c r="N474" s="72">
        <v>899</v>
      </c>
      <c r="O474" s="136">
        <v>43720</v>
      </c>
      <c r="P474" s="137">
        <v>201939</v>
      </c>
      <c r="Q474" s="70">
        <f t="shared" si="35"/>
        <v>0</v>
      </c>
      <c r="R474" s="138" t="str">
        <f t="shared" si="36"/>
        <v/>
      </c>
      <c r="S474" s="66"/>
      <c r="T474" s="72">
        <v>1</v>
      </c>
      <c r="U474" s="139" t="str">
        <f t="shared" si="37"/>
        <v>OK</v>
      </c>
      <c r="V474" s="67">
        <f t="shared" si="38"/>
        <v>0</v>
      </c>
      <c r="W474" s="68">
        <v>0.4</v>
      </c>
      <c r="X474" s="140">
        <f t="shared" si="39"/>
        <v>0</v>
      </c>
    </row>
    <row r="475" spans="1:24" ht="15" x14ac:dyDescent="0.25">
      <c r="A475" s="134">
        <v>7045952111711</v>
      </c>
      <c r="B475" s="72" t="s">
        <v>1570</v>
      </c>
      <c r="C475" s="72" t="s">
        <v>1571</v>
      </c>
      <c r="D475" s="72"/>
      <c r="E475" s="135" t="s">
        <v>1471</v>
      </c>
      <c r="F475" s="72"/>
      <c r="G475" s="72"/>
      <c r="H475" s="75" t="s">
        <v>1478</v>
      </c>
      <c r="I475" s="135" t="s">
        <v>64</v>
      </c>
      <c r="J475" s="135" t="s">
        <v>303</v>
      </c>
      <c r="K475" s="72"/>
      <c r="L475" s="72"/>
      <c r="M475" s="72">
        <v>899</v>
      </c>
      <c r="N475" s="72">
        <v>899</v>
      </c>
      <c r="O475" s="136">
        <v>43720</v>
      </c>
      <c r="P475" s="137">
        <v>201939</v>
      </c>
      <c r="Q475" s="70">
        <f t="shared" si="35"/>
        <v>0</v>
      </c>
      <c r="R475" s="138" t="str">
        <f t="shared" si="36"/>
        <v/>
      </c>
      <c r="S475" s="66"/>
      <c r="T475" s="72">
        <v>1</v>
      </c>
      <c r="U475" s="139" t="str">
        <f t="shared" si="37"/>
        <v>OK</v>
      </c>
      <c r="V475" s="67">
        <f t="shared" si="38"/>
        <v>0</v>
      </c>
      <c r="W475" s="68">
        <v>0.4</v>
      </c>
      <c r="X475" s="140">
        <f t="shared" si="39"/>
        <v>0</v>
      </c>
    </row>
    <row r="476" spans="1:24" ht="15" x14ac:dyDescent="0.25">
      <c r="A476" s="134">
        <v>7045952111728</v>
      </c>
      <c r="B476" s="72" t="s">
        <v>1570</v>
      </c>
      <c r="C476" s="72" t="s">
        <v>1571</v>
      </c>
      <c r="D476" s="72"/>
      <c r="E476" s="135" t="s">
        <v>1471</v>
      </c>
      <c r="F476" s="72"/>
      <c r="G476" s="72"/>
      <c r="H476" s="75" t="s">
        <v>1472</v>
      </c>
      <c r="I476" s="135" t="s">
        <v>64</v>
      </c>
      <c r="J476" s="135" t="s">
        <v>303</v>
      </c>
      <c r="K476" s="72"/>
      <c r="L476" s="72"/>
      <c r="M476" s="72">
        <v>899</v>
      </c>
      <c r="N476" s="72">
        <v>899</v>
      </c>
      <c r="O476" s="136">
        <v>43720</v>
      </c>
      <c r="P476" s="137">
        <v>201939</v>
      </c>
      <c r="Q476" s="70">
        <f t="shared" si="35"/>
        <v>0</v>
      </c>
      <c r="R476" s="138" t="str">
        <f t="shared" si="36"/>
        <v/>
      </c>
      <c r="S476" s="66"/>
      <c r="T476" s="72">
        <v>1</v>
      </c>
      <c r="U476" s="139" t="str">
        <f t="shared" si="37"/>
        <v>OK</v>
      </c>
      <c r="V476" s="67">
        <f t="shared" si="38"/>
        <v>0</v>
      </c>
      <c r="W476" s="68">
        <v>0.4</v>
      </c>
      <c r="X476" s="140">
        <f t="shared" si="39"/>
        <v>0</v>
      </c>
    </row>
    <row r="477" spans="1:24" ht="15" x14ac:dyDescent="0.25">
      <c r="A477" s="134">
        <v>7045952111735</v>
      </c>
      <c r="B477" s="72" t="s">
        <v>1570</v>
      </c>
      <c r="C477" s="72" t="s">
        <v>1571</v>
      </c>
      <c r="D477" s="72"/>
      <c r="E477" s="135" t="s">
        <v>1471</v>
      </c>
      <c r="F477" s="72"/>
      <c r="G477" s="72"/>
      <c r="H477" s="75" t="s">
        <v>1473</v>
      </c>
      <c r="I477" s="135" t="s">
        <v>64</v>
      </c>
      <c r="J477" s="135" t="s">
        <v>303</v>
      </c>
      <c r="K477" s="72"/>
      <c r="L477" s="72"/>
      <c r="M477" s="72">
        <v>899</v>
      </c>
      <c r="N477" s="72">
        <v>899</v>
      </c>
      <c r="O477" s="136">
        <v>43720</v>
      </c>
      <c r="P477" s="137">
        <v>201939</v>
      </c>
      <c r="Q477" s="70">
        <f t="shared" si="35"/>
        <v>0</v>
      </c>
      <c r="R477" s="138" t="str">
        <f t="shared" si="36"/>
        <v/>
      </c>
      <c r="S477" s="66"/>
      <c r="T477" s="72">
        <v>1</v>
      </c>
      <c r="U477" s="139" t="str">
        <f t="shared" si="37"/>
        <v>OK</v>
      </c>
      <c r="V477" s="67">
        <f t="shared" si="38"/>
        <v>0</v>
      </c>
      <c r="W477" s="68">
        <v>0.4</v>
      </c>
      <c r="X477" s="140">
        <f t="shared" si="39"/>
        <v>0</v>
      </c>
    </row>
    <row r="478" spans="1:24" ht="15" x14ac:dyDescent="0.25">
      <c r="A478" s="134">
        <v>7045952111742</v>
      </c>
      <c r="B478" s="72" t="s">
        <v>1570</v>
      </c>
      <c r="C478" s="72" t="s">
        <v>1571</v>
      </c>
      <c r="D478" s="72"/>
      <c r="E478" s="135" t="s">
        <v>1471</v>
      </c>
      <c r="F478" s="72"/>
      <c r="G478" s="72"/>
      <c r="H478" s="75" t="s">
        <v>1474</v>
      </c>
      <c r="I478" s="135" t="s">
        <v>64</v>
      </c>
      <c r="J478" s="135" t="s">
        <v>303</v>
      </c>
      <c r="K478" s="72"/>
      <c r="L478" s="72"/>
      <c r="M478" s="72">
        <v>899</v>
      </c>
      <c r="N478" s="72">
        <v>899</v>
      </c>
      <c r="O478" s="136">
        <v>43720</v>
      </c>
      <c r="P478" s="137">
        <v>201939</v>
      </c>
      <c r="Q478" s="70">
        <f t="shared" si="35"/>
        <v>0</v>
      </c>
      <c r="R478" s="138" t="str">
        <f t="shared" si="36"/>
        <v/>
      </c>
      <c r="S478" s="66"/>
      <c r="T478" s="72">
        <v>1</v>
      </c>
      <c r="U478" s="139" t="str">
        <f t="shared" si="37"/>
        <v>OK</v>
      </c>
      <c r="V478" s="67">
        <f t="shared" si="38"/>
        <v>0</v>
      </c>
      <c r="W478" s="68">
        <v>0.4</v>
      </c>
      <c r="X478" s="140">
        <f t="shared" si="39"/>
        <v>0</v>
      </c>
    </row>
    <row r="479" spans="1:24" ht="15" x14ac:dyDescent="0.25">
      <c r="A479" s="134">
        <v>7045952111926</v>
      </c>
      <c r="B479" s="72" t="s">
        <v>1572</v>
      </c>
      <c r="C479" s="72" t="s">
        <v>1573</v>
      </c>
      <c r="D479" s="72"/>
      <c r="E479" s="135" t="s">
        <v>1471</v>
      </c>
      <c r="F479" s="72"/>
      <c r="G479" s="72"/>
      <c r="H479" s="75" t="s">
        <v>1487</v>
      </c>
      <c r="I479" s="135" t="s">
        <v>64</v>
      </c>
      <c r="J479" s="135" t="s">
        <v>303</v>
      </c>
      <c r="K479" s="72"/>
      <c r="L479" s="72"/>
      <c r="M479" s="72">
        <v>699</v>
      </c>
      <c r="N479" s="72">
        <v>699</v>
      </c>
      <c r="O479" s="136">
        <v>43720</v>
      </c>
      <c r="P479" s="137">
        <v>201939</v>
      </c>
      <c r="Q479" s="70">
        <f t="shared" si="35"/>
        <v>0</v>
      </c>
      <c r="R479" s="138" t="str">
        <f t="shared" si="36"/>
        <v/>
      </c>
      <c r="S479" s="66"/>
      <c r="T479" s="72">
        <v>1</v>
      </c>
      <c r="U479" s="139" t="str">
        <f t="shared" si="37"/>
        <v>OK</v>
      </c>
      <c r="V479" s="67">
        <f t="shared" si="38"/>
        <v>0</v>
      </c>
      <c r="W479" s="68">
        <v>0.4</v>
      </c>
      <c r="X479" s="140">
        <f t="shared" si="39"/>
        <v>0</v>
      </c>
    </row>
    <row r="480" spans="1:24" ht="15" x14ac:dyDescent="0.25">
      <c r="A480" s="134">
        <v>7045952111933</v>
      </c>
      <c r="B480" s="72" t="s">
        <v>1572</v>
      </c>
      <c r="C480" s="72" t="s">
        <v>1573</v>
      </c>
      <c r="D480" s="72"/>
      <c r="E480" s="135" t="s">
        <v>1471</v>
      </c>
      <c r="F480" s="72"/>
      <c r="G480" s="72"/>
      <c r="H480" s="75" t="s">
        <v>1488</v>
      </c>
      <c r="I480" s="135" t="s">
        <v>64</v>
      </c>
      <c r="J480" s="135" t="s">
        <v>303</v>
      </c>
      <c r="K480" s="72"/>
      <c r="L480" s="72"/>
      <c r="M480" s="72">
        <v>699</v>
      </c>
      <c r="N480" s="72">
        <v>699</v>
      </c>
      <c r="O480" s="136">
        <v>43720</v>
      </c>
      <c r="P480" s="137">
        <v>201939</v>
      </c>
      <c r="Q480" s="70">
        <f t="shared" si="35"/>
        <v>0</v>
      </c>
      <c r="R480" s="138" t="str">
        <f t="shared" si="36"/>
        <v/>
      </c>
      <c r="S480" s="66"/>
      <c r="T480" s="72">
        <v>1</v>
      </c>
      <c r="U480" s="139" t="str">
        <f t="shared" si="37"/>
        <v>OK</v>
      </c>
      <c r="V480" s="67">
        <f t="shared" si="38"/>
        <v>0</v>
      </c>
      <c r="W480" s="68">
        <v>0.4</v>
      </c>
      <c r="X480" s="140">
        <f t="shared" si="39"/>
        <v>0</v>
      </c>
    </row>
    <row r="481" spans="1:24" ht="15" x14ac:dyDescent="0.25">
      <c r="A481" s="134">
        <v>7045952111940</v>
      </c>
      <c r="B481" s="72" t="s">
        <v>1572</v>
      </c>
      <c r="C481" s="72" t="s">
        <v>1573</v>
      </c>
      <c r="D481" s="72"/>
      <c r="E481" s="135" t="s">
        <v>1471</v>
      </c>
      <c r="F481" s="72"/>
      <c r="G481" s="72"/>
      <c r="H481" s="75" t="s">
        <v>1480</v>
      </c>
      <c r="I481" s="135" t="s">
        <v>64</v>
      </c>
      <c r="J481" s="135" t="s">
        <v>303</v>
      </c>
      <c r="K481" s="72"/>
      <c r="L481" s="72"/>
      <c r="M481" s="72">
        <v>699</v>
      </c>
      <c r="N481" s="72">
        <v>699</v>
      </c>
      <c r="O481" s="136">
        <v>43720</v>
      </c>
      <c r="P481" s="137">
        <v>201939</v>
      </c>
      <c r="Q481" s="70">
        <f t="shared" si="35"/>
        <v>0</v>
      </c>
      <c r="R481" s="138" t="str">
        <f t="shared" si="36"/>
        <v/>
      </c>
      <c r="S481" s="66"/>
      <c r="T481" s="72">
        <v>1</v>
      </c>
      <c r="U481" s="139" t="str">
        <f t="shared" si="37"/>
        <v>OK</v>
      </c>
      <c r="V481" s="67">
        <f t="shared" si="38"/>
        <v>0</v>
      </c>
      <c r="W481" s="68">
        <v>0.4</v>
      </c>
      <c r="X481" s="140">
        <f t="shared" si="39"/>
        <v>0</v>
      </c>
    </row>
    <row r="482" spans="1:24" ht="15" x14ac:dyDescent="0.25">
      <c r="A482" s="134">
        <v>7045952111957</v>
      </c>
      <c r="B482" s="72" t="s">
        <v>1572</v>
      </c>
      <c r="C482" s="72" t="s">
        <v>1573</v>
      </c>
      <c r="D482" s="72"/>
      <c r="E482" s="135" t="s">
        <v>1471</v>
      </c>
      <c r="F482" s="72"/>
      <c r="G482" s="72"/>
      <c r="H482" s="75" t="s">
        <v>1477</v>
      </c>
      <c r="I482" s="135" t="s">
        <v>64</v>
      </c>
      <c r="J482" s="135" t="s">
        <v>303</v>
      </c>
      <c r="K482" s="72"/>
      <c r="L482" s="72"/>
      <c r="M482" s="72">
        <v>699</v>
      </c>
      <c r="N482" s="72">
        <v>699</v>
      </c>
      <c r="O482" s="136">
        <v>43720</v>
      </c>
      <c r="P482" s="137">
        <v>201939</v>
      </c>
      <c r="Q482" s="70">
        <f t="shared" si="35"/>
        <v>0</v>
      </c>
      <c r="R482" s="138" t="str">
        <f t="shared" si="36"/>
        <v/>
      </c>
      <c r="S482" s="66"/>
      <c r="T482" s="72">
        <v>1</v>
      </c>
      <c r="U482" s="139" t="str">
        <f t="shared" si="37"/>
        <v>OK</v>
      </c>
      <c r="V482" s="67">
        <f t="shared" si="38"/>
        <v>0</v>
      </c>
      <c r="W482" s="68">
        <v>0.4</v>
      </c>
      <c r="X482" s="140">
        <f t="shared" si="39"/>
        <v>0</v>
      </c>
    </row>
    <row r="483" spans="1:24" ht="15" x14ac:dyDescent="0.25">
      <c r="A483" s="134">
        <v>7045952111964</v>
      </c>
      <c r="B483" s="72" t="s">
        <v>1572</v>
      </c>
      <c r="C483" s="72" t="s">
        <v>1573</v>
      </c>
      <c r="D483" s="72"/>
      <c r="E483" s="135" t="s">
        <v>1471</v>
      </c>
      <c r="F483" s="72"/>
      <c r="G483" s="72"/>
      <c r="H483" s="75" t="s">
        <v>1478</v>
      </c>
      <c r="I483" s="135" t="s">
        <v>64</v>
      </c>
      <c r="J483" s="135" t="s">
        <v>303</v>
      </c>
      <c r="K483" s="72"/>
      <c r="L483" s="72"/>
      <c r="M483" s="72">
        <v>699</v>
      </c>
      <c r="N483" s="72">
        <v>699</v>
      </c>
      <c r="O483" s="136">
        <v>43720</v>
      </c>
      <c r="P483" s="137">
        <v>201939</v>
      </c>
      <c r="Q483" s="70">
        <f t="shared" si="35"/>
        <v>0</v>
      </c>
      <c r="R483" s="138" t="str">
        <f t="shared" si="36"/>
        <v/>
      </c>
      <c r="S483" s="66"/>
      <c r="T483" s="72">
        <v>1</v>
      </c>
      <c r="U483" s="139" t="str">
        <f t="shared" si="37"/>
        <v>OK</v>
      </c>
      <c r="V483" s="67">
        <f t="shared" si="38"/>
        <v>0</v>
      </c>
      <c r="W483" s="68">
        <v>0.4</v>
      </c>
      <c r="X483" s="140">
        <f t="shared" si="39"/>
        <v>0</v>
      </c>
    </row>
    <row r="484" spans="1:24" ht="15" x14ac:dyDescent="0.25">
      <c r="A484" s="134">
        <v>7045952111971</v>
      </c>
      <c r="B484" s="72" t="s">
        <v>1572</v>
      </c>
      <c r="C484" s="72" t="s">
        <v>1573</v>
      </c>
      <c r="D484" s="72"/>
      <c r="E484" s="135" t="s">
        <v>1471</v>
      </c>
      <c r="F484" s="72"/>
      <c r="G484" s="72"/>
      <c r="H484" s="75" t="s">
        <v>1472</v>
      </c>
      <c r="I484" s="135" t="s">
        <v>64</v>
      </c>
      <c r="J484" s="135" t="s">
        <v>303</v>
      </c>
      <c r="K484" s="72"/>
      <c r="L484" s="72"/>
      <c r="M484" s="72">
        <v>699</v>
      </c>
      <c r="N484" s="72">
        <v>699</v>
      </c>
      <c r="O484" s="136">
        <v>43720</v>
      </c>
      <c r="P484" s="137">
        <v>201939</v>
      </c>
      <c r="Q484" s="70">
        <f t="shared" si="35"/>
        <v>0</v>
      </c>
      <c r="R484" s="138" t="str">
        <f t="shared" si="36"/>
        <v/>
      </c>
      <c r="S484" s="66"/>
      <c r="T484" s="72">
        <v>1</v>
      </c>
      <c r="U484" s="139" t="str">
        <f t="shared" si="37"/>
        <v>OK</v>
      </c>
      <c r="V484" s="67">
        <f t="shared" si="38"/>
        <v>0</v>
      </c>
      <c r="W484" s="68">
        <v>0.4</v>
      </c>
      <c r="X484" s="140">
        <f t="shared" si="39"/>
        <v>0</v>
      </c>
    </row>
    <row r="485" spans="1:24" ht="15" x14ac:dyDescent="0.25">
      <c r="A485" s="134">
        <v>7045952111988</v>
      </c>
      <c r="B485" s="72" t="s">
        <v>1572</v>
      </c>
      <c r="C485" s="72" t="s">
        <v>1573</v>
      </c>
      <c r="D485" s="72"/>
      <c r="E485" s="135" t="s">
        <v>1471</v>
      </c>
      <c r="F485" s="72"/>
      <c r="G485" s="72"/>
      <c r="H485" s="75" t="s">
        <v>1473</v>
      </c>
      <c r="I485" s="135" t="s">
        <v>64</v>
      </c>
      <c r="J485" s="135" t="s">
        <v>303</v>
      </c>
      <c r="K485" s="72"/>
      <c r="L485" s="72"/>
      <c r="M485" s="72">
        <v>699</v>
      </c>
      <c r="N485" s="72">
        <v>699</v>
      </c>
      <c r="O485" s="136">
        <v>43720</v>
      </c>
      <c r="P485" s="137">
        <v>201939</v>
      </c>
      <c r="Q485" s="70">
        <f t="shared" si="35"/>
        <v>0</v>
      </c>
      <c r="R485" s="138" t="str">
        <f t="shared" si="36"/>
        <v/>
      </c>
      <c r="S485" s="66"/>
      <c r="T485" s="72">
        <v>1</v>
      </c>
      <c r="U485" s="139" t="str">
        <f t="shared" si="37"/>
        <v>OK</v>
      </c>
      <c r="V485" s="67">
        <f t="shared" si="38"/>
        <v>0</v>
      </c>
      <c r="W485" s="68">
        <v>0.4</v>
      </c>
      <c r="X485" s="140">
        <f t="shared" si="39"/>
        <v>0</v>
      </c>
    </row>
    <row r="486" spans="1:24" ht="15" x14ac:dyDescent="0.25">
      <c r="A486" s="134">
        <v>7045952111995</v>
      </c>
      <c r="B486" s="72" t="s">
        <v>1572</v>
      </c>
      <c r="C486" s="72" t="s">
        <v>1573</v>
      </c>
      <c r="D486" s="72"/>
      <c r="E486" s="135" t="s">
        <v>1471</v>
      </c>
      <c r="F486" s="72"/>
      <c r="G486" s="72"/>
      <c r="H486" s="75" t="s">
        <v>1474</v>
      </c>
      <c r="I486" s="135" t="s">
        <v>64</v>
      </c>
      <c r="J486" s="135" t="s">
        <v>303</v>
      </c>
      <c r="K486" s="72"/>
      <c r="L486" s="72"/>
      <c r="M486" s="72">
        <v>699</v>
      </c>
      <c r="N486" s="72">
        <v>699</v>
      </c>
      <c r="O486" s="136">
        <v>43720</v>
      </c>
      <c r="P486" s="137">
        <v>201939</v>
      </c>
      <c r="Q486" s="70">
        <f t="shared" si="35"/>
        <v>0</v>
      </c>
      <c r="R486" s="138" t="str">
        <f t="shared" si="36"/>
        <v/>
      </c>
      <c r="S486" s="66"/>
      <c r="T486" s="72">
        <v>1</v>
      </c>
      <c r="U486" s="139" t="str">
        <f t="shared" si="37"/>
        <v>OK</v>
      </c>
      <c r="V486" s="67">
        <f t="shared" si="38"/>
        <v>0</v>
      </c>
      <c r="W486" s="68">
        <v>0.4</v>
      </c>
      <c r="X486" s="140">
        <f t="shared" si="39"/>
        <v>0</v>
      </c>
    </row>
    <row r="487" spans="1:24" ht="15" x14ac:dyDescent="0.25">
      <c r="A487" s="134">
        <v>7045952112091</v>
      </c>
      <c r="B487" s="72" t="s">
        <v>1574</v>
      </c>
      <c r="C487" s="72" t="s">
        <v>1575</v>
      </c>
      <c r="D487" s="72"/>
      <c r="E487" s="135" t="s">
        <v>1471</v>
      </c>
      <c r="F487" s="72"/>
      <c r="G487" s="72"/>
      <c r="H487" s="75" t="s">
        <v>1487</v>
      </c>
      <c r="I487" s="135" t="s">
        <v>64</v>
      </c>
      <c r="J487" s="135" t="s">
        <v>303</v>
      </c>
      <c r="K487" s="72"/>
      <c r="L487" s="72"/>
      <c r="M487" s="72">
        <v>599</v>
      </c>
      <c r="N487" s="72">
        <v>599</v>
      </c>
      <c r="O487" s="136">
        <v>43720</v>
      </c>
      <c r="P487" s="137">
        <v>201939</v>
      </c>
      <c r="Q487" s="70">
        <f t="shared" si="35"/>
        <v>0</v>
      </c>
      <c r="R487" s="138" t="str">
        <f t="shared" si="36"/>
        <v/>
      </c>
      <c r="S487" s="66"/>
      <c r="T487" s="72">
        <v>1</v>
      </c>
      <c r="U487" s="139" t="str">
        <f t="shared" si="37"/>
        <v>OK</v>
      </c>
      <c r="V487" s="67">
        <f t="shared" si="38"/>
        <v>0</v>
      </c>
      <c r="W487" s="68">
        <v>0.4</v>
      </c>
      <c r="X487" s="140">
        <f t="shared" si="39"/>
        <v>0</v>
      </c>
    </row>
    <row r="488" spans="1:24" ht="15" x14ac:dyDescent="0.25">
      <c r="A488" s="134">
        <v>7045952112107</v>
      </c>
      <c r="B488" s="72" t="s">
        <v>1574</v>
      </c>
      <c r="C488" s="72" t="s">
        <v>1575</v>
      </c>
      <c r="D488" s="72"/>
      <c r="E488" s="135" t="s">
        <v>1471</v>
      </c>
      <c r="F488" s="72"/>
      <c r="G488" s="72"/>
      <c r="H488" s="75" t="s">
        <v>1488</v>
      </c>
      <c r="I488" s="135" t="s">
        <v>64</v>
      </c>
      <c r="J488" s="135" t="s">
        <v>303</v>
      </c>
      <c r="K488" s="72"/>
      <c r="L488" s="72"/>
      <c r="M488" s="72">
        <v>599</v>
      </c>
      <c r="N488" s="72">
        <v>599</v>
      </c>
      <c r="O488" s="136">
        <v>43720</v>
      </c>
      <c r="P488" s="137">
        <v>201939</v>
      </c>
      <c r="Q488" s="70">
        <f t="shared" si="35"/>
        <v>0</v>
      </c>
      <c r="R488" s="138" t="str">
        <f t="shared" si="36"/>
        <v/>
      </c>
      <c r="S488" s="66"/>
      <c r="T488" s="72">
        <v>1</v>
      </c>
      <c r="U488" s="139" t="str">
        <f t="shared" si="37"/>
        <v>OK</v>
      </c>
      <c r="V488" s="67">
        <f t="shared" si="38"/>
        <v>0</v>
      </c>
      <c r="W488" s="68">
        <v>0.4</v>
      </c>
      <c r="X488" s="140">
        <f t="shared" si="39"/>
        <v>0</v>
      </c>
    </row>
    <row r="489" spans="1:24" ht="15" x14ac:dyDescent="0.25">
      <c r="A489" s="134">
        <v>7045952112114</v>
      </c>
      <c r="B489" s="72" t="s">
        <v>1574</v>
      </c>
      <c r="C489" s="72" t="s">
        <v>1575</v>
      </c>
      <c r="D489" s="72"/>
      <c r="E489" s="135" t="s">
        <v>1471</v>
      </c>
      <c r="F489" s="72"/>
      <c r="G489" s="72"/>
      <c r="H489" s="75" t="s">
        <v>1480</v>
      </c>
      <c r="I489" s="135" t="s">
        <v>64</v>
      </c>
      <c r="J489" s="135" t="s">
        <v>303</v>
      </c>
      <c r="K489" s="72"/>
      <c r="L489" s="72"/>
      <c r="M489" s="72">
        <v>599</v>
      </c>
      <c r="N489" s="72">
        <v>599</v>
      </c>
      <c r="O489" s="136">
        <v>43720</v>
      </c>
      <c r="P489" s="137">
        <v>201939</v>
      </c>
      <c r="Q489" s="70">
        <f t="shared" si="35"/>
        <v>0</v>
      </c>
      <c r="R489" s="138" t="str">
        <f t="shared" si="36"/>
        <v/>
      </c>
      <c r="S489" s="66"/>
      <c r="T489" s="72">
        <v>1</v>
      </c>
      <c r="U489" s="139" t="str">
        <f t="shared" si="37"/>
        <v>OK</v>
      </c>
      <c r="V489" s="67">
        <f t="shared" si="38"/>
        <v>0</v>
      </c>
      <c r="W489" s="68">
        <v>0.4</v>
      </c>
      <c r="X489" s="140">
        <f t="shared" si="39"/>
        <v>0</v>
      </c>
    </row>
    <row r="490" spans="1:24" ht="15" x14ac:dyDescent="0.25">
      <c r="A490" s="134">
        <v>7045952112121</v>
      </c>
      <c r="B490" s="72" t="s">
        <v>1574</v>
      </c>
      <c r="C490" s="72" t="s">
        <v>1575</v>
      </c>
      <c r="D490" s="72"/>
      <c r="E490" s="135" t="s">
        <v>1471</v>
      </c>
      <c r="F490" s="72"/>
      <c r="G490" s="72"/>
      <c r="H490" s="75" t="s">
        <v>1477</v>
      </c>
      <c r="I490" s="135" t="s">
        <v>64</v>
      </c>
      <c r="J490" s="135" t="s">
        <v>303</v>
      </c>
      <c r="K490" s="72"/>
      <c r="L490" s="72"/>
      <c r="M490" s="72">
        <v>599</v>
      </c>
      <c r="N490" s="72">
        <v>599</v>
      </c>
      <c r="O490" s="136">
        <v>43720</v>
      </c>
      <c r="P490" s="137">
        <v>201939</v>
      </c>
      <c r="Q490" s="70">
        <f t="shared" si="35"/>
        <v>0</v>
      </c>
      <c r="R490" s="138" t="str">
        <f t="shared" si="36"/>
        <v/>
      </c>
      <c r="S490" s="66"/>
      <c r="T490" s="72">
        <v>1</v>
      </c>
      <c r="U490" s="139" t="str">
        <f t="shared" si="37"/>
        <v>OK</v>
      </c>
      <c r="V490" s="67">
        <f t="shared" si="38"/>
        <v>0</v>
      </c>
      <c r="W490" s="68">
        <v>0.4</v>
      </c>
      <c r="X490" s="140">
        <f t="shared" si="39"/>
        <v>0</v>
      </c>
    </row>
    <row r="491" spans="1:24" ht="15" x14ac:dyDescent="0.25">
      <c r="A491" s="134">
        <v>7045952112138</v>
      </c>
      <c r="B491" s="72" t="s">
        <v>1574</v>
      </c>
      <c r="C491" s="72" t="s">
        <v>1575</v>
      </c>
      <c r="D491" s="72"/>
      <c r="E491" s="135" t="s">
        <v>1471</v>
      </c>
      <c r="F491" s="72"/>
      <c r="G491" s="72"/>
      <c r="H491" s="75" t="s">
        <v>1478</v>
      </c>
      <c r="I491" s="135" t="s">
        <v>64</v>
      </c>
      <c r="J491" s="135" t="s">
        <v>303</v>
      </c>
      <c r="K491" s="72"/>
      <c r="L491" s="72"/>
      <c r="M491" s="72">
        <v>599</v>
      </c>
      <c r="N491" s="72">
        <v>599</v>
      </c>
      <c r="O491" s="136">
        <v>43720</v>
      </c>
      <c r="P491" s="137">
        <v>201939</v>
      </c>
      <c r="Q491" s="70">
        <f t="shared" si="35"/>
        <v>0</v>
      </c>
      <c r="R491" s="138" t="str">
        <f t="shared" si="36"/>
        <v/>
      </c>
      <c r="S491" s="66"/>
      <c r="T491" s="72">
        <v>1</v>
      </c>
      <c r="U491" s="139" t="str">
        <f t="shared" si="37"/>
        <v>OK</v>
      </c>
      <c r="V491" s="67">
        <f t="shared" si="38"/>
        <v>0</v>
      </c>
      <c r="W491" s="68">
        <v>0.4</v>
      </c>
      <c r="X491" s="140">
        <f t="shared" si="39"/>
        <v>0</v>
      </c>
    </row>
    <row r="492" spans="1:24" ht="15" x14ac:dyDescent="0.25">
      <c r="A492" s="134">
        <v>7045952112145</v>
      </c>
      <c r="B492" s="72" t="s">
        <v>1574</v>
      </c>
      <c r="C492" s="72" t="s">
        <v>1575</v>
      </c>
      <c r="D492" s="72"/>
      <c r="E492" s="135" t="s">
        <v>1471</v>
      </c>
      <c r="F492" s="72"/>
      <c r="G492" s="72"/>
      <c r="H492" s="75" t="s">
        <v>1472</v>
      </c>
      <c r="I492" s="135" t="s">
        <v>64</v>
      </c>
      <c r="J492" s="135" t="s">
        <v>303</v>
      </c>
      <c r="K492" s="72"/>
      <c r="L492" s="72"/>
      <c r="M492" s="72">
        <v>599</v>
      </c>
      <c r="N492" s="72">
        <v>599</v>
      </c>
      <c r="O492" s="136">
        <v>43720</v>
      </c>
      <c r="P492" s="137">
        <v>201939</v>
      </c>
      <c r="Q492" s="70">
        <f t="shared" si="35"/>
        <v>0</v>
      </c>
      <c r="R492" s="138" t="str">
        <f t="shared" si="36"/>
        <v/>
      </c>
      <c r="S492" s="66"/>
      <c r="T492" s="72">
        <v>1</v>
      </c>
      <c r="U492" s="139" t="str">
        <f t="shared" si="37"/>
        <v>OK</v>
      </c>
      <c r="V492" s="67">
        <f t="shared" si="38"/>
        <v>0</v>
      </c>
      <c r="W492" s="68">
        <v>0.4</v>
      </c>
      <c r="X492" s="140">
        <f t="shared" si="39"/>
        <v>0</v>
      </c>
    </row>
    <row r="493" spans="1:24" ht="15" x14ac:dyDescent="0.25">
      <c r="A493" s="134">
        <v>7045952112152</v>
      </c>
      <c r="B493" s="72" t="s">
        <v>1574</v>
      </c>
      <c r="C493" s="72" t="s">
        <v>1575</v>
      </c>
      <c r="D493" s="72"/>
      <c r="E493" s="135" t="s">
        <v>1471</v>
      </c>
      <c r="F493" s="72"/>
      <c r="G493" s="72"/>
      <c r="H493" s="75" t="s">
        <v>1473</v>
      </c>
      <c r="I493" s="135" t="s">
        <v>64</v>
      </c>
      <c r="J493" s="135" t="s">
        <v>303</v>
      </c>
      <c r="K493" s="72"/>
      <c r="L493" s="72"/>
      <c r="M493" s="72">
        <v>599</v>
      </c>
      <c r="N493" s="72">
        <v>599</v>
      </c>
      <c r="O493" s="136">
        <v>43720</v>
      </c>
      <c r="P493" s="137">
        <v>201939</v>
      </c>
      <c r="Q493" s="70">
        <f t="shared" si="35"/>
        <v>0</v>
      </c>
      <c r="R493" s="138" t="str">
        <f t="shared" si="36"/>
        <v/>
      </c>
      <c r="S493" s="66"/>
      <c r="T493" s="72">
        <v>1</v>
      </c>
      <c r="U493" s="139" t="str">
        <f t="shared" si="37"/>
        <v>OK</v>
      </c>
      <c r="V493" s="67">
        <f t="shared" si="38"/>
        <v>0</v>
      </c>
      <c r="W493" s="68">
        <v>0.4</v>
      </c>
      <c r="X493" s="140">
        <f t="shared" si="39"/>
        <v>0</v>
      </c>
    </row>
    <row r="494" spans="1:24" ht="15" x14ac:dyDescent="0.25">
      <c r="A494" s="134">
        <v>7045952112169</v>
      </c>
      <c r="B494" s="72" t="s">
        <v>1574</v>
      </c>
      <c r="C494" s="72" t="s">
        <v>1575</v>
      </c>
      <c r="D494" s="72"/>
      <c r="E494" s="135" t="s">
        <v>1471</v>
      </c>
      <c r="F494" s="72"/>
      <c r="G494" s="72"/>
      <c r="H494" s="75" t="s">
        <v>1474</v>
      </c>
      <c r="I494" s="135" t="s">
        <v>64</v>
      </c>
      <c r="J494" s="135" t="s">
        <v>303</v>
      </c>
      <c r="K494" s="72"/>
      <c r="L494" s="72"/>
      <c r="M494" s="72">
        <v>599</v>
      </c>
      <c r="N494" s="72">
        <v>599</v>
      </c>
      <c r="O494" s="136">
        <v>43720</v>
      </c>
      <c r="P494" s="137">
        <v>201939</v>
      </c>
      <c r="Q494" s="70">
        <f t="shared" si="35"/>
        <v>0</v>
      </c>
      <c r="R494" s="138" t="str">
        <f t="shared" si="36"/>
        <v/>
      </c>
      <c r="S494" s="66"/>
      <c r="T494" s="72">
        <v>1</v>
      </c>
      <c r="U494" s="139" t="str">
        <f t="shared" si="37"/>
        <v>OK</v>
      </c>
      <c r="V494" s="67">
        <f t="shared" si="38"/>
        <v>0</v>
      </c>
      <c r="W494" s="68">
        <v>0.4</v>
      </c>
      <c r="X494" s="140">
        <f t="shared" si="39"/>
        <v>0</v>
      </c>
    </row>
    <row r="495" spans="1:24" ht="15" x14ac:dyDescent="0.25">
      <c r="A495" s="134">
        <v>7045952250946</v>
      </c>
      <c r="B495" s="72" t="s">
        <v>66</v>
      </c>
      <c r="C495" s="72" t="s">
        <v>67</v>
      </c>
      <c r="D495" s="72"/>
      <c r="E495" s="135" t="s">
        <v>1471</v>
      </c>
      <c r="F495" s="72"/>
      <c r="G495" s="72"/>
      <c r="H495" s="75" t="s">
        <v>1474</v>
      </c>
      <c r="I495" s="135" t="s">
        <v>64</v>
      </c>
      <c r="J495" s="135" t="s">
        <v>65</v>
      </c>
      <c r="K495" s="72"/>
      <c r="L495" s="72"/>
      <c r="M495" s="72">
        <v>2699</v>
      </c>
      <c r="N495" s="72">
        <v>2699</v>
      </c>
      <c r="O495" s="136">
        <v>43720</v>
      </c>
      <c r="P495" s="137">
        <v>201939</v>
      </c>
      <c r="Q495" s="70">
        <f t="shared" si="35"/>
        <v>0</v>
      </c>
      <c r="R495" s="138" t="str">
        <f t="shared" si="36"/>
        <v/>
      </c>
      <c r="S495" s="66"/>
      <c r="T495" s="72">
        <v>1</v>
      </c>
      <c r="U495" s="139" t="str">
        <f t="shared" si="37"/>
        <v>OK</v>
      </c>
      <c r="V495" s="67">
        <f t="shared" si="38"/>
        <v>0</v>
      </c>
      <c r="W495" s="68">
        <v>0.4</v>
      </c>
      <c r="X495" s="140">
        <f t="shared" si="39"/>
        <v>0</v>
      </c>
    </row>
    <row r="496" spans="1:24" ht="15" x14ac:dyDescent="0.25">
      <c r="A496" s="134">
        <v>7045952250953</v>
      </c>
      <c r="B496" s="72" t="s">
        <v>66</v>
      </c>
      <c r="C496" s="72" t="s">
        <v>67</v>
      </c>
      <c r="D496" s="72"/>
      <c r="E496" s="135" t="s">
        <v>1471</v>
      </c>
      <c r="F496" s="72"/>
      <c r="G496" s="72"/>
      <c r="H496" s="75" t="s">
        <v>1554</v>
      </c>
      <c r="I496" s="135" t="s">
        <v>64</v>
      </c>
      <c r="J496" s="135" t="s">
        <v>65</v>
      </c>
      <c r="K496" s="72"/>
      <c r="L496" s="72"/>
      <c r="M496" s="72">
        <v>2699</v>
      </c>
      <c r="N496" s="72">
        <v>2699</v>
      </c>
      <c r="O496" s="136">
        <v>43720</v>
      </c>
      <c r="P496" s="137">
        <v>201939</v>
      </c>
      <c r="Q496" s="70">
        <f t="shared" si="35"/>
        <v>0</v>
      </c>
      <c r="R496" s="138" t="str">
        <f t="shared" si="36"/>
        <v/>
      </c>
      <c r="S496" s="66"/>
      <c r="T496" s="72">
        <v>1</v>
      </c>
      <c r="U496" s="139" t="str">
        <f t="shared" si="37"/>
        <v>OK</v>
      </c>
      <c r="V496" s="67">
        <f t="shared" si="38"/>
        <v>0</v>
      </c>
      <c r="W496" s="68">
        <v>0.4</v>
      </c>
      <c r="X496" s="140">
        <f t="shared" si="39"/>
        <v>0</v>
      </c>
    </row>
    <row r="497" spans="1:24" ht="15" x14ac:dyDescent="0.25">
      <c r="A497" s="134">
        <v>7045952250960</v>
      </c>
      <c r="B497" s="72" t="s">
        <v>66</v>
      </c>
      <c r="C497" s="72" t="s">
        <v>67</v>
      </c>
      <c r="D497" s="72"/>
      <c r="E497" s="135" t="s">
        <v>1471</v>
      </c>
      <c r="F497" s="72"/>
      <c r="G497" s="72"/>
      <c r="H497" s="75" t="s">
        <v>1475</v>
      </c>
      <c r="I497" s="135" t="s">
        <v>64</v>
      </c>
      <c r="J497" s="135" t="s">
        <v>65</v>
      </c>
      <c r="K497" s="72"/>
      <c r="L497" s="72"/>
      <c r="M497" s="72">
        <v>2699</v>
      </c>
      <c r="N497" s="72">
        <v>2699</v>
      </c>
      <c r="O497" s="136">
        <v>43720</v>
      </c>
      <c r="P497" s="137">
        <v>201939</v>
      </c>
      <c r="Q497" s="70">
        <f t="shared" si="35"/>
        <v>0</v>
      </c>
      <c r="R497" s="138" t="str">
        <f t="shared" si="36"/>
        <v/>
      </c>
      <c r="S497" s="66"/>
      <c r="T497" s="72">
        <v>1</v>
      </c>
      <c r="U497" s="139" t="str">
        <f t="shared" si="37"/>
        <v>OK</v>
      </c>
      <c r="V497" s="67">
        <f t="shared" si="38"/>
        <v>0</v>
      </c>
      <c r="W497" s="68">
        <v>0.4</v>
      </c>
      <c r="X497" s="140">
        <f t="shared" si="39"/>
        <v>0</v>
      </c>
    </row>
    <row r="498" spans="1:24" ht="15" x14ac:dyDescent="0.25">
      <c r="A498" s="134">
        <v>7045952250977</v>
      </c>
      <c r="B498" s="72" t="s">
        <v>66</v>
      </c>
      <c r="C498" s="72" t="s">
        <v>67</v>
      </c>
      <c r="D498" s="72"/>
      <c r="E498" s="135" t="s">
        <v>1471</v>
      </c>
      <c r="F498" s="72"/>
      <c r="G498" s="72"/>
      <c r="H498" s="75" t="s">
        <v>1555</v>
      </c>
      <c r="I498" s="135" t="s">
        <v>64</v>
      </c>
      <c r="J498" s="135" t="s">
        <v>65</v>
      </c>
      <c r="K498" s="72"/>
      <c r="L498" s="72"/>
      <c r="M498" s="72">
        <v>2699</v>
      </c>
      <c r="N498" s="72">
        <v>2699</v>
      </c>
      <c r="O498" s="136">
        <v>43720</v>
      </c>
      <c r="P498" s="137">
        <v>201939</v>
      </c>
      <c r="Q498" s="70">
        <f t="shared" si="35"/>
        <v>0</v>
      </c>
      <c r="R498" s="138" t="str">
        <f t="shared" si="36"/>
        <v/>
      </c>
      <c r="S498" s="66"/>
      <c r="T498" s="72">
        <v>1</v>
      </c>
      <c r="U498" s="139" t="str">
        <f t="shared" si="37"/>
        <v>OK</v>
      </c>
      <c r="V498" s="67">
        <f t="shared" si="38"/>
        <v>0</v>
      </c>
      <c r="W498" s="68">
        <v>0.4</v>
      </c>
      <c r="X498" s="140">
        <f t="shared" si="39"/>
        <v>0</v>
      </c>
    </row>
    <row r="499" spans="1:24" ht="15" x14ac:dyDescent="0.25">
      <c r="A499" s="134">
        <v>7045952250984</v>
      </c>
      <c r="B499" s="72" t="s">
        <v>66</v>
      </c>
      <c r="C499" s="72" t="s">
        <v>67</v>
      </c>
      <c r="D499" s="72"/>
      <c r="E499" s="135" t="s">
        <v>1471</v>
      </c>
      <c r="F499" s="72"/>
      <c r="G499" s="72"/>
      <c r="H499" s="75" t="s">
        <v>1530</v>
      </c>
      <c r="I499" s="135" t="s">
        <v>64</v>
      </c>
      <c r="J499" s="135" t="s">
        <v>65</v>
      </c>
      <c r="K499" s="72"/>
      <c r="L499" s="72"/>
      <c r="M499" s="72">
        <v>2699</v>
      </c>
      <c r="N499" s="72">
        <v>2699</v>
      </c>
      <c r="O499" s="136">
        <v>43720</v>
      </c>
      <c r="P499" s="137">
        <v>201939</v>
      </c>
      <c r="Q499" s="70">
        <f t="shared" si="35"/>
        <v>0</v>
      </c>
      <c r="R499" s="138" t="str">
        <f t="shared" si="36"/>
        <v/>
      </c>
      <c r="S499" s="66"/>
      <c r="T499" s="72">
        <v>1</v>
      </c>
      <c r="U499" s="139" t="str">
        <f t="shared" si="37"/>
        <v>OK</v>
      </c>
      <c r="V499" s="67">
        <f t="shared" si="38"/>
        <v>0</v>
      </c>
      <c r="W499" s="68">
        <v>0.4</v>
      </c>
      <c r="X499" s="140">
        <f t="shared" si="39"/>
        <v>0</v>
      </c>
    </row>
    <row r="500" spans="1:24" ht="15" x14ac:dyDescent="0.25">
      <c r="A500" s="134">
        <v>7045952250991</v>
      </c>
      <c r="B500" s="72" t="s">
        <v>66</v>
      </c>
      <c r="C500" s="72" t="s">
        <v>67</v>
      </c>
      <c r="D500" s="72"/>
      <c r="E500" s="135" t="s">
        <v>1471</v>
      </c>
      <c r="F500" s="72"/>
      <c r="G500" s="72"/>
      <c r="H500" s="75" t="s">
        <v>1556</v>
      </c>
      <c r="I500" s="135" t="s">
        <v>64</v>
      </c>
      <c r="J500" s="135" t="s">
        <v>65</v>
      </c>
      <c r="K500" s="72"/>
      <c r="L500" s="72"/>
      <c r="M500" s="72">
        <v>2699</v>
      </c>
      <c r="N500" s="72">
        <v>2699</v>
      </c>
      <c r="O500" s="136">
        <v>43720</v>
      </c>
      <c r="P500" s="137">
        <v>201939</v>
      </c>
      <c r="Q500" s="70">
        <f t="shared" si="35"/>
        <v>0</v>
      </c>
      <c r="R500" s="138" t="str">
        <f t="shared" si="36"/>
        <v/>
      </c>
      <c r="S500" s="66"/>
      <c r="T500" s="72">
        <v>1</v>
      </c>
      <c r="U500" s="139" t="str">
        <f t="shared" si="37"/>
        <v>OK</v>
      </c>
      <c r="V500" s="67">
        <f t="shared" si="38"/>
        <v>0</v>
      </c>
      <c r="W500" s="68">
        <v>0.4</v>
      </c>
      <c r="X500" s="140">
        <f t="shared" si="39"/>
        <v>0</v>
      </c>
    </row>
    <row r="501" spans="1:24" ht="15" x14ac:dyDescent="0.25">
      <c r="A501" s="134">
        <v>7045952251004</v>
      </c>
      <c r="B501" s="72" t="s">
        <v>66</v>
      </c>
      <c r="C501" s="72" t="s">
        <v>67</v>
      </c>
      <c r="D501" s="72"/>
      <c r="E501" s="135" t="s">
        <v>1471</v>
      </c>
      <c r="F501" s="72"/>
      <c r="G501" s="72"/>
      <c r="H501" s="75" t="s">
        <v>1531</v>
      </c>
      <c r="I501" s="135" t="s">
        <v>64</v>
      </c>
      <c r="J501" s="135" t="s">
        <v>65</v>
      </c>
      <c r="K501" s="72"/>
      <c r="L501" s="72"/>
      <c r="M501" s="72">
        <v>2699</v>
      </c>
      <c r="N501" s="72">
        <v>2699</v>
      </c>
      <c r="O501" s="136">
        <v>43720</v>
      </c>
      <c r="P501" s="137">
        <v>201939</v>
      </c>
      <c r="Q501" s="70">
        <f t="shared" si="35"/>
        <v>0</v>
      </c>
      <c r="R501" s="138" t="str">
        <f t="shared" si="36"/>
        <v/>
      </c>
      <c r="S501" s="66"/>
      <c r="T501" s="72">
        <v>1</v>
      </c>
      <c r="U501" s="139" t="str">
        <f t="shared" si="37"/>
        <v>OK</v>
      </c>
      <c r="V501" s="67">
        <f t="shared" si="38"/>
        <v>0</v>
      </c>
      <c r="W501" s="68">
        <v>0.4</v>
      </c>
      <c r="X501" s="140">
        <f t="shared" si="39"/>
        <v>0</v>
      </c>
    </row>
    <row r="502" spans="1:24" ht="15" x14ac:dyDescent="0.25">
      <c r="A502" s="134">
        <v>7045952251011</v>
      </c>
      <c r="B502" s="72" t="s">
        <v>66</v>
      </c>
      <c r="C502" s="72" t="s">
        <v>67</v>
      </c>
      <c r="D502" s="72"/>
      <c r="E502" s="135" t="s">
        <v>1471</v>
      </c>
      <c r="F502" s="72"/>
      <c r="G502" s="72"/>
      <c r="H502" s="75" t="s">
        <v>1557</v>
      </c>
      <c r="I502" s="135" t="s">
        <v>64</v>
      </c>
      <c r="J502" s="135" t="s">
        <v>65</v>
      </c>
      <c r="K502" s="72"/>
      <c r="L502" s="72"/>
      <c r="M502" s="72">
        <v>2699</v>
      </c>
      <c r="N502" s="72">
        <v>2699</v>
      </c>
      <c r="O502" s="136">
        <v>43720</v>
      </c>
      <c r="P502" s="137">
        <v>201939</v>
      </c>
      <c r="Q502" s="70">
        <f t="shared" si="35"/>
        <v>0</v>
      </c>
      <c r="R502" s="138" t="str">
        <f t="shared" si="36"/>
        <v/>
      </c>
      <c r="S502" s="66"/>
      <c r="T502" s="72">
        <v>1</v>
      </c>
      <c r="U502" s="139" t="str">
        <f t="shared" si="37"/>
        <v>OK</v>
      </c>
      <c r="V502" s="67">
        <f t="shared" si="38"/>
        <v>0</v>
      </c>
      <c r="W502" s="68">
        <v>0.4</v>
      </c>
      <c r="X502" s="140">
        <f t="shared" si="39"/>
        <v>0</v>
      </c>
    </row>
    <row r="503" spans="1:24" ht="15" x14ac:dyDescent="0.25">
      <c r="A503" s="134">
        <v>7045952251028</v>
      </c>
      <c r="B503" s="72" t="s">
        <v>66</v>
      </c>
      <c r="C503" s="72" t="s">
        <v>67</v>
      </c>
      <c r="D503" s="72"/>
      <c r="E503" s="135" t="s">
        <v>1471</v>
      </c>
      <c r="F503" s="72"/>
      <c r="G503" s="72"/>
      <c r="H503" s="75" t="s">
        <v>1532</v>
      </c>
      <c r="I503" s="135" t="s">
        <v>64</v>
      </c>
      <c r="J503" s="135" t="s">
        <v>65</v>
      </c>
      <c r="K503" s="72"/>
      <c r="L503" s="72"/>
      <c r="M503" s="72">
        <v>2699</v>
      </c>
      <c r="N503" s="72">
        <v>2699</v>
      </c>
      <c r="O503" s="136">
        <v>43720</v>
      </c>
      <c r="P503" s="137">
        <v>201939</v>
      </c>
      <c r="Q503" s="70">
        <f t="shared" si="35"/>
        <v>0</v>
      </c>
      <c r="R503" s="138" t="str">
        <f t="shared" si="36"/>
        <v/>
      </c>
      <c r="S503" s="66"/>
      <c r="T503" s="72">
        <v>1</v>
      </c>
      <c r="U503" s="139" t="str">
        <f t="shared" si="37"/>
        <v>OK</v>
      </c>
      <c r="V503" s="67">
        <f t="shared" si="38"/>
        <v>0</v>
      </c>
      <c r="W503" s="68">
        <v>0.4</v>
      </c>
      <c r="X503" s="140">
        <f t="shared" si="39"/>
        <v>0</v>
      </c>
    </row>
    <row r="504" spans="1:24" ht="15" x14ac:dyDescent="0.25">
      <c r="A504" s="134">
        <v>7045952251035</v>
      </c>
      <c r="B504" s="72" t="s">
        <v>66</v>
      </c>
      <c r="C504" s="72" t="s">
        <v>67</v>
      </c>
      <c r="D504" s="72"/>
      <c r="E504" s="135" t="s">
        <v>1471</v>
      </c>
      <c r="F504" s="72"/>
      <c r="G504" s="72"/>
      <c r="H504" s="75" t="s">
        <v>1558</v>
      </c>
      <c r="I504" s="135" t="s">
        <v>64</v>
      </c>
      <c r="J504" s="135" t="s">
        <v>65</v>
      </c>
      <c r="K504" s="72"/>
      <c r="L504" s="72"/>
      <c r="M504" s="72">
        <v>2699</v>
      </c>
      <c r="N504" s="72">
        <v>2699</v>
      </c>
      <c r="O504" s="136">
        <v>43720</v>
      </c>
      <c r="P504" s="137">
        <v>201939</v>
      </c>
      <c r="Q504" s="70">
        <f t="shared" si="35"/>
        <v>0</v>
      </c>
      <c r="R504" s="138" t="str">
        <f t="shared" si="36"/>
        <v/>
      </c>
      <c r="S504" s="66"/>
      <c r="T504" s="72">
        <v>1</v>
      </c>
      <c r="U504" s="139" t="str">
        <f t="shared" si="37"/>
        <v>OK</v>
      </c>
      <c r="V504" s="67">
        <f t="shared" si="38"/>
        <v>0</v>
      </c>
      <c r="W504" s="68">
        <v>0.4</v>
      </c>
      <c r="X504" s="140">
        <f t="shared" si="39"/>
        <v>0</v>
      </c>
    </row>
    <row r="505" spans="1:24" ht="15" x14ac:dyDescent="0.25">
      <c r="A505" s="134">
        <v>7045952251042</v>
      </c>
      <c r="B505" s="72" t="s">
        <v>66</v>
      </c>
      <c r="C505" s="72" t="s">
        <v>67</v>
      </c>
      <c r="D505" s="72"/>
      <c r="E505" s="135" t="s">
        <v>1471</v>
      </c>
      <c r="F505" s="72"/>
      <c r="G505" s="72"/>
      <c r="H505" s="75" t="s">
        <v>1533</v>
      </c>
      <c r="I505" s="135" t="s">
        <v>64</v>
      </c>
      <c r="J505" s="135" t="s">
        <v>65</v>
      </c>
      <c r="K505" s="72"/>
      <c r="L505" s="72"/>
      <c r="M505" s="72">
        <v>2699</v>
      </c>
      <c r="N505" s="72">
        <v>2699</v>
      </c>
      <c r="O505" s="136">
        <v>43720</v>
      </c>
      <c r="P505" s="137">
        <v>201939</v>
      </c>
      <c r="Q505" s="70">
        <f t="shared" si="35"/>
        <v>0</v>
      </c>
      <c r="R505" s="138" t="str">
        <f t="shared" si="36"/>
        <v/>
      </c>
      <c r="S505" s="66"/>
      <c r="T505" s="72">
        <v>1</v>
      </c>
      <c r="U505" s="139" t="str">
        <f t="shared" si="37"/>
        <v>OK</v>
      </c>
      <c r="V505" s="67">
        <f t="shared" si="38"/>
        <v>0</v>
      </c>
      <c r="W505" s="68">
        <v>0.4</v>
      </c>
      <c r="X505" s="140">
        <f t="shared" si="39"/>
        <v>0</v>
      </c>
    </row>
    <row r="506" spans="1:24" ht="15" x14ac:dyDescent="0.25">
      <c r="A506" s="134">
        <v>7045952251059</v>
      </c>
      <c r="B506" s="72" t="s">
        <v>66</v>
      </c>
      <c r="C506" s="72" t="s">
        <v>67</v>
      </c>
      <c r="D506" s="72"/>
      <c r="E506" s="135" t="s">
        <v>1471</v>
      </c>
      <c r="F506" s="72"/>
      <c r="G506" s="72"/>
      <c r="H506" s="75" t="s">
        <v>1559</v>
      </c>
      <c r="I506" s="135" t="s">
        <v>64</v>
      </c>
      <c r="J506" s="135" t="s">
        <v>65</v>
      </c>
      <c r="K506" s="72"/>
      <c r="L506" s="72"/>
      <c r="M506" s="72">
        <v>2699</v>
      </c>
      <c r="N506" s="72">
        <v>2699</v>
      </c>
      <c r="O506" s="136">
        <v>43720</v>
      </c>
      <c r="P506" s="137">
        <v>201939</v>
      </c>
      <c r="Q506" s="70">
        <f t="shared" si="35"/>
        <v>0</v>
      </c>
      <c r="R506" s="138" t="str">
        <f t="shared" si="36"/>
        <v/>
      </c>
      <c r="S506" s="66"/>
      <c r="T506" s="72">
        <v>1</v>
      </c>
      <c r="U506" s="139" t="str">
        <f t="shared" si="37"/>
        <v>OK</v>
      </c>
      <c r="V506" s="67">
        <f t="shared" si="38"/>
        <v>0</v>
      </c>
      <c r="W506" s="68">
        <v>0.4</v>
      </c>
      <c r="X506" s="140">
        <f t="shared" si="39"/>
        <v>0</v>
      </c>
    </row>
    <row r="507" spans="1:24" ht="15" x14ac:dyDescent="0.25">
      <c r="A507" s="134">
        <v>7045952251066</v>
      </c>
      <c r="B507" s="72" t="s">
        <v>66</v>
      </c>
      <c r="C507" s="72" t="s">
        <v>67</v>
      </c>
      <c r="D507" s="72"/>
      <c r="E507" s="135" t="s">
        <v>1471</v>
      </c>
      <c r="F507" s="72"/>
      <c r="G507" s="72"/>
      <c r="H507" s="75" t="s">
        <v>1534</v>
      </c>
      <c r="I507" s="135" t="s">
        <v>64</v>
      </c>
      <c r="J507" s="135" t="s">
        <v>65</v>
      </c>
      <c r="K507" s="72"/>
      <c r="L507" s="72"/>
      <c r="M507" s="72">
        <v>2699</v>
      </c>
      <c r="N507" s="72">
        <v>2699</v>
      </c>
      <c r="O507" s="136">
        <v>43720</v>
      </c>
      <c r="P507" s="137">
        <v>201939</v>
      </c>
      <c r="Q507" s="70">
        <f t="shared" si="35"/>
        <v>0</v>
      </c>
      <c r="R507" s="138" t="str">
        <f t="shared" si="36"/>
        <v/>
      </c>
      <c r="S507" s="66"/>
      <c r="T507" s="72">
        <v>1</v>
      </c>
      <c r="U507" s="139" t="str">
        <f t="shared" si="37"/>
        <v>OK</v>
      </c>
      <c r="V507" s="67">
        <f t="shared" si="38"/>
        <v>0</v>
      </c>
      <c r="W507" s="68">
        <v>0.4</v>
      </c>
      <c r="X507" s="140">
        <f t="shared" si="39"/>
        <v>0</v>
      </c>
    </row>
    <row r="508" spans="1:24" ht="15" x14ac:dyDescent="0.25">
      <c r="A508" s="134">
        <v>7045952251073</v>
      </c>
      <c r="B508" s="72" t="s">
        <v>66</v>
      </c>
      <c r="C508" s="72" t="s">
        <v>67</v>
      </c>
      <c r="D508" s="72"/>
      <c r="E508" s="135" t="s">
        <v>1471</v>
      </c>
      <c r="F508" s="72"/>
      <c r="G508" s="72"/>
      <c r="H508" s="75" t="s">
        <v>1560</v>
      </c>
      <c r="I508" s="135" t="s">
        <v>64</v>
      </c>
      <c r="J508" s="135" t="s">
        <v>65</v>
      </c>
      <c r="K508" s="72"/>
      <c r="L508" s="72"/>
      <c r="M508" s="72">
        <v>2699</v>
      </c>
      <c r="N508" s="72">
        <v>2699</v>
      </c>
      <c r="O508" s="136">
        <v>43720</v>
      </c>
      <c r="P508" s="137">
        <v>201939</v>
      </c>
      <c r="Q508" s="70">
        <f t="shared" si="35"/>
        <v>0</v>
      </c>
      <c r="R508" s="138" t="str">
        <f t="shared" si="36"/>
        <v/>
      </c>
      <c r="S508" s="66"/>
      <c r="T508" s="72">
        <v>1</v>
      </c>
      <c r="U508" s="139" t="str">
        <f t="shared" si="37"/>
        <v>OK</v>
      </c>
      <c r="V508" s="67">
        <f t="shared" si="38"/>
        <v>0</v>
      </c>
      <c r="W508" s="68">
        <v>0.4</v>
      </c>
      <c r="X508" s="140">
        <f t="shared" si="39"/>
        <v>0</v>
      </c>
    </row>
    <row r="509" spans="1:24" ht="15" x14ac:dyDescent="0.25">
      <c r="A509" s="134">
        <v>7045952251080</v>
      </c>
      <c r="B509" s="72" t="s">
        <v>66</v>
      </c>
      <c r="C509" s="72" t="s">
        <v>67</v>
      </c>
      <c r="D509" s="72"/>
      <c r="E509" s="135" t="s">
        <v>1471</v>
      </c>
      <c r="F509" s="72"/>
      <c r="G509" s="72"/>
      <c r="H509" s="75" t="s">
        <v>1561</v>
      </c>
      <c r="I509" s="135" t="s">
        <v>64</v>
      </c>
      <c r="J509" s="135" t="s">
        <v>65</v>
      </c>
      <c r="K509" s="72"/>
      <c r="L509" s="72"/>
      <c r="M509" s="72">
        <v>2699</v>
      </c>
      <c r="N509" s="72">
        <v>2699</v>
      </c>
      <c r="O509" s="136">
        <v>43720</v>
      </c>
      <c r="P509" s="137">
        <v>201939</v>
      </c>
      <c r="Q509" s="70">
        <f t="shared" si="35"/>
        <v>0</v>
      </c>
      <c r="R509" s="138" t="str">
        <f t="shared" si="36"/>
        <v/>
      </c>
      <c r="S509" s="66"/>
      <c r="T509" s="72">
        <v>1</v>
      </c>
      <c r="U509" s="139" t="str">
        <f t="shared" si="37"/>
        <v>OK</v>
      </c>
      <c r="V509" s="67">
        <f t="shared" si="38"/>
        <v>0</v>
      </c>
      <c r="W509" s="68">
        <v>0.4</v>
      </c>
      <c r="X509" s="140">
        <f t="shared" si="39"/>
        <v>0</v>
      </c>
    </row>
    <row r="510" spans="1:24" ht="15" x14ac:dyDescent="0.25">
      <c r="A510" s="134">
        <v>7045952251097</v>
      </c>
      <c r="B510" s="72" t="s">
        <v>66</v>
      </c>
      <c r="C510" s="72" t="s">
        <v>67</v>
      </c>
      <c r="D510" s="72"/>
      <c r="E510" s="135" t="s">
        <v>1471</v>
      </c>
      <c r="F510" s="72"/>
      <c r="G510" s="72"/>
      <c r="H510" s="75" t="s">
        <v>1562</v>
      </c>
      <c r="I510" s="135" t="s">
        <v>64</v>
      </c>
      <c r="J510" s="135" t="s">
        <v>65</v>
      </c>
      <c r="K510" s="72"/>
      <c r="L510" s="72"/>
      <c r="M510" s="72">
        <v>2699</v>
      </c>
      <c r="N510" s="72">
        <v>2699</v>
      </c>
      <c r="O510" s="136">
        <v>43720</v>
      </c>
      <c r="P510" s="137">
        <v>201939</v>
      </c>
      <c r="Q510" s="70">
        <f t="shared" si="35"/>
        <v>0</v>
      </c>
      <c r="R510" s="138" t="str">
        <f t="shared" si="36"/>
        <v/>
      </c>
      <c r="S510" s="66"/>
      <c r="T510" s="72">
        <v>1</v>
      </c>
      <c r="U510" s="139" t="str">
        <f t="shared" si="37"/>
        <v>OK</v>
      </c>
      <c r="V510" s="67">
        <f t="shared" si="38"/>
        <v>0</v>
      </c>
      <c r="W510" s="68">
        <v>0.4</v>
      </c>
      <c r="X510" s="140">
        <f t="shared" si="39"/>
        <v>0</v>
      </c>
    </row>
    <row r="511" spans="1:24" ht="15" x14ac:dyDescent="0.25">
      <c r="A511" s="134">
        <v>7045952251103</v>
      </c>
      <c r="B511" s="72" t="s">
        <v>66</v>
      </c>
      <c r="C511" s="72" t="s">
        <v>67</v>
      </c>
      <c r="D511" s="72"/>
      <c r="E511" s="135" t="s">
        <v>1471</v>
      </c>
      <c r="F511" s="72"/>
      <c r="G511" s="72"/>
      <c r="H511" s="75" t="s">
        <v>1563</v>
      </c>
      <c r="I511" s="135" t="s">
        <v>64</v>
      </c>
      <c r="J511" s="135" t="s">
        <v>65</v>
      </c>
      <c r="K511" s="72"/>
      <c r="L511" s="72"/>
      <c r="M511" s="72">
        <v>2699</v>
      </c>
      <c r="N511" s="72">
        <v>2699</v>
      </c>
      <c r="O511" s="136">
        <v>43720</v>
      </c>
      <c r="P511" s="137">
        <v>201939</v>
      </c>
      <c r="Q511" s="70">
        <f t="shared" si="35"/>
        <v>0</v>
      </c>
      <c r="R511" s="138" t="str">
        <f t="shared" si="36"/>
        <v/>
      </c>
      <c r="S511" s="66"/>
      <c r="T511" s="72">
        <v>1</v>
      </c>
      <c r="U511" s="139" t="str">
        <f t="shared" si="37"/>
        <v>OK</v>
      </c>
      <c r="V511" s="67">
        <f t="shared" si="38"/>
        <v>0</v>
      </c>
      <c r="W511" s="68">
        <v>0.4</v>
      </c>
      <c r="X511" s="140">
        <f t="shared" si="39"/>
        <v>0</v>
      </c>
    </row>
    <row r="512" spans="1:24" ht="15" x14ac:dyDescent="0.25">
      <c r="A512" s="134">
        <v>7045952251110</v>
      </c>
      <c r="B512" s="72" t="s">
        <v>66</v>
      </c>
      <c r="C512" s="72" t="s">
        <v>67</v>
      </c>
      <c r="D512" s="72"/>
      <c r="E512" s="135" t="s">
        <v>1471</v>
      </c>
      <c r="F512" s="72"/>
      <c r="G512" s="72"/>
      <c r="H512" s="75" t="s">
        <v>1564</v>
      </c>
      <c r="I512" s="135" t="s">
        <v>64</v>
      </c>
      <c r="J512" s="135" t="s">
        <v>65</v>
      </c>
      <c r="K512" s="72"/>
      <c r="L512" s="72"/>
      <c r="M512" s="72">
        <v>2699</v>
      </c>
      <c r="N512" s="72">
        <v>2699</v>
      </c>
      <c r="O512" s="136">
        <v>43720</v>
      </c>
      <c r="P512" s="137">
        <v>201939</v>
      </c>
      <c r="Q512" s="70">
        <f t="shared" si="35"/>
        <v>0</v>
      </c>
      <c r="R512" s="138" t="str">
        <f t="shared" si="36"/>
        <v/>
      </c>
      <c r="S512" s="66"/>
      <c r="T512" s="72">
        <v>1</v>
      </c>
      <c r="U512" s="139" t="str">
        <f t="shared" si="37"/>
        <v>OK</v>
      </c>
      <c r="V512" s="67">
        <f t="shared" si="38"/>
        <v>0</v>
      </c>
      <c r="W512" s="68">
        <v>0.4</v>
      </c>
      <c r="X512" s="140">
        <f t="shared" si="39"/>
        <v>0</v>
      </c>
    </row>
    <row r="513" spans="1:24" ht="15" x14ac:dyDescent="0.25">
      <c r="A513" s="134">
        <v>7045952251127</v>
      </c>
      <c r="B513" s="72" t="s">
        <v>66</v>
      </c>
      <c r="C513" s="72" t="s">
        <v>67</v>
      </c>
      <c r="D513" s="72"/>
      <c r="E513" s="135" t="s">
        <v>1471</v>
      </c>
      <c r="F513" s="72"/>
      <c r="G513" s="72"/>
      <c r="H513" s="75" t="s">
        <v>1565</v>
      </c>
      <c r="I513" s="135" t="s">
        <v>64</v>
      </c>
      <c r="J513" s="135" t="s">
        <v>65</v>
      </c>
      <c r="K513" s="72"/>
      <c r="L513" s="72"/>
      <c r="M513" s="72">
        <v>2699</v>
      </c>
      <c r="N513" s="72">
        <v>2699</v>
      </c>
      <c r="O513" s="136">
        <v>43720</v>
      </c>
      <c r="P513" s="137">
        <v>201939</v>
      </c>
      <c r="Q513" s="70">
        <f t="shared" si="35"/>
        <v>0</v>
      </c>
      <c r="R513" s="138" t="str">
        <f t="shared" si="36"/>
        <v/>
      </c>
      <c r="S513" s="66"/>
      <c r="T513" s="72">
        <v>1</v>
      </c>
      <c r="U513" s="139" t="str">
        <f t="shared" si="37"/>
        <v>OK</v>
      </c>
      <c r="V513" s="67">
        <f t="shared" si="38"/>
        <v>0</v>
      </c>
      <c r="W513" s="68">
        <v>0.4</v>
      </c>
      <c r="X513" s="140">
        <f t="shared" si="39"/>
        <v>0</v>
      </c>
    </row>
    <row r="514" spans="1:24" ht="15" x14ac:dyDescent="0.25">
      <c r="A514" s="134">
        <v>7045952251738</v>
      </c>
      <c r="B514" s="72" t="s">
        <v>68</v>
      </c>
      <c r="C514" s="72" t="s">
        <v>69</v>
      </c>
      <c r="D514" s="72"/>
      <c r="E514" s="135" t="s">
        <v>1471</v>
      </c>
      <c r="F514" s="72"/>
      <c r="G514" s="72"/>
      <c r="H514" s="75" t="s">
        <v>1474</v>
      </c>
      <c r="I514" s="135" t="s">
        <v>64</v>
      </c>
      <c r="J514" s="135" t="s">
        <v>65</v>
      </c>
      <c r="K514" s="72"/>
      <c r="L514" s="72"/>
      <c r="M514" s="72">
        <v>2099</v>
      </c>
      <c r="N514" s="72">
        <v>2099</v>
      </c>
      <c r="O514" s="136">
        <v>43720</v>
      </c>
      <c r="P514" s="137">
        <v>201939</v>
      </c>
      <c r="Q514" s="70">
        <f t="shared" si="35"/>
        <v>0</v>
      </c>
      <c r="R514" s="138" t="str">
        <f t="shared" si="36"/>
        <v/>
      </c>
      <c r="S514" s="66"/>
      <c r="T514" s="72">
        <v>1</v>
      </c>
      <c r="U514" s="139" t="str">
        <f t="shared" si="37"/>
        <v>OK</v>
      </c>
      <c r="V514" s="67">
        <f t="shared" si="38"/>
        <v>0</v>
      </c>
      <c r="W514" s="68">
        <v>0.4</v>
      </c>
      <c r="X514" s="140">
        <f t="shared" si="39"/>
        <v>0</v>
      </c>
    </row>
    <row r="515" spans="1:24" ht="15" x14ac:dyDescent="0.25">
      <c r="A515" s="134">
        <v>7045952251745</v>
      </c>
      <c r="B515" s="72" t="s">
        <v>68</v>
      </c>
      <c r="C515" s="72" t="s">
        <v>69</v>
      </c>
      <c r="D515" s="72"/>
      <c r="E515" s="135" t="s">
        <v>1471</v>
      </c>
      <c r="F515" s="72"/>
      <c r="G515" s="72"/>
      <c r="H515" s="75" t="s">
        <v>1554</v>
      </c>
      <c r="I515" s="135" t="s">
        <v>64</v>
      </c>
      <c r="J515" s="135" t="s">
        <v>65</v>
      </c>
      <c r="K515" s="72"/>
      <c r="L515" s="72"/>
      <c r="M515" s="72">
        <v>2099</v>
      </c>
      <c r="N515" s="72">
        <v>2099</v>
      </c>
      <c r="O515" s="136">
        <v>43720</v>
      </c>
      <c r="P515" s="137">
        <v>201939</v>
      </c>
      <c r="Q515" s="70">
        <f t="shared" si="35"/>
        <v>0</v>
      </c>
      <c r="R515" s="138" t="str">
        <f t="shared" si="36"/>
        <v/>
      </c>
      <c r="S515" s="66"/>
      <c r="T515" s="72">
        <v>1</v>
      </c>
      <c r="U515" s="139" t="str">
        <f t="shared" si="37"/>
        <v>OK</v>
      </c>
      <c r="V515" s="67">
        <f t="shared" si="38"/>
        <v>0</v>
      </c>
      <c r="W515" s="68">
        <v>0.4</v>
      </c>
      <c r="X515" s="140">
        <f t="shared" si="39"/>
        <v>0</v>
      </c>
    </row>
    <row r="516" spans="1:24" ht="15" x14ac:dyDescent="0.25">
      <c r="A516" s="134">
        <v>7045952251752</v>
      </c>
      <c r="B516" s="72" t="s">
        <v>68</v>
      </c>
      <c r="C516" s="72" t="s">
        <v>69</v>
      </c>
      <c r="D516" s="72"/>
      <c r="E516" s="135" t="s">
        <v>1471</v>
      </c>
      <c r="F516" s="72"/>
      <c r="G516" s="72"/>
      <c r="H516" s="75" t="s">
        <v>1475</v>
      </c>
      <c r="I516" s="135" t="s">
        <v>64</v>
      </c>
      <c r="J516" s="135" t="s">
        <v>65</v>
      </c>
      <c r="K516" s="72"/>
      <c r="L516" s="72"/>
      <c r="M516" s="72">
        <v>2099</v>
      </c>
      <c r="N516" s="72">
        <v>2099</v>
      </c>
      <c r="O516" s="136">
        <v>43720</v>
      </c>
      <c r="P516" s="137">
        <v>201939</v>
      </c>
      <c r="Q516" s="70">
        <f t="shared" si="35"/>
        <v>0</v>
      </c>
      <c r="R516" s="138" t="str">
        <f t="shared" si="36"/>
        <v/>
      </c>
      <c r="S516" s="66"/>
      <c r="T516" s="72">
        <v>1</v>
      </c>
      <c r="U516" s="139" t="str">
        <f t="shared" si="37"/>
        <v>OK</v>
      </c>
      <c r="V516" s="67">
        <f t="shared" si="38"/>
        <v>0</v>
      </c>
      <c r="W516" s="68">
        <v>0.4</v>
      </c>
      <c r="X516" s="140">
        <f t="shared" si="39"/>
        <v>0</v>
      </c>
    </row>
    <row r="517" spans="1:24" ht="15" x14ac:dyDescent="0.25">
      <c r="A517" s="134">
        <v>7045952251769</v>
      </c>
      <c r="B517" s="72" t="s">
        <v>68</v>
      </c>
      <c r="C517" s="72" t="s">
        <v>69</v>
      </c>
      <c r="D517" s="72"/>
      <c r="E517" s="135" t="s">
        <v>1471</v>
      </c>
      <c r="F517" s="72"/>
      <c r="G517" s="72"/>
      <c r="H517" s="75" t="s">
        <v>1555</v>
      </c>
      <c r="I517" s="135" t="s">
        <v>64</v>
      </c>
      <c r="J517" s="135" t="s">
        <v>65</v>
      </c>
      <c r="K517" s="72"/>
      <c r="L517" s="72"/>
      <c r="M517" s="72">
        <v>2099</v>
      </c>
      <c r="N517" s="72">
        <v>2099</v>
      </c>
      <c r="O517" s="136">
        <v>43720</v>
      </c>
      <c r="P517" s="137">
        <v>201939</v>
      </c>
      <c r="Q517" s="70">
        <f t="shared" si="35"/>
        <v>0</v>
      </c>
      <c r="R517" s="138" t="str">
        <f t="shared" si="36"/>
        <v/>
      </c>
      <c r="S517" s="66"/>
      <c r="T517" s="72">
        <v>1</v>
      </c>
      <c r="U517" s="139" t="str">
        <f t="shared" si="37"/>
        <v>OK</v>
      </c>
      <c r="V517" s="67">
        <f t="shared" si="38"/>
        <v>0</v>
      </c>
      <c r="W517" s="68">
        <v>0.4</v>
      </c>
      <c r="X517" s="140">
        <f t="shared" si="39"/>
        <v>0</v>
      </c>
    </row>
    <row r="518" spans="1:24" ht="15" x14ac:dyDescent="0.25">
      <c r="A518" s="134">
        <v>7045952251776</v>
      </c>
      <c r="B518" s="72" t="s">
        <v>68</v>
      </c>
      <c r="C518" s="72" t="s">
        <v>69</v>
      </c>
      <c r="D518" s="72"/>
      <c r="E518" s="135" t="s">
        <v>1471</v>
      </c>
      <c r="F518" s="72"/>
      <c r="G518" s="72"/>
      <c r="H518" s="75" t="s">
        <v>1530</v>
      </c>
      <c r="I518" s="135" t="s">
        <v>64</v>
      </c>
      <c r="J518" s="135" t="s">
        <v>65</v>
      </c>
      <c r="K518" s="72"/>
      <c r="L518" s="72"/>
      <c r="M518" s="72">
        <v>2099</v>
      </c>
      <c r="N518" s="72">
        <v>2099</v>
      </c>
      <c r="O518" s="136">
        <v>43720</v>
      </c>
      <c r="P518" s="137">
        <v>201939</v>
      </c>
      <c r="Q518" s="70">
        <f t="shared" si="35"/>
        <v>0</v>
      </c>
      <c r="R518" s="138" t="str">
        <f t="shared" si="36"/>
        <v/>
      </c>
      <c r="S518" s="66"/>
      <c r="T518" s="72">
        <v>1</v>
      </c>
      <c r="U518" s="139" t="str">
        <f t="shared" si="37"/>
        <v>OK</v>
      </c>
      <c r="V518" s="67">
        <f t="shared" si="38"/>
        <v>0</v>
      </c>
      <c r="W518" s="68">
        <v>0.4</v>
      </c>
      <c r="X518" s="140">
        <f t="shared" si="39"/>
        <v>0</v>
      </c>
    </row>
    <row r="519" spans="1:24" ht="15" x14ac:dyDescent="0.25">
      <c r="A519" s="134">
        <v>7045952251783</v>
      </c>
      <c r="B519" s="72" t="s">
        <v>68</v>
      </c>
      <c r="C519" s="72" t="s">
        <v>69</v>
      </c>
      <c r="D519" s="72"/>
      <c r="E519" s="135" t="s">
        <v>1471</v>
      </c>
      <c r="F519" s="72"/>
      <c r="G519" s="72"/>
      <c r="H519" s="75" t="s">
        <v>1556</v>
      </c>
      <c r="I519" s="135" t="s">
        <v>64</v>
      </c>
      <c r="J519" s="135" t="s">
        <v>65</v>
      </c>
      <c r="K519" s="72"/>
      <c r="L519" s="72"/>
      <c r="M519" s="72">
        <v>2099</v>
      </c>
      <c r="N519" s="72">
        <v>2099</v>
      </c>
      <c r="O519" s="136">
        <v>43720</v>
      </c>
      <c r="P519" s="137">
        <v>201939</v>
      </c>
      <c r="Q519" s="70">
        <f t="shared" si="35"/>
        <v>0</v>
      </c>
      <c r="R519" s="138" t="str">
        <f t="shared" si="36"/>
        <v/>
      </c>
      <c r="S519" s="66"/>
      <c r="T519" s="72">
        <v>1</v>
      </c>
      <c r="U519" s="139" t="str">
        <f t="shared" si="37"/>
        <v>OK</v>
      </c>
      <c r="V519" s="67">
        <f t="shared" si="38"/>
        <v>0</v>
      </c>
      <c r="W519" s="68">
        <v>0.4</v>
      </c>
      <c r="X519" s="140">
        <f t="shared" si="39"/>
        <v>0</v>
      </c>
    </row>
    <row r="520" spans="1:24" ht="15" x14ac:dyDescent="0.25">
      <c r="A520" s="134">
        <v>7045952251790</v>
      </c>
      <c r="B520" s="72" t="s">
        <v>68</v>
      </c>
      <c r="C520" s="72" t="s">
        <v>69</v>
      </c>
      <c r="D520" s="72"/>
      <c r="E520" s="135" t="s">
        <v>1471</v>
      </c>
      <c r="F520" s="72"/>
      <c r="G520" s="72"/>
      <c r="H520" s="75" t="s">
        <v>1531</v>
      </c>
      <c r="I520" s="135" t="s">
        <v>64</v>
      </c>
      <c r="J520" s="135" t="s">
        <v>65</v>
      </c>
      <c r="K520" s="72"/>
      <c r="L520" s="72"/>
      <c r="M520" s="72">
        <v>2099</v>
      </c>
      <c r="N520" s="72">
        <v>2099</v>
      </c>
      <c r="O520" s="136">
        <v>43720</v>
      </c>
      <c r="P520" s="137">
        <v>201939</v>
      </c>
      <c r="Q520" s="70">
        <f t="shared" si="35"/>
        <v>0</v>
      </c>
      <c r="R520" s="138" t="str">
        <f t="shared" si="36"/>
        <v/>
      </c>
      <c r="S520" s="66"/>
      <c r="T520" s="72">
        <v>1</v>
      </c>
      <c r="U520" s="139" t="str">
        <f t="shared" si="37"/>
        <v>OK</v>
      </c>
      <c r="V520" s="67">
        <f t="shared" si="38"/>
        <v>0</v>
      </c>
      <c r="W520" s="68">
        <v>0.4</v>
      </c>
      <c r="X520" s="140">
        <f t="shared" si="39"/>
        <v>0</v>
      </c>
    </row>
    <row r="521" spans="1:24" ht="15" x14ac:dyDescent="0.25">
      <c r="A521" s="134">
        <v>7045952251806</v>
      </c>
      <c r="B521" s="72" t="s">
        <v>68</v>
      </c>
      <c r="C521" s="72" t="s">
        <v>69</v>
      </c>
      <c r="D521" s="72"/>
      <c r="E521" s="135" t="s">
        <v>1471</v>
      </c>
      <c r="F521" s="72"/>
      <c r="G521" s="72"/>
      <c r="H521" s="75" t="s">
        <v>1557</v>
      </c>
      <c r="I521" s="135" t="s">
        <v>64</v>
      </c>
      <c r="J521" s="135" t="s">
        <v>65</v>
      </c>
      <c r="K521" s="72"/>
      <c r="L521" s="72"/>
      <c r="M521" s="72">
        <v>2099</v>
      </c>
      <c r="N521" s="72">
        <v>2099</v>
      </c>
      <c r="O521" s="136">
        <v>43720</v>
      </c>
      <c r="P521" s="137">
        <v>201939</v>
      </c>
      <c r="Q521" s="70">
        <f t="shared" ref="Q521:Q584" si="40">$H$3</f>
        <v>0</v>
      </c>
      <c r="R521" s="138" t="str">
        <f t="shared" ref="R521:R584" si="41">IF(AND(Q521&gt;=P521,V521&gt;0),"OK",IF(V521=0,"","NOT OK"))</f>
        <v/>
      </c>
      <c r="S521" s="66"/>
      <c r="T521" s="72">
        <v>1</v>
      </c>
      <c r="U521" s="139" t="str">
        <f t="shared" ref="U521:U584" si="42">IF(V521=S521,"OK","NOT")</f>
        <v>OK</v>
      </c>
      <c r="V521" s="67">
        <f t="shared" ref="V521:V584" si="43">IF(MOD(S521,T521)=0,S521,S521+(T521-MOD(S521,T521)))</f>
        <v>0</v>
      </c>
      <c r="W521" s="68">
        <v>0.4</v>
      </c>
      <c r="X521" s="140">
        <f t="shared" ref="X521:X584" si="44">+V521*((M521-(M521*W521)))</f>
        <v>0</v>
      </c>
    </row>
    <row r="522" spans="1:24" ht="15" x14ac:dyDescent="0.25">
      <c r="A522" s="134">
        <v>7045952251813</v>
      </c>
      <c r="B522" s="72" t="s">
        <v>68</v>
      </c>
      <c r="C522" s="72" t="s">
        <v>69</v>
      </c>
      <c r="D522" s="72"/>
      <c r="E522" s="135" t="s">
        <v>1471</v>
      </c>
      <c r="F522" s="72"/>
      <c r="G522" s="72"/>
      <c r="H522" s="75" t="s">
        <v>1532</v>
      </c>
      <c r="I522" s="135" t="s">
        <v>64</v>
      </c>
      <c r="J522" s="135" t="s">
        <v>65</v>
      </c>
      <c r="K522" s="72"/>
      <c r="L522" s="72"/>
      <c r="M522" s="72">
        <v>2099</v>
      </c>
      <c r="N522" s="72">
        <v>2099</v>
      </c>
      <c r="O522" s="136">
        <v>43720</v>
      </c>
      <c r="P522" s="137">
        <v>201939</v>
      </c>
      <c r="Q522" s="70">
        <f t="shared" si="40"/>
        <v>0</v>
      </c>
      <c r="R522" s="138" t="str">
        <f t="shared" si="41"/>
        <v/>
      </c>
      <c r="S522" s="66"/>
      <c r="T522" s="72">
        <v>1</v>
      </c>
      <c r="U522" s="139" t="str">
        <f t="shared" si="42"/>
        <v>OK</v>
      </c>
      <c r="V522" s="67">
        <f t="shared" si="43"/>
        <v>0</v>
      </c>
      <c r="W522" s="68">
        <v>0.4</v>
      </c>
      <c r="X522" s="140">
        <f t="shared" si="44"/>
        <v>0</v>
      </c>
    </row>
    <row r="523" spans="1:24" ht="15" x14ac:dyDescent="0.25">
      <c r="A523" s="134">
        <v>7045952251820</v>
      </c>
      <c r="B523" s="72" t="s">
        <v>68</v>
      </c>
      <c r="C523" s="72" t="s">
        <v>69</v>
      </c>
      <c r="D523" s="72"/>
      <c r="E523" s="135" t="s">
        <v>1471</v>
      </c>
      <c r="F523" s="72"/>
      <c r="G523" s="72"/>
      <c r="H523" s="75" t="s">
        <v>1558</v>
      </c>
      <c r="I523" s="135" t="s">
        <v>64</v>
      </c>
      <c r="J523" s="135" t="s">
        <v>65</v>
      </c>
      <c r="K523" s="72"/>
      <c r="L523" s="72"/>
      <c r="M523" s="72">
        <v>2099</v>
      </c>
      <c r="N523" s="72">
        <v>2099</v>
      </c>
      <c r="O523" s="136">
        <v>43720</v>
      </c>
      <c r="P523" s="137">
        <v>201939</v>
      </c>
      <c r="Q523" s="70">
        <f t="shared" si="40"/>
        <v>0</v>
      </c>
      <c r="R523" s="138" t="str">
        <f t="shared" si="41"/>
        <v/>
      </c>
      <c r="S523" s="66"/>
      <c r="T523" s="72">
        <v>1</v>
      </c>
      <c r="U523" s="139" t="str">
        <f t="shared" si="42"/>
        <v>OK</v>
      </c>
      <c r="V523" s="67">
        <f t="shared" si="43"/>
        <v>0</v>
      </c>
      <c r="W523" s="68">
        <v>0.4</v>
      </c>
      <c r="X523" s="140">
        <f t="shared" si="44"/>
        <v>0</v>
      </c>
    </row>
    <row r="524" spans="1:24" ht="15" x14ac:dyDescent="0.25">
      <c r="A524" s="134">
        <v>7045952251837</v>
      </c>
      <c r="B524" s="72" t="s">
        <v>68</v>
      </c>
      <c r="C524" s="72" t="s">
        <v>69</v>
      </c>
      <c r="D524" s="72"/>
      <c r="E524" s="135" t="s">
        <v>1471</v>
      </c>
      <c r="F524" s="72"/>
      <c r="G524" s="72"/>
      <c r="H524" s="75" t="s">
        <v>1533</v>
      </c>
      <c r="I524" s="135" t="s">
        <v>64</v>
      </c>
      <c r="J524" s="135" t="s">
        <v>65</v>
      </c>
      <c r="K524" s="72"/>
      <c r="L524" s="72"/>
      <c r="M524" s="72">
        <v>2099</v>
      </c>
      <c r="N524" s="72">
        <v>2099</v>
      </c>
      <c r="O524" s="136">
        <v>43720</v>
      </c>
      <c r="P524" s="137">
        <v>201939</v>
      </c>
      <c r="Q524" s="70">
        <f t="shared" si="40"/>
        <v>0</v>
      </c>
      <c r="R524" s="138" t="str">
        <f t="shared" si="41"/>
        <v/>
      </c>
      <c r="S524" s="66"/>
      <c r="T524" s="72">
        <v>1</v>
      </c>
      <c r="U524" s="139" t="str">
        <f t="shared" si="42"/>
        <v>OK</v>
      </c>
      <c r="V524" s="67">
        <f t="shared" si="43"/>
        <v>0</v>
      </c>
      <c r="W524" s="68">
        <v>0.4</v>
      </c>
      <c r="X524" s="140">
        <f t="shared" si="44"/>
        <v>0</v>
      </c>
    </row>
    <row r="525" spans="1:24" ht="15" x14ac:dyDescent="0.25">
      <c r="A525" s="134">
        <v>7045952251844</v>
      </c>
      <c r="B525" s="72" t="s">
        <v>68</v>
      </c>
      <c r="C525" s="72" t="s">
        <v>69</v>
      </c>
      <c r="D525" s="72"/>
      <c r="E525" s="135" t="s">
        <v>1471</v>
      </c>
      <c r="F525" s="72"/>
      <c r="G525" s="72"/>
      <c r="H525" s="75" t="s">
        <v>1559</v>
      </c>
      <c r="I525" s="135" t="s">
        <v>64</v>
      </c>
      <c r="J525" s="135" t="s">
        <v>65</v>
      </c>
      <c r="K525" s="72"/>
      <c r="L525" s="72"/>
      <c r="M525" s="72">
        <v>2099</v>
      </c>
      <c r="N525" s="72">
        <v>2099</v>
      </c>
      <c r="O525" s="136">
        <v>43720</v>
      </c>
      <c r="P525" s="137">
        <v>201939</v>
      </c>
      <c r="Q525" s="70">
        <f t="shared" si="40"/>
        <v>0</v>
      </c>
      <c r="R525" s="138" t="str">
        <f t="shared" si="41"/>
        <v/>
      </c>
      <c r="S525" s="66"/>
      <c r="T525" s="72">
        <v>1</v>
      </c>
      <c r="U525" s="139" t="str">
        <f t="shared" si="42"/>
        <v>OK</v>
      </c>
      <c r="V525" s="67">
        <f t="shared" si="43"/>
        <v>0</v>
      </c>
      <c r="W525" s="68">
        <v>0.4</v>
      </c>
      <c r="X525" s="140">
        <f t="shared" si="44"/>
        <v>0</v>
      </c>
    </row>
    <row r="526" spans="1:24" ht="15" x14ac:dyDescent="0.25">
      <c r="A526" s="134">
        <v>7045952251851</v>
      </c>
      <c r="B526" s="72" t="s">
        <v>68</v>
      </c>
      <c r="C526" s="72" t="s">
        <v>69</v>
      </c>
      <c r="D526" s="72"/>
      <c r="E526" s="135" t="s">
        <v>1471</v>
      </c>
      <c r="F526" s="72"/>
      <c r="G526" s="72"/>
      <c r="H526" s="75" t="s">
        <v>1534</v>
      </c>
      <c r="I526" s="135" t="s">
        <v>64</v>
      </c>
      <c r="J526" s="135" t="s">
        <v>65</v>
      </c>
      <c r="K526" s="72"/>
      <c r="L526" s="72"/>
      <c r="M526" s="72">
        <v>2099</v>
      </c>
      <c r="N526" s="72">
        <v>2099</v>
      </c>
      <c r="O526" s="136">
        <v>43720</v>
      </c>
      <c r="P526" s="137">
        <v>201939</v>
      </c>
      <c r="Q526" s="70">
        <f t="shared" si="40"/>
        <v>0</v>
      </c>
      <c r="R526" s="138" t="str">
        <f t="shared" si="41"/>
        <v/>
      </c>
      <c r="S526" s="66"/>
      <c r="T526" s="72">
        <v>1</v>
      </c>
      <c r="U526" s="139" t="str">
        <f t="shared" si="42"/>
        <v>OK</v>
      </c>
      <c r="V526" s="67">
        <f t="shared" si="43"/>
        <v>0</v>
      </c>
      <c r="W526" s="68">
        <v>0.4</v>
      </c>
      <c r="X526" s="140">
        <f t="shared" si="44"/>
        <v>0</v>
      </c>
    </row>
    <row r="527" spans="1:24" ht="15" x14ac:dyDescent="0.25">
      <c r="A527" s="134">
        <v>7045952251868</v>
      </c>
      <c r="B527" s="72" t="s">
        <v>68</v>
      </c>
      <c r="C527" s="72" t="s">
        <v>69</v>
      </c>
      <c r="D527" s="72"/>
      <c r="E527" s="135" t="s">
        <v>1471</v>
      </c>
      <c r="F527" s="72"/>
      <c r="G527" s="72"/>
      <c r="H527" s="75" t="s">
        <v>1560</v>
      </c>
      <c r="I527" s="135" t="s">
        <v>64</v>
      </c>
      <c r="J527" s="135" t="s">
        <v>65</v>
      </c>
      <c r="K527" s="72"/>
      <c r="L527" s="72"/>
      <c r="M527" s="72">
        <v>2099</v>
      </c>
      <c r="N527" s="72">
        <v>2099</v>
      </c>
      <c r="O527" s="136">
        <v>43720</v>
      </c>
      <c r="P527" s="137">
        <v>201939</v>
      </c>
      <c r="Q527" s="70">
        <f t="shared" si="40"/>
        <v>0</v>
      </c>
      <c r="R527" s="138" t="str">
        <f t="shared" si="41"/>
        <v/>
      </c>
      <c r="S527" s="66"/>
      <c r="T527" s="72">
        <v>1</v>
      </c>
      <c r="U527" s="139" t="str">
        <f t="shared" si="42"/>
        <v>OK</v>
      </c>
      <c r="V527" s="67">
        <f t="shared" si="43"/>
        <v>0</v>
      </c>
      <c r="W527" s="68">
        <v>0.4</v>
      </c>
      <c r="X527" s="140">
        <f t="shared" si="44"/>
        <v>0</v>
      </c>
    </row>
    <row r="528" spans="1:24" ht="15" x14ac:dyDescent="0.25">
      <c r="A528" s="134">
        <v>7045952251875</v>
      </c>
      <c r="B528" s="72" t="s">
        <v>68</v>
      </c>
      <c r="C528" s="72" t="s">
        <v>69</v>
      </c>
      <c r="D528" s="72"/>
      <c r="E528" s="135" t="s">
        <v>1471</v>
      </c>
      <c r="F528" s="72"/>
      <c r="G528" s="72"/>
      <c r="H528" s="75" t="s">
        <v>1561</v>
      </c>
      <c r="I528" s="135" t="s">
        <v>64</v>
      </c>
      <c r="J528" s="135" t="s">
        <v>65</v>
      </c>
      <c r="K528" s="72"/>
      <c r="L528" s="72"/>
      <c r="M528" s="72">
        <v>2099</v>
      </c>
      <c r="N528" s="72">
        <v>2099</v>
      </c>
      <c r="O528" s="136">
        <v>43720</v>
      </c>
      <c r="P528" s="137">
        <v>201939</v>
      </c>
      <c r="Q528" s="70">
        <f t="shared" si="40"/>
        <v>0</v>
      </c>
      <c r="R528" s="138" t="str">
        <f t="shared" si="41"/>
        <v/>
      </c>
      <c r="S528" s="66"/>
      <c r="T528" s="72">
        <v>1</v>
      </c>
      <c r="U528" s="139" t="str">
        <f t="shared" si="42"/>
        <v>OK</v>
      </c>
      <c r="V528" s="67">
        <f t="shared" si="43"/>
        <v>0</v>
      </c>
      <c r="W528" s="68">
        <v>0.4</v>
      </c>
      <c r="X528" s="140">
        <f t="shared" si="44"/>
        <v>0</v>
      </c>
    </row>
    <row r="529" spans="1:24" ht="15" x14ac:dyDescent="0.25">
      <c r="A529" s="134">
        <v>7045952251882</v>
      </c>
      <c r="B529" s="72" t="s">
        <v>68</v>
      </c>
      <c r="C529" s="72" t="s">
        <v>69</v>
      </c>
      <c r="D529" s="72"/>
      <c r="E529" s="135" t="s">
        <v>1471</v>
      </c>
      <c r="F529" s="72"/>
      <c r="G529" s="72"/>
      <c r="H529" s="75" t="s">
        <v>1562</v>
      </c>
      <c r="I529" s="135" t="s">
        <v>64</v>
      </c>
      <c r="J529" s="135" t="s">
        <v>65</v>
      </c>
      <c r="K529" s="72"/>
      <c r="L529" s="72"/>
      <c r="M529" s="72">
        <v>2099</v>
      </c>
      <c r="N529" s="72">
        <v>2099</v>
      </c>
      <c r="O529" s="136">
        <v>43720</v>
      </c>
      <c r="P529" s="137">
        <v>201939</v>
      </c>
      <c r="Q529" s="70">
        <f t="shared" si="40"/>
        <v>0</v>
      </c>
      <c r="R529" s="138" t="str">
        <f t="shared" si="41"/>
        <v/>
      </c>
      <c r="S529" s="66"/>
      <c r="T529" s="72">
        <v>1</v>
      </c>
      <c r="U529" s="139" t="str">
        <f t="shared" si="42"/>
        <v>OK</v>
      </c>
      <c r="V529" s="67">
        <f t="shared" si="43"/>
        <v>0</v>
      </c>
      <c r="W529" s="68">
        <v>0.4</v>
      </c>
      <c r="X529" s="140">
        <f t="shared" si="44"/>
        <v>0</v>
      </c>
    </row>
    <row r="530" spans="1:24" ht="15" x14ac:dyDescent="0.25">
      <c r="A530" s="134">
        <v>7045952251899</v>
      </c>
      <c r="B530" s="72" t="s">
        <v>68</v>
      </c>
      <c r="C530" s="72" t="s">
        <v>69</v>
      </c>
      <c r="D530" s="72"/>
      <c r="E530" s="135" t="s">
        <v>1471</v>
      </c>
      <c r="F530" s="72"/>
      <c r="G530" s="72"/>
      <c r="H530" s="75" t="s">
        <v>1563</v>
      </c>
      <c r="I530" s="135" t="s">
        <v>64</v>
      </c>
      <c r="J530" s="135" t="s">
        <v>65</v>
      </c>
      <c r="K530" s="72"/>
      <c r="L530" s="72"/>
      <c r="M530" s="72">
        <v>2099</v>
      </c>
      <c r="N530" s="72">
        <v>2099</v>
      </c>
      <c r="O530" s="136">
        <v>43720</v>
      </c>
      <c r="P530" s="137">
        <v>201939</v>
      </c>
      <c r="Q530" s="70">
        <f t="shared" si="40"/>
        <v>0</v>
      </c>
      <c r="R530" s="138" t="str">
        <f t="shared" si="41"/>
        <v/>
      </c>
      <c r="S530" s="66"/>
      <c r="T530" s="72">
        <v>1</v>
      </c>
      <c r="U530" s="139" t="str">
        <f t="shared" si="42"/>
        <v>OK</v>
      </c>
      <c r="V530" s="67">
        <f t="shared" si="43"/>
        <v>0</v>
      </c>
      <c r="W530" s="68">
        <v>0.4</v>
      </c>
      <c r="X530" s="140">
        <f t="shared" si="44"/>
        <v>0</v>
      </c>
    </row>
    <row r="531" spans="1:24" ht="15" x14ac:dyDescent="0.25">
      <c r="A531" s="134">
        <v>7045952251905</v>
      </c>
      <c r="B531" s="72" t="s">
        <v>68</v>
      </c>
      <c r="C531" s="72" t="s">
        <v>69</v>
      </c>
      <c r="D531" s="72"/>
      <c r="E531" s="135" t="s">
        <v>1471</v>
      </c>
      <c r="F531" s="72"/>
      <c r="G531" s="72"/>
      <c r="H531" s="75" t="s">
        <v>1564</v>
      </c>
      <c r="I531" s="135" t="s">
        <v>64</v>
      </c>
      <c r="J531" s="135" t="s">
        <v>65</v>
      </c>
      <c r="K531" s="72"/>
      <c r="L531" s="72"/>
      <c r="M531" s="72">
        <v>2099</v>
      </c>
      <c r="N531" s="72">
        <v>2099</v>
      </c>
      <c r="O531" s="136">
        <v>43720</v>
      </c>
      <c r="P531" s="137">
        <v>201939</v>
      </c>
      <c r="Q531" s="70">
        <f t="shared" si="40"/>
        <v>0</v>
      </c>
      <c r="R531" s="138" t="str">
        <f t="shared" si="41"/>
        <v/>
      </c>
      <c r="S531" s="66"/>
      <c r="T531" s="72">
        <v>1</v>
      </c>
      <c r="U531" s="139" t="str">
        <f t="shared" si="42"/>
        <v>OK</v>
      </c>
      <c r="V531" s="67">
        <f t="shared" si="43"/>
        <v>0</v>
      </c>
      <c r="W531" s="68">
        <v>0.4</v>
      </c>
      <c r="X531" s="140">
        <f t="shared" si="44"/>
        <v>0</v>
      </c>
    </row>
    <row r="532" spans="1:24" ht="15" x14ac:dyDescent="0.25">
      <c r="A532" s="134">
        <v>7045952251912</v>
      </c>
      <c r="B532" s="72" t="s">
        <v>68</v>
      </c>
      <c r="C532" s="72" t="s">
        <v>69</v>
      </c>
      <c r="D532" s="72"/>
      <c r="E532" s="135" t="s">
        <v>1471</v>
      </c>
      <c r="F532" s="72"/>
      <c r="G532" s="72"/>
      <c r="H532" s="75" t="s">
        <v>1565</v>
      </c>
      <c r="I532" s="135" t="s">
        <v>64</v>
      </c>
      <c r="J532" s="135" t="s">
        <v>65</v>
      </c>
      <c r="K532" s="72"/>
      <c r="L532" s="72"/>
      <c r="M532" s="72">
        <v>2099</v>
      </c>
      <c r="N532" s="72">
        <v>2099</v>
      </c>
      <c r="O532" s="136">
        <v>43720</v>
      </c>
      <c r="P532" s="137">
        <v>201939</v>
      </c>
      <c r="Q532" s="70">
        <f t="shared" si="40"/>
        <v>0</v>
      </c>
      <c r="R532" s="138" t="str">
        <f t="shared" si="41"/>
        <v/>
      </c>
      <c r="S532" s="66"/>
      <c r="T532" s="72">
        <v>1</v>
      </c>
      <c r="U532" s="139" t="str">
        <f t="shared" si="42"/>
        <v>OK</v>
      </c>
      <c r="V532" s="67">
        <f t="shared" si="43"/>
        <v>0</v>
      </c>
      <c r="W532" s="68">
        <v>0.4</v>
      </c>
      <c r="X532" s="140">
        <f t="shared" si="44"/>
        <v>0</v>
      </c>
    </row>
    <row r="533" spans="1:24" ht="15" x14ac:dyDescent="0.25">
      <c r="A533" s="134">
        <v>7045952252049</v>
      </c>
      <c r="B533" s="72" t="s">
        <v>70</v>
      </c>
      <c r="C533" s="72" t="s">
        <v>71</v>
      </c>
      <c r="D533" s="72"/>
      <c r="E533" s="135" t="s">
        <v>1471</v>
      </c>
      <c r="F533" s="72"/>
      <c r="G533" s="72"/>
      <c r="H533" s="75" t="s">
        <v>1474</v>
      </c>
      <c r="I533" s="135" t="s">
        <v>64</v>
      </c>
      <c r="J533" s="135" t="s">
        <v>65</v>
      </c>
      <c r="K533" s="72"/>
      <c r="L533" s="72"/>
      <c r="M533" s="72">
        <v>1699</v>
      </c>
      <c r="N533" s="72">
        <v>1699</v>
      </c>
      <c r="O533" s="136">
        <v>43720</v>
      </c>
      <c r="P533" s="137">
        <v>201939</v>
      </c>
      <c r="Q533" s="70">
        <f t="shared" si="40"/>
        <v>0</v>
      </c>
      <c r="R533" s="138" t="str">
        <f t="shared" si="41"/>
        <v/>
      </c>
      <c r="S533" s="66"/>
      <c r="T533" s="72">
        <v>1</v>
      </c>
      <c r="U533" s="139" t="str">
        <f t="shared" si="42"/>
        <v>OK</v>
      </c>
      <c r="V533" s="67">
        <f t="shared" si="43"/>
        <v>0</v>
      </c>
      <c r="W533" s="68">
        <v>0.4</v>
      </c>
      <c r="X533" s="140">
        <f t="shared" si="44"/>
        <v>0</v>
      </c>
    </row>
    <row r="534" spans="1:24" ht="15" x14ac:dyDescent="0.25">
      <c r="A534" s="134">
        <v>7045952252056</v>
      </c>
      <c r="B534" s="72" t="s">
        <v>70</v>
      </c>
      <c r="C534" s="72" t="s">
        <v>71</v>
      </c>
      <c r="D534" s="72"/>
      <c r="E534" s="135" t="s">
        <v>1471</v>
      </c>
      <c r="F534" s="72"/>
      <c r="G534" s="72"/>
      <c r="H534" s="75" t="s">
        <v>1554</v>
      </c>
      <c r="I534" s="135" t="s">
        <v>64</v>
      </c>
      <c r="J534" s="135" t="s">
        <v>65</v>
      </c>
      <c r="K534" s="72"/>
      <c r="L534" s="72"/>
      <c r="M534" s="72">
        <v>1699</v>
      </c>
      <c r="N534" s="72">
        <v>1699</v>
      </c>
      <c r="O534" s="136">
        <v>43720</v>
      </c>
      <c r="P534" s="137">
        <v>201939</v>
      </c>
      <c r="Q534" s="70">
        <f t="shared" si="40"/>
        <v>0</v>
      </c>
      <c r="R534" s="138" t="str">
        <f t="shared" si="41"/>
        <v/>
      </c>
      <c r="S534" s="66"/>
      <c r="T534" s="72">
        <v>1</v>
      </c>
      <c r="U534" s="139" t="str">
        <f t="shared" si="42"/>
        <v>OK</v>
      </c>
      <c r="V534" s="67">
        <f t="shared" si="43"/>
        <v>0</v>
      </c>
      <c r="W534" s="68">
        <v>0.4</v>
      </c>
      <c r="X534" s="140">
        <f t="shared" si="44"/>
        <v>0</v>
      </c>
    </row>
    <row r="535" spans="1:24" ht="15" x14ac:dyDescent="0.25">
      <c r="A535" s="134">
        <v>7045952252063</v>
      </c>
      <c r="B535" s="72" t="s">
        <v>70</v>
      </c>
      <c r="C535" s="72" t="s">
        <v>71</v>
      </c>
      <c r="D535" s="72"/>
      <c r="E535" s="135" t="s">
        <v>1471</v>
      </c>
      <c r="F535" s="72"/>
      <c r="G535" s="72"/>
      <c r="H535" s="75" t="s">
        <v>1475</v>
      </c>
      <c r="I535" s="135" t="s">
        <v>64</v>
      </c>
      <c r="J535" s="135" t="s">
        <v>65</v>
      </c>
      <c r="K535" s="72"/>
      <c r="L535" s="72"/>
      <c r="M535" s="72">
        <v>1699</v>
      </c>
      <c r="N535" s="72">
        <v>1699</v>
      </c>
      <c r="O535" s="136">
        <v>43720</v>
      </c>
      <c r="P535" s="137">
        <v>201939</v>
      </c>
      <c r="Q535" s="70">
        <f t="shared" si="40"/>
        <v>0</v>
      </c>
      <c r="R535" s="138" t="str">
        <f t="shared" si="41"/>
        <v/>
      </c>
      <c r="S535" s="66"/>
      <c r="T535" s="72">
        <v>1</v>
      </c>
      <c r="U535" s="139" t="str">
        <f t="shared" si="42"/>
        <v>OK</v>
      </c>
      <c r="V535" s="67">
        <f t="shared" si="43"/>
        <v>0</v>
      </c>
      <c r="W535" s="68">
        <v>0.4</v>
      </c>
      <c r="X535" s="140">
        <f t="shared" si="44"/>
        <v>0</v>
      </c>
    </row>
    <row r="536" spans="1:24" ht="15" x14ac:dyDescent="0.25">
      <c r="A536" s="134">
        <v>7045952252070</v>
      </c>
      <c r="B536" s="72" t="s">
        <v>70</v>
      </c>
      <c r="C536" s="72" t="s">
        <v>71</v>
      </c>
      <c r="D536" s="72"/>
      <c r="E536" s="135" t="s">
        <v>1471</v>
      </c>
      <c r="F536" s="72"/>
      <c r="G536" s="72"/>
      <c r="H536" s="75" t="s">
        <v>1555</v>
      </c>
      <c r="I536" s="135" t="s">
        <v>64</v>
      </c>
      <c r="J536" s="135" t="s">
        <v>65</v>
      </c>
      <c r="K536" s="72"/>
      <c r="L536" s="72"/>
      <c r="M536" s="72">
        <v>1699</v>
      </c>
      <c r="N536" s="72">
        <v>1699</v>
      </c>
      <c r="O536" s="136">
        <v>43720</v>
      </c>
      <c r="P536" s="137">
        <v>201939</v>
      </c>
      <c r="Q536" s="70">
        <f t="shared" si="40"/>
        <v>0</v>
      </c>
      <c r="R536" s="138" t="str">
        <f t="shared" si="41"/>
        <v/>
      </c>
      <c r="S536" s="66"/>
      <c r="T536" s="72">
        <v>1</v>
      </c>
      <c r="U536" s="139" t="str">
        <f t="shared" si="42"/>
        <v>OK</v>
      </c>
      <c r="V536" s="67">
        <f t="shared" si="43"/>
        <v>0</v>
      </c>
      <c r="W536" s="68">
        <v>0.4</v>
      </c>
      <c r="X536" s="140">
        <f t="shared" si="44"/>
        <v>0</v>
      </c>
    </row>
    <row r="537" spans="1:24" ht="15" x14ac:dyDescent="0.25">
      <c r="A537" s="134">
        <v>7045952252087</v>
      </c>
      <c r="B537" s="72" t="s">
        <v>70</v>
      </c>
      <c r="C537" s="72" t="s">
        <v>71</v>
      </c>
      <c r="D537" s="72"/>
      <c r="E537" s="135" t="s">
        <v>1471</v>
      </c>
      <c r="F537" s="72"/>
      <c r="G537" s="72"/>
      <c r="H537" s="75" t="s">
        <v>1530</v>
      </c>
      <c r="I537" s="135" t="s">
        <v>64</v>
      </c>
      <c r="J537" s="135" t="s">
        <v>65</v>
      </c>
      <c r="K537" s="72"/>
      <c r="L537" s="72"/>
      <c r="M537" s="72">
        <v>1699</v>
      </c>
      <c r="N537" s="72">
        <v>1699</v>
      </c>
      <c r="O537" s="136">
        <v>43720</v>
      </c>
      <c r="P537" s="137">
        <v>201939</v>
      </c>
      <c r="Q537" s="70">
        <f t="shared" si="40"/>
        <v>0</v>
      </c>
      <c r="R537" s="138" t="str">
        <f t="shared" si="41"/>
        <v/>
      </c>
      <c r="S537" s="66"/>
      <c r="T537" s="72">
        <v>1</v>
      </c>
      <c r="U537" s="139" t="str">
        <f t="shared" si="42"/>
        <v>OK</v>
      </c>
      <c r="V537" s="67">
        <f t="shared" si="43"/>
        <v>0</v>
      </c>
      <c r="W537" s="68">
        <v>0.4</v>
      </c>
      <c r="X537" s="140">
        <f t="shared" si="44"/>
        <v>0</v>
      </c>
    </row>
    <row r="538" spans="1:24" ht="15" x14ac:dyDescent="0.25">
      <c r="A538" s="134">
        <v>7045952252094</v>
      </c>
      <c r="B538" s="72" t="s">
        <v>70</v>
      </c>
      <c r="C538" s="72" t="s">
        <v>71</v>
      </c>
      <c r="D538" s="72"/>
      <c r="E538" s="135" t="s">
        <v>1471</v>
      </c>
      <c r="F538" s="72"/>
      <c r="G538" s="72"/>
      <c r="H538" s="75" t="s">
        <v>1556</v>
      </c>
      <c r="I538" s="135" t="s">
        <v>64</v>
      </c>
      <c r="J538" s="135" t="s">
        <v>65</v>
      </c>
      <c r="K538" s="72"/>
      <c r="L538" s="72"/>
      <c r="M538" s="72">
        <v>1699</v>
      </c>
      <c r="N538" s="72">
        <v>1699</v>
      </c>
      <c r="O538" s="136">
        <v>43720</v>
      </c>
      <c r="P538" s="137">
        <v>201939</v>
      </c>
      <c r="Q538" s="70">
        <f t="shared" si="40"/>
        <v>0</v>
      </c>
      <c r="R538" s="138" t="str">
        <f t="shared" si="41"/>
        <v/>
      </c>
      <c r="S538" s="66"/>
      <c r="T538" s="72">
        <v>1</v>
      </c>
      <c r="U538" s="139" t="str">
        <f t="shared" si="42"/>
        <v>OK</v>
      </c>
      <c r="V538" s="67">
        <f t="shared" si="43"/>
        <v>0</v>
      </c>
      <c r="W538" s="68">
        <v>0.4</v>
      </c>
      <c r="X538" s="140">
        <f t="shared" si="44"/>
        <v>0</v>
      </c>
    </row>
    <row r="539" spans="1:24" ht="15" x14ac:dyDescent="0.25">
      <c r="A539" s="134">
        <v>7045952252100</v>
      </c>
      <c r="B539" s="72" t="s">
        <v>70</v>
      </c>
      <c r="C539" s="72" t="s">
        <v>71</v>
      </c>
      <c r="D539" s="72"/>
      <c r="E539" s="135" t="s">
        <v>1471</v>
      </c>
      <c r="F539" s="72"/>
      <c r="G539" s="72"/>
      <c r="H539" s="75" t="s">
        <v>1531</v>
      </c>
      <c r="I539" s="135" t="s">
        <v>64</v>
      </c>
      <c r="J539" s="135" t="s">
        <v>65</v>
      </c>
      <c r="K539" s="72"/>
      <c r="L539" s="72"/>
      <c r="M539" s="72">
        <v>1699</v>
      </c>
      <c r="N539" s="72">
        <v>1699</v>
      </c>
      <c r="O539" s="136">
        <v>43720</v>
      </c>
      <c r="P539" s="137">
        <v>201939</v>
      </c>
      <c r="Q539" s="70">
        <f t="shared" si="40"/>
        <v>0</v>
      </c>
      <c r="R539" s="138" t="str">
        <f t="shared" si="41"/>
        <v/>
      </c>
      <c r="S539" s="66"/>
      <c r="T539" s="72">
        <v>1</v>
      </c>
      <c r="U539" s="139" t="str">
        <f t="shared" si="42"/>
        <v>OK</v>
      </c>
      <c r="V539" s="67">
        <f t="shared" si="43"/>
        <v>0</v>
      </c>
      <c r="W539" s="68">
        <v>0.4</v>
      </c>
      <c r="X539" s="140">
        <f t="shared" si="44"/>
        <v>0</v>
      </c>
    </row>
    <row r="540" spans="1:24" ht="15" x14ac:dyDescent="0.25">
      <c r="A540" s="134">
        <v>7045952252117</v>
      </c>
      <c r="B540" s="72" t="s">
        <v>70</v>
      </c>
      <c r="C540" s="72" t="s">
        <v>71</v>
      </c>
      <c r="D540" s="72"/>
      <c r="E540" s="135" t="s">
        <v>1471</v>
      </c>
      <c r="F540" s="72"/>
      <c r="G540" s="72"/>
      <c r="H540" s="75" t="s">
        <v>1557</v>
      </c>
      <c r="I540" s="135" t="s">
        <v>64</v>
      </c>
      <c r="J540" s="135" t="s">
        <v>65</v>
      </c>
      <c r="K540" s="72"/>
      <c r="L540" s="72"/>
      <c r="M540" s="72">
        <v>1699</v>
      </c>
      <c r="N540" s="72">
        <v>1699</v>
      </c>
      <c r="O540" s="136">
        <v>43720</v>
      </c>
      <c r="P540" s="137">
        <v>201939</v>
      </c>
      <c r="Q540" s="70">
        <f t="shared" si="40"/>
        <v>0</v>
      </c>
      <c r="R540" s="138" t="str">
        <f t="shared" si="41"/>
        <v/>
      </c>
      <c r="S540" s="66"/>
      <c r="T540" s="72">
        <v>1</v>
      </c>
      <c r="U540" s="139" t="str">
        <f t="shared" si="42"/>
        <v>OK</v>
      </c>
      <c r="V540" s="67">
        <f t="shared" si="43"/>
        <v>0</v>
      </c>
      <c r="W540" s="68">
        <v>0.4</v>
      </c>
      <c r="X540" s="140">
        <f t="shared" si="44"/>
        <v>0</v>
      </c>
    </row>
    <row r="541" spans="1:24" ht="15" x14ac:dyDescent="0.25">
      <c r="A541" s="134">
        <v>7045952252124</v>
      </c>
      <c r="B541" s="72" t="s">
        <v>70</v>
      </c>
      <c r="C541" s="72" t="s">
        <v>71</v>
      </c>
      <c r="D541" s="72"/>
      <c r="E541" s="135" t="s">
        <v>1471</v>
      </c>
      <c r="F541" s="72"/>
      <c r="G541" s="72"/>
      <c r="H541" s="75" t="s">
        <v>1532</v>
      </c>
      <c r="I541" s="135" t="s">
        <v>64</v>
      </c>
      <c r="J541" s="135" t="s">
        <v>65</v>
      </c>
      <c r="K541" s="72"/>
      <c r="L541" s="72"/>
      <c r="M541" s="72">
        <v>1699</v>
      </c>
      <c r="N541" s="72">
        <v>1699</v>
      </c>
      <c r="O541" s="136">
        <v>43720</v>
      </c>
      <c r="P541" s="137">
        <v>201939</v>
      </c>
      <c r="Q541" s="70">
        <f t="shared" si="40"/>
        <v>0</v>
      </c>
      <c r="R541" s="138" t="str">
        <f t="shared" si="41"/>
        <v/>
      </c>
      <c r="S541" s="66"/>
      <c r="T541" s="72">
        <v>1</v>
      </c>
      <c r="U541" s="139" t="str">
        <f t="shared" si="42"/>
        <v>OK</v>
      </c>
      <c r="V541" s="67">
        <f t="shared" si="43"/>
        <v>0</v>
      </c>
      <c r="W541" s="68">
        <v>0.4</v>
      </c>
      <c r="X541" s="140">
        <f t="shared" si="44"/>
        <v>0</v>
      </c>
    </row>
    <row r="542" spans="1:24" ht="15" x14ac:dyDescent="0.25">
      <c r="A542" s="134">
        <v>7045952252131</v>
      </c>
      <c r="B542" s="72" t="s">
        <v>70</v>
      </c>
      <c r="C542" s="72" t="s">
        <v>71</v>
      </c>
      <c r="D542" s="72"/>
      <c r="E542" s="135" t="s">
        <v>1471</v>
      </c>
      <c r="F542" s="72"/>
      <c r="G542" s="72"/>
      <c r="H542" s="75" t="s">
        <v>1558</v>
      </c>
      <c r="I542" s="135" t="s">
        <v>64</v>
      </c>
      <c r="J542" s="135" t="s">
        <v>65</v>
      </c>
      <c r="K542" s="72"/>
      <c r="L542" s="72"/>
      <c r="M542" s="72">
        <v>1699</v>
      </c>
      <c r="N542" s="72">
        <v>1699</v>
      </c>
      <c r="O542" s="136">
        <v>43720</v>
      </c>
      <c r="P542" s="137">
        <v>201939</v>
      </c>
      <c r="Q542" s="70">
        <f t="shared" si="40"/>
        <v>0</v>
      </c>
      <c r="R542" s="138" t="str">
        <f t="shared" si="41"/>
        <v/>
      </c>
      <c r="S542" s="66"/>
      <c r="T542" s="72">
        <v>1</v>
      </c>
      <c r="U542" s="139" t="str">
        <f t="shared" si="42"/>
        <v>OK</v>
      </c>
      <c r="V542" s="67">
        <f t="shared" si="43"/>
        <v>0</v>
      </c>
      <c r="W542" s="68">
        <v>0.4</v>
      </c>
      <c r="X542" s="140">
        <f t="shared" si="44"/>
        <v>0</v>
      </c>
    </row>
    <row r="543" spans="1:24" ht="15" x14ac:dyDescent="0.25">
      <c r="A543" s="134">
        <v>7045952252148</v>
      </c>
      <c r="B543" s="72" t="s">
        <v>70</v>
      </c>
      <c r="C543" s="72" t="s">
        <v>71</v>
      </c>
      <c r="D543" s="72"/>
      <c r="E543" s="135" t="s">
        <v>1471</v>
      </c>
      <c r="F543" s="72"/>
      <c r="G543" s="72"/>
      <c r="H543" s="75" t="s">
        <v>1533</v>
      </c>
      <c r="I543" s="135" t="s">
        <v>64</v>
      </c>
      <c r="J543" s="135" t="s">
        <v>65</v>
      </c>
      <c r="K543" s="72"/>
      <c r="L543" s="72"/>
      <c r="M543" s="72">
        <v>1699</v>
      </c>
      <c r="N543" s="72">
        <v>1699</v>
      </c>
      <c r="O543" s="136">
        <v>43720</v>
      </c>
      <c r="P543" s="137">
        <v>201939</v>
      </c>
      <c r="Q543" s="70">
        <f t="shared" si="40"/>
        <v>0</v>
      </c>
      <c r="R543" s="138" t="str">
        <f t="shared" si="41"/>
        <v/>
      </c>
      <c r="S543" s="66"/>
      <c r="T543" s="72">
        <v>1</v>
      </c>
      <c r="U543" s="139" t="str">
        <f t="shared" si="42"/>
        <v>OK</v>
      </c>
      <c r="V543" s="67">
        <f t="shared" si="43"/>
        <v>0</v>
      </c>
      <c r="W543" s="68">
        <v>0.4</v>
      </c>
      <c r="X543" s="140">
        <f t="shared" si="44"/>
        <v>0</v>
      </c>
    </row>
    <row r="544" spans="1:24" ht="15" x14ac:dyDescent="0.25">
      <c r="A544" s="134">
        <v>7045952252155</v>
      </c>
      <c r="B544" s="72" t="s">
        <v>70</v>
      </c>
      <c r="C544" s="72" t="s">
        <v>71</v>
      </c>
      <c r="D544" s="72"/>
      <c r="E544" s="135" t="s">
        <v>1471</v>
      </c>
      <c r="F544" s="72"/>
      <c r="G544" s="72"/>
      <c r="H544" s="75" t="s">
        <v>1559</v>
      </c>
      <c r="I544" s="135" t="s">
        <v>64</v>
      </c>
      <c r="J544" s="135" t="s">
        <v>65</v>
      </c>
      <c r="K544" s="72"/>
      <c r="L544" s="72"/>
      <c r="M544" s="72">
        <v>1699</v>
      </c>
      <c r="N544" s="72">
        <v>1699</v>
      </c>
      <c r="O544" s="136">
        <v>43720</v>
      </c>
      <c r="P544" s="137">
        <v>201939</v>
      </c>
      <c r="Q544" s="70">
        <f t="shared" si="40"/>
        <v>0</v>
      </c>
      <c r="R544" s="138" t="str">
        <f t="shared" si="41"/>
        <v/>
      </c>
      <c r="S544" s="66"/>
      <c r="T544" s="72">
        <v>1</v>
      </c>
      <c r="U544" s="139" t="str">
        <f t="shared" si="42"/>
        <v>OK</v>
      </c>
      <c r="V544" s="67">
        <f t="shared" si="43"/>
        <v>0</v>
      </c>
      <c r="W544" s="68">
        <v>0.4</v>
      </c>
      <c r="X544" s="140">
        <f t="shared" si="44"/>
        <v>0</v>
      </c>
    </row>
    <row r="545" spans="1:24" ht="15" x14ac:dyDescent="0.25">
      <c r="A545" s="134">
        <v>7045952252162</v>
      </c>
      <c r="B545" s="72" t="s">
        <v>70</v>
      </c>
      <c r="C545" s="72" t="s">
        <v>71</v>
      </c>
      <c r="D545" s="72"/>
      <c r="E545" s="135" t="s">
        <v>1471</v>
      </c>
      <c r="F545" s="72"/>
      <c r="G545" s="72"/>
      <c r="H545" s="75" t="s">
        <v>1534</v>
      </c>
      <c r="I545" s="135" t="s">
        <v>64</v>
      </c>
      <c r="J545" s="135" t="s">
        <v>65</v>
      </c>
      <c r="K545" s="72"/>
      <c r="L545" s="72"/>
      <c r="M545" s="72">
        <v>1699</v>
      </c>
      <c r="N545" s="72">
        <v>1699</v>
      </c>
      <c r="O545" s="136">
        <v>43720</v>
      </c>
      <c r="P545" s="137">
        <v>201939</v>
      </c>
      <c r="Q545" s="70">
        <f t="shared" si="40"/>
        <v>0</v>
      </c>
      <c r="R545" s="138" t="str">
        <f t="shared" si="41"/>
        <v/>
      </c>
      <c r="S545" s="66"/>
      <c r="T545" s="72">
        <v>1</v>
      </c>
      <c r="U545" s="139" t="str">
        <f t="shared" si="42"/>
        <v>OK</v>
      </c>
      <c r="V545" s="67">
        <f t="shared" si="43"/>
        <v>0</v>
      </c>
      <c r="W545" s="68">
        <v>0.4</v>
      </c>
      <c r="X545" s="140">
        <f t="shared" si="44"/>
        <v>0</v>
      </c>
    </row>
    <row r="546" spans="1:24" ht="15" x14ac:dyDescent="0.25">
      <c r="A546" s="134">
        <v>7045952252179</v>
      </c>
      <c r="B546" s="72" t="s">
        <v>70</v>
      </c>
      <c r="C546" s="72" t="s">
        <v>71</v>
      </c>
      <c r="D546" s="72"/>
      <c r="E546" s="135" t="s">
        <v>1471</v>
      </c>
      <c r="F546" s="72"/>
      <c r="G546" s="72"/>
      <c r="H546" s="75" t="s">
        <v>1560</v>
      </c>
      <c r="I546" s="135" t="s">
        <v>64</v>
      </c>
      <c r="J546" s="135" t="s">
        <v>65</v>
      </c>
      <c r="K546" s="72"/>
      <c r="L546" s="72"/>
      <c r="M546" s="72">
        <v>1699</v>
      </c>
      <c r="N546" s="72">
        <v>1699</v>
      </c>
      <c r="O546" s="136">
        <v>43720</v>
      </c>
      <c r="P546" s="137">
        <v>201939</v>
      </c>
      <c r="Q546" s="70">
        <f t="shared" si="40"/>
        <v>0</v>
      </c>
      <c r="R546" s="138" t="str">
        <f t="shared" si="41"/>
        <v/>
      </c>
      <c r="S546" s="66"/>
      <c r="T546" s="72">
        <v>1</v>
      </c>
      <c r="U546" s="139" t="str">
        <f t="shared" si="42"/>
        <v>OK</v>
      </c>
      <c r="V546" s="67">
        <f t="shared" si="43"/>
        <v>0</v>
      </c>
      <c r="W546" s="68">
        <v>0.4</v>
      </c>
      <c r="X546" s="140">
        <f t="shared" si="44"/>
        <v>0</v>
      </c>
    </row>
    <row r="547" spans="1:24" ht="15" x14ac:dyDescent="0.25">
      <c r="A547" s="134">
        <v>7045952252186</v>
      </c>
      <c r="B547" s="72" t="s">
        <v>70</v>
      </c>
      <c r="C547" s="72" t="s">
        <v>71</v>
      </c>
      <c r="D547" s="72"/>
      <c r="E547" s="135" t="s">
        <v>1471</v>
      </c>
      <c r="F547" s="72"/>
      <c r="G547" s="72"/>
      <c r="H547" s="75" t="s">
        <v>1561</v>
      </c>
      <c r="I547" s="135" t="s">
        <v>64</v>
      </c>
      <c r="J547" s="135" t="s">
        <v>65</v>
      </c>
      <c r="K547" s="72"/>
      <c r="L547" s="72"/>
      <c r="M547" s="72">
        <v>1699</v>
      </c>
      <c r="N547" s="72">
        <v>1699</v>
      </c>
      <c r="O547" s="136">
        <v>43720</v>
      </c>
      <c r="P547" s="137">
        <v>201939</v>
      </c>
      <c r="Q547" s="70">
        <f t="shared" si="40"/>
        <v>0</v>
      </c>
      <c r="R547" s="138" t="str">
        <f t="shared" si="41"/>
        <v/>
      </c>
      <c r="S547" s="66"/>
      <c r="T547" s="72">
        <v>1</v>
      </c>
      <c r="U547" s="139" t="str">
        <f t="shared" si="42"/>
        <v>OK</v>
      </c>
      <c r="V547" s="67">
        <f t="shared" si="43"/>
        <v>0</v>
      </c>
      <c r="W547" s="68">
        <v>0.4</v>
      </c>
      <c r="X547" s="140">
        <f t="shared" si="44"/>
        <v>0</v>
      </c>
    </row>
    <row r="548" spans="1:24" ht="15" x14ac:dyDescent="0.25">
      <c r="A548" s="134">
        <v>7045952252193</v>
      </c>
      <c r="B548" s="72" t="s">
        <v>70</v>
      </c>
      <c r="C548" s="72" t="s">
        <v>71</v>
      </c>
      <c r="D548" s="72"/>
      <c r="E548" s="135" t="s">
        <v>1471</v>
      </c>
      <c r="F548" s="72"/>
      <c r="G548" s="72"/>
      <c r="H548" s="75" t="s">
        <v>1562</v>
      </c>
      <c r="I548" s="135" t="s">
        <v>64</v>
      </c>
      <c r="J548" s="135" t="s">
        <v>65</v>
      </c>
      <c r="K548" s="72"/>
      <c r="L548" s="72"/>
      <c r="M548" s="72">
        <v>1699</v>
      </c>
      <c r="N548" s="72">
        <v>1699</v>
      </c>
      <c r="O548" s="136">
        <v>43720</v>
      </c>
      <c r="P548" s="137">
        <v>201939</v>
      </c>
      <c r="Q548" s="70">
        <f t="shared" si="40"/>
        <v>0</v>
      </c>
      <c r="R548" s="138" t="str">
        <f t="shared" si="41"/>
        <v/>
      </c>
      <c r="S548" s="66"/>
      <c r="T548" s="72">
        <v>1</v>
      </c>
      <c r="U548" s="139" t="str">
        <f t="shared" si="42"/>
        <v>OK</v>
      </c>
      <c r="V548" s="67">
        <f t="shared" si="43"/>
        <v>0</v>
      </c>
      <c r="W548" s="68">
        <v>0.4</v>
      </c>
      <c r="X548" s="140">
        <f t="shared" si="44"/>
        <v>0</v>
      </c>
    </row>
    <row r="549" spans="1:24" ht="15" x14ac:dyDescent="0.25">
      <c r="A549" s="134">
        <v>7045952252209</v>
      </c>
      <c r="B549" s="72" t="s">
        <v>70</v>
      </c>
      <c r="C549" s="72" t="s">
        <v>71</v>
      </c>
      <c r="D549" s="72"/>
      <c r="E549" s="135" t="s">
        <v>1471</v>
      </c>
      <c r="F549" s="72"/>
      <c r="G549" s="72"/>
      <c r="H549" s="75" t="s">
        <v>1563</v>
      </c>
      <c r="I549" s="135" t="s">
        <v>64</v>
      </c>
      <c r="J549" s="135" t="s">
        <v>65</v>
      </c>
      <c r="K549" s="72"/>
      <c r="L549" s="72"/>
      <c r="M549" s="72">
        <v>1699</v>
      </c>
      <c r="N549" s="72">
        <v>1699</v>
      </c>
      <c r="O549" s="136">
        <v>43720</v>
      </c>
      <c r="P549" s="137">
        <v>201939</v>
      </c>
      <c r="Q549" s="70">
        <f t="shared" si="40"/>
        <v>0</v>
      </c>
      <c r="R549" s="138" t="str">
        <f t="shared" si="41"/>
        <v/>
      </c>
      <c r="S549" s="66"/>
      <c r="T549" s="72">
        <v>1</v>
      </c>
      <c r="U549" s="139" t="str">
        <f t="shared" si="42"/>
        <v>OK</v>
      </c>
      <c r="V549" s="67">
        <f t="shared" si="43"/>
        <v>0</v>
      </c>
      <c r="W549" s="68">
        <v>0.4</v>
      </c>
      <c r="X549" s="140">
        <f t="shared" si="44"/>
        <v>0</v>
      </c>
    </row>
    <row r="550" spans="1:24" ht="15" x14ac:dyDescent="0.25">
      <c r="A550" s="134">
        <v>7045952252216</v>
      </c>
      <c r="B550" s="72" t="s">
        <v>70</v>
      </c>
      <c r="C550" s="72" t="s">
        <v>71</v>
      </c>
      <c r="D550" s="72"/>
      <c r="E550" s="135" t="s">
        <v>1471</v>
      </c>
      <c r="F550" s="72"/>
      <c r="G550" s="72"/>
      <c r="H550" s="75" t="s">
        <v>1564</v>
      </c>
      <c r="I550" s="135" t="s">
        <v>64</v>
      </c>
      <c r="J550" s="135" t="s">
        <v>65</v>
      </c>
      <c r="K550" s="72"/>
      <c r="L550" s="72"/>
      <c r="M550" s="72">
        <v>1699</v>
      </c>
      <c r="N550" s="72">
        <v>1699</v>
      </c>
      <c r="O550" s="136">
        <v>43720</v>
      </c>
      <c r="P550" s="137">
        <v>201939</v>
      </c>
      <c r="Q550" s="70">
        <f t="shared" si="40"/>
        <v>0</v>
      </c>
      <c r="R550" s="138" t="str">
        <f t="shared" si="41"/>
        <v/>
      </c>
      <c r="S550" s="66"/>
      <c r="T550" s="72">
        <v>1</v>
      </c>
      <c r="U550" s="139" t="str">
        <f t="shared" si="42"/>
        <v>OK</v>
      </c>
      <c r="V550" s="67">
        <f t="shared" si="43"/>
        <v>0</v>
      </c>
      <c r="W550" s="68">
        <v>0.4</v>
      </c>
      <c r="X550" s="140">
        <f t="shared" si="44"/>
        <v>0</v>
      </c>
    </row>
    <row r="551" spans="1:24" ht="15" x14ac:dyDescent="0.25">
      <c r="A551" s="134">
        <v>7045952252223</v>
      </c>
      <c r="B551" s="72" t="s">
        <v>70</v>
      </c>
      <c r="C551" s="72" t="s">
        <v>71</v>
      </c>
      <c r="D551" s="72"/>
      <c r="E551" s="135" t="s">
        <v>1471</v>
      </c>
      <c r="F551" s="72"/>
      <c r="G551" s="72"/>
      <c r="H551" s="75" t="s">
        <v>1565</v>
      </c>
      <c r="I551" s="135" t="s">
        <v>64</v>
      </c>
      <c r="J551" s="135" t="s">
        <v>65</v>
      </c>
      <c r="K551" s="72"/>
      <c r="L551" s="72"/>
      <c r="M551" s="72">
        <v>1699</v>
      </c>
      <c r="N551" s="72">
        <v>1699</v>
      </c>
      <c r="O551" s="136">
        <v>43720</v>
      </c>
      <c r="P551" s="137">
        <v>201939</v>
      </c>
      <c r="Q551" s="70">
        <f t="shared" si="40"/>
        <v>0</v>
      </c>
      <c r="R551" s="138" t="str">
        <f t="shared" si="41"/>
        <v/>
      </c>
      <c r="S551" s="66"/>
      <c r="T551" s="72">
        <v>1</v>
      </c>
      <c r="U551" s="139" t="str">
        <f t="shared" si="42"/>
        <v>OK</v>
      </c>
      <c r="V551" s="67">
        <f t="shared" si="43"/>
        <v>0</v>
      </c>
      <c r="W551" s="68">
        <v>0.4</v>
      </c>
      <c r="X551" s="140">
        <f t="shared" si="44"/>
        <v>0</v>
      </c>
    </row>
    <row r="552" spans="1:24" ht="15" x14ac:dyDescent="0.25">
      <c r="A552" s="134">
        <v>7045952326085</v>
      </c>
      <c r="B552" s="72" t="s">
        <v>72</v>
      </c>
      <c r="C552" s="72" t="s">
        <v>73</v>
      </c>
      <c r="D552" s="72"/>
      <c r="E552" s="135" t="s">
        <v>1471</v>
      </c>
      <c r="F552" s="72"/>
      <c r="G552" s="72"/>
      <c r="H552" s="75" t="s">
        <v>1473</v>
      </c>
      <c r="I552" s="135" t="s">
        <v>64</v>
      </c>
      <c r="J552" s="135" t="s">
        <v>65</v>
      </c>
      <c r="K552" s="72"/>
      <c r="L552" s="72"/>
      <c r="M552" s="72">
        <v>1499</v>
      </c>
      <c r="N552" s="72">
        <v>1499</v>
      </c>
      <c r="O552" s="136">
        <v>43720</v>
      </c>
      <c r="P552" s="137">
        <v>201939</v>
      </c>
      <c r="Q552" s="70">
        <f t="shared" si="40"/>
        <v>0</v>
      </c>
      <c r="R552" s="138" t="str">
        <f t="shared" si="41"/>
        <v/>
      </c>
      <c r="S552" s="66"/>
      <c r="T552" s="72">
        <v>1</v>
      </c>
      <c r="U552" s="139" t="str">
        <f t="shared" si="42"/>
        <v>OK</v>
      </c>
      <c r="V552" s="67">
        <f t="shared" si="43"/>
        <v>0</v>
      </c>
      <c r="W552" s="68">
        <v>0.4</v>
      </c>
      <c r="X552" s="140">
        <f t="shared" si="44"/>
        <v>0</v>
      </c>
    </row>
    <row r="553" spans="1:24" ht="15" x14ac:dyDescent="0.25">
      <c r="A553" s="134">
        <v>7045952326092</v>
      </c>
      <c r="B553" s="72" t="s">
        <v>72</v>
      </c>
      <c r="C553" s="72" t="s">
        <v>73</v>
      </c>
      <c r="D553" s="72"/>
      <c r="E553" s="135" t="s">
        <v>1471</v>
      </c>
      <c r="F553" s="72"/>
      <c r="G553" s="72"/>
      <c r="H553" s="75" t="s">
        <v>1576</v>
      </c>
      <c r="I553" s="135" t="s">
        <v>64</v>
      </c>
      <c r="J553" s="135" t="s">
        <v>65</v>
      </c>
      <c r="K553" s="72"/>
      <c r="L553" s="72"/>
      <c r="M553" s="72">
        <v>1499</v>
      </c>
      <c r="N553" s="72">
        <v>1499</v>
      </c>
      <c r="O553" s="136">
        <v>43720</v>
      </c>
      <c r="P553" s="137">
        <v>201939</v>
      </c>
      <c r="Q553" s="70">
        <f t="shared" si="40"/>
        <v>0</v>
      </c>
      <c r="R553" s="138" t="str">
        <f t="shared" si="41"/>
        <v/>
      </c>
      <c r="S553" s="66"/>
      <c r="T553" s="72">
        <v>1</v>
      </c>
      <c r="U553" s="139" t="str">
        <f t="shared" si="42"/>
        <v>OK</v>
      </c>
      <c r="V553" s="67">
        <f t="shared" si="43"/>
        <v>0</v>
      </c>
      <c r="W553" s="68">
        <v>0.4</v>
      </c>
      <c r="X553" s="140">
        <f t="shared" si="44"/>
        <v>0</v>
      </c>
    </row>
    <row r="554" spans="1:24" ht="15" x14ac:dyDescent="0.25">
      <c r="A554" s="134">
        <v>7045952252650</v>
      </c>
      <c r="B554" s="72" t="s">
        <v>72</v>
      </c>
      <c r="C554" s="72" t="s">
        <v>73</v>
      </c>
      <c r="D554" s="72"/>
      <c r="E554" s="135" t="s">
        <v>1471</v>
      </c>
      <c r="F554" s="72"/>
      <c r="G554" s="72"/>
      <c r="H554" s="75" t="s">
        <v>1474</v>
      </c>
      <c r="I554" s="135" t="s">
        <v>64</v>
      </c>
      <c r="J554" s="135" t="s">
        <v>65</v>
      </c>
      <c r="K554" s="72"/>
      <c r="L554" s="72"/>
      <c r="M554" s="72">
        <v>1499</v>
      </c>
      <c r="N554" s="72">
        <v>1499</v>
      </c>
      <c r="O554" s="136">
        <v>43720</v>
      </c>
      <c r="P554" s="137">
        <v>201939</v>
      </c>
      <c r="Q554" s="70">
        <f t="shared" si="40"/>
        <v>0</v>
      </c>
      <c r="R554" s="138" t="str">
        <f t="shared" si="41"/>
        <v/>
      </c>
      <c r="S554" s="66"/>
      <c r="T554" s="72">
        <v>1</v>
      </c>
      <c r="U554" s="139" t="str">
        <f t="shared" si="42"/>
        <v>OK</v>
      </c>
      <c r="V554" s="67">
        <f t="shared" si="43"/>
        <v>0</v>
      </c>
      <c r="W554" s="68">
        <v>0.4</v>
      </c>
      <c r="X554" s="140">
        <f t="shared" si="44"/>
        <v>0</v>
      </c>
    </row>
    <row r="555" spans="1:24" ht="15" x14ac:dyDescent="0.25">
      <c r="A555" s="134">
        <v>7045952282442</v>
      </c>
      <c r="B555" s="72" t="s">
        <v>72</v>
      </c>
      <c r="C555" s="72" t="s">
        <v>73</v>
      </c>
      <c r="D555" s="72"/>
      <c r="E555" s="135" t="s">
        <v>1471</v>
      </c>
      <c r="F555" s="72"/>
      <c r="G555" s="72"/>
      <c r="H555" s="75" t="s">
        <v>1554</v>
      </c>
      <c r="I555" s="135" t="s">
        <v>64</v>
      </c>
      <c r="J555" s="135" t="s">
        <v>65</v>
      </c>
      <c r="K555" s="72"/>
      <c r="L555" s="72"/>
      <c r="M555" s="72">
        <v>1499</v>
      </c>
      <c r="N555" s="72">
        <v>1499</v>
      </c>
      <c r="O555" s="136">
        <v>43720</v>
      </c>
      <c r="P555" s="137">
        <v>201939</v>
      </c>
      <c r="Q555" s="70">
        <f t="shared" si="40"/>
        <v>0</v>
      </c>
      <c r="R555" s="138" t="str">
        <f t="shared" si="41"/>
        <v/>
      </c>
      <c r="S555" s="66"/>
      <c r="T555" s="72">
        <v>1</v>
      </c>
      <c r="U555" s="139" t="str">
        <f t="shared" si="42"/>
        <v>OK</v>
      </c>
      <c r="V555" s="67">
        <f t="shared" si="43"/>
        <v>0</v>
      </c>
      <c r="W555" s="68">
        <v>0.4</v>
      </c>
      <c r="X555" s="140">
        <f t="shared" si="44"/>
        <v>0</v>
      </c>
    </row>
    <row r="556" spans="1:24" ht="15" x14ac:dyDescent="0.25">
      <c r="A556" s="134">
        <v>7045952252667</v>
      </c>
      <c r="B556" s="72" t="s">
        <v>72</v>
      </c>
      <c r="C556" s="72" t="s">
        <v>73</v>
      </c>
      <c r="D556" s="72"/>
      <c r="E556" s="135" t="s">
        <v>1471</v>
      </c>
      <c r="F556" s="72"/>
      <c r="G556" s="72"/>
      <c r="H556" s="75" t="s">
        <v>1475</v>
      </c>
      <c r="I556" s="135" t="s">
        <v>64</v>
      </c>
      <c r="J556" s="135" t="s">
        <v>65</v>
      </c>
      <c r="K556" s="72"/>
      <c r="L556" s="72"/>
      <c r="M556" s="72">
        <v>1499</v>
      </c>
      <c r="N556" s="72">
        <v>1499</v>
      </c>
      <c r="O556" s="136">
        <v>43720</v>
      </c>
      <c r="P556" s="137">
        <v>201939</v>
      </c>
      <c r="Q556" s="70">
        <f t="shared" si="40"/>
        <v>0</v>
      </c>
      <c r="R556" s="138" t="str">
        <f t="shared" si="41"/>
        <v/>
      </c>
      <c r="S556" s="66"/>
      <c r="T556" s="72">
        <v>1</v>
      </c>
      <c r="U556" s="139" t="str">
        <f t="shared" si="42"/>
        <v>OK</v>
      </c>
      <c r="V556" s="67">
        <f t="shared" si="43"/>
        <v>0</v>
      </c>
      <c r="W556" s="68">
        <v>0.4</v>
      </c>
      <c r="X556" s="140">
        <f t="shared" si="44"/>
        <v>0</v>
      </c>
    </row>
    <row r="557" spans="1:24" ht="15" x14ac:dyDescent="0.25">
      <c r="A557" s="134">
        <v>7045952282459</v>
      </c>
      <c r="B557" s="72" t="s">
        <v>72</v>
      </c>
      <c r="C557" s="72" t="s">
        <v>73</v>
      </c>
      <c r="D557" s="72"/>
      <c r="E557" s="135" t="s">
        <v>1471</v>
      </c>
      <c r="F557" s="72"/>
      <c r="G557" s="72"/>
      <c r="H557" s="75" t="s">
        <v>1555</v>
      </c>
      <c r="I557" s="135" t="s">
        <v>64</v>
      </c>
      <c r="J557" s="135" t="s">
        <v>65</v>
      </c>
      <c r="K557" s="72"/>
      <c r="L557" s="72"/>
      <c r="M557" s="72">
        <v>1499</v>
      </c>
      <c r="N557" s="72">
        <v>1499</v>
      </c>
      <c r="O557" s="136">
        <v>43720</v>
      </c>
      <c r="P557" s="137">
        <v>201939</v>
      </c>
      <c r="Q557" s="70">
        <f t="shared" si="40"/>
        <v>0</v>
      </c>
      <c r="R557" s="138" t="str">
        <f t="shared" si="41"/>
        <v/>
      </c>
      <c r="S557" s="66"/>
      <c r="T557" s="72">
        <v>1</v>
      </c>
      <c r="U557" s="139" t="str">
        <f t="shared" si="42"/>
        <v>OK</v>
      </c>
      <c r="V557" s="67">
        <f t="shared" si="43"/>
        <v>0</v>
      </c>
      <c r="W557" s="68">
        <v>0.4</v>
      </c>
      <c r="X557" s="140">
        <f t="shared" si="44"/>
        <v>0</v>
      </c>
    </row>
    <row r="558" spans="1:24" ht="15" x14ac:dyDescent="0.25">
      <c r="A558" s="134">
        <v>7045952252674</v>
      </c>
      <c r="B558" s="72" t="s">
        <v>72</v>
      </c>
      <c r="C558" s="72" t="s">
        <v>73</v>
      </c>
      <c r="D558" s="72"/>
      <c r="E558" s="135" t="s">
        <v>1471</v>
      </c>
      <c r="F558" s="72"/>
      <c r="G558" s="72"/>
      <c r="H558" s="75" t="s">
        <v>1530</v>
      </c>
      <c r="I558" s="135" t="s">
        <v>64</v>
      </c>
      <c r="J558" s="135" t="s">
        <v>65</v>
      </c>
      <c r="K558" s="72"/>
      <c r="L558" s="72"/>
      <c r="M558" s="72">
        <v>1499</v>
      </c>
      <c r="N558" s="72">
        <v>1499</v>
      </c>
      <c r="O558" s="136">
        <v>43720</v>
      </c>
      <c r="P558" s="137">
        <v>201939</v>
      </c>
      <c r="Q558" s="70">
        <f t="shared" si="40"/>
        <v>0</v>
      </c>
      <c r="R558" s="138" t="str">
        <f t="shared" si="41"/>
        <v/>
      </c>
      <c r="S558" s="66"/>
      <c r="T558" s="72">
        <v>1</v>
      </c>
      <c r="U558" s="139" t="str">
        <f t="shared" si="42"/>
        <v>OK</v>
      </c>
      <c r="V558" s="67">
        <f t="shared" si="43"/>
        <v>0</v>
      </c>
      <c r="W558" s="68">
        <v>0.4</v>
      </c>
      <c r="X558" s="140">
        <f t="shared" si="44"/>
        <v>0</v>
      </c>
    </row>
    <row r="559" spans="1:24" ht="15" x14ac:dyDescent="0.25">
      <c r="A559" s="134">
        <v>7045952282466</v>
      </c>
      <c r="B559" s="72" t="s">
        <v>72</v>
      </c>
      <c r="C559" s="72" t="s">
        <v>73</v>
      </c>
      <c r="D559" s="72"/>
      <c r="E559" s="135" t="s">
        <v>1471</v>
      </c>
      <c r="F559" s="72"/>
      <c r="G559" s="72"/>
      <c r="H559" s="75" t="s">
        <v>1556</v>
      </c>
      <c r="I559" s="135" t="s">
        <v>64</v>
      </c>
      <c r="J559" s="135" t="s">
        <v>65</v>
      </c>
      <c r="K559" s="72"/>
      <c r="L559" s="72"/>
      <c r="M559" s="72">
        <v>1499</v>
      </c>
      <c r="N559" s="72">
        <v>1499</v>
      </c>
      <c r="O559" s="136">
        <v>43720</v>
      </c>
      <c r="P559" s="137">
        <v>201939</v>
      </c>
      <c r="Q559" s="70">
        <f t="shared" si="40"/>
        <v>0</v>
      </c>
      <c r="R559" s="138" t="str">
        <f t="shared" si="41"/>
        <v/>
      </c>
      <c r="S559" s="66"/>
      <c r="T559" s="72">
        <v>1</v>
      </c>
      <c r="U559" s="139" t="str">
        <f t="shared" si="42"/>
        <v>OK</v>
      </c>
      <c r="V559" s="67">
        <f t="shared" si="43"/>
        <v>0</v>
      </c>
      <c r="W559" s="68">
        <v>0.4</v>
      </c>
      <c r="X559" s="140">
        <f t="shared" si="44"/>
        <v>0</v>
      </c>
    </row>
    <row r="560" spans="1:24" ht="15" x14ac:dyDescent="0.25">
      <c r="A560" s="134">
        <v>7045952252681</v>
      </c>
      <c r="B560" s="72" t="s">
        <v>72</v>
      </c>
      <c r="C560" s="72" t="s">
        <v>73</v>
      </c>
      <c r="D560" s="72"/>
      <c r="E560" s="135" t="s">
        <v>1471</v>
      </c>
      <c r="F560" s="72"/>
      <c r="G560" s="72"/>
      <c r="H560" s="75" t="s">
        <v>1531</v>
      </c>
      <c r="I560" s="135" t="s">
        <v>64</v>
      </c>
      <c r="J560" s="135" t="s">
        <v>65</v>
      </c>
      <c r="K560" s="72"/>
      <c r="L560" s="72"/>
      <c r="M560" s="72">
        <v>1499</v>
      </c>
      <c r="N560" s="72">
        <v>1499</v>
      </c>
      <c r="O560" s="136">
        <v>43720</v>
      </c>
      <c r="P560" s="137">
        <v>201939</v>
      </c>
      <c r="Q560" s="70">
        <f t="shared" si="40"/>
        <v>0</v>
      </c>
      <c r="R560" s="138" t="str">
        <f t="shared" si="41"/>
        <v/>
      </c>
      <c r="S560" s="66"/>
      <c r="T560" s="72">
        <v>1</v>
      </c>
      <c r="U560" s="139" t="str">
        <f t="shared" si="42"/>
        <v>OK</v>
      </c>
      <c r="V560" s="67">
        <f t="shared" si="43"/>
        <v>0</v>
      </c>
      <c r="W560" s="68">
        <v>0.4</v>
      </c>
      <c r="X560" s="140">
        <f t="shared" si="44"/>
        <v>0</v>
      </c>
    </row>
    <row r="561" spans="1:24" ht="15" x14ac:dyDescent="0.25">
      <c r="A561" s="134">
        <v>7045952282473</v>
      </c>
      <c r="B561" s="72" t="s">
        <v>72</v>
      </c>
      <c r="C561" s="72" t="s">
        <v>73</v>
      </c>
      <c r="D561" s="72"/>
      <c r="E561" s="135" t="s">
        <v>1471</v>
      </c>
      <c r="F561" s="72"/>
      <c r="G561" s="72"/>
      <c r="H561" s="75" t="s">
        <v>1557</v>
      </c>
      <c r="I561" s="135" t="s">
        <v>64</v>
      </c>
      <c r="J561" s="135" t="s">
        <v>65</v>
      </c>
      <c r="K561" s="72"/>
      <c r="L561" s="72"/>
      <c r="M561" s="72">
        <v>1499</v>
      </c>
      <c r="N561" s="72">
        <v>1499</v>
      </c>
      <c r="O561" s="136">
        <v>43720</v>
      </c>
      <c r="P561" s="137">
        <v>201939</v>
      </c>
      <c r="Q561" s="70">
        <f t="shared" si="40"/>
        <v>0</v>
      </c>
      <c r="R561" s="138" t="str">
        <f t="shared" si="41"/>
        <v/>
      </c>
      <c r="S561" s="66"/>
      <c r="T561" s="72">
        <v>1</v>
      </c>
      <c r="U561" s="139" t="str">
        <f t="shared" si="42"/>
        <v>OK</v>
      </c>
      <c r="V561" s="67">
        <f t="shared" si="43"/>
        <v>0</v>
      </c>
      <c r="W561" s="68">
        <v>0.4</v>
      </c>
      <c r="X561" s="140">
        <f t="shared" si="44"/>
        <v>0</v>
      </c>
    </row>
    <row r="562" spans="1:24" ht="15" x14ac:dyDescent="0.25">
      <c r="A562" s="134">
        <v>7045952252698</v>
      </c>
      <c r="B562" s="72" t="s">
        <v>72</v>
      </c>
      <c r="C562" s="72" t="s">
        <v>73</v>
      </c>
      <c r="D562" s="72"/>
      <c r="E562" s="135" t="s">
        <v>1471</v>
      </c>
      <c r="F562" s="72"/>
      <c r="G562" s="72"/>
      <c r="H562" s="75" t="s">
        <v>1532</v>
      </c>
      <c r="I562" s="135" t="s">
        <v>64</v>
      </c>
      <c r="J562" s="135" t="s">
        <v>65</v>
      </c>
      <c r="K562" s="72"/>
      <c r="L562" s="72"/>
      <c r="M562" s="72">
        <v>1499</v>
      </c>
      <c r="N562" s="72">
        <v>1499</v>
      </c>
      <c r="O562" s="136">
        <v>43720</v>
      </c>
      <c r="P562" s="137">
        <v>201939</v>
      </c>
      <c r="Q562" s="70">
        <f t="shared" si="40"/>
        <v>0</v>
      </c>
      <c r="R562" s="138" t="str">
        <f t="shared" si="41"/>
        <v/>
      </c>
      <c r="S562" s="66"/>
      <c r="T562" s="72">
        <v>1</v>
      </c>
      <c r="U562" s="139" t="str">
        <f t="shared" si="42"/>
        <v>OK</v>
      </c>
      <c r="V562" s="67">
        <f t="shared" si="43"/>
        <v>0</v>
      </c>
      <c r="W562" s="68">
        <v>0.4</v>
      </c>
      <c r="X562" s="140">
        <f t="shared" si="44"/>
        <v>0</v>
      </c>
    </row>
    <row r="563" spans="1:24" ht="15" x14ac:dyDescent="0.25">
      <c r="A563" s="134">
        <v>7045952282480</v>
      </c>
      <c r="B563" s="72" t="s">
        <v>72</v>
      </c>
      <c r="C563" s="72" t="s">
        <v>73</v>
      </c>
      <c r="D563" s="72"/>
      <c r="E563" s="135" t="s">
        <v>1471</v>
      </c>
      <c r="F563" s="72"/>
      <c r="G563" s="72"/>
      <c r="H563" s="75" t="s">
        <v>1558</v>
      </c>
      <c r="I563" s="135" t="s">
        <v>64</v>
      </c>
      <c r="J563" s="135" t="s">
        <v>65</v>
      </c>
      <c r="K563" s="72"/>
      <c r="L563" s="72"/>
      <c r="M563" s="72">
        <v>1499</v>
      </c>
      <c r="N563" s="72">
        <v>1499</v>
      </c>
      <c r="O563" s="136">
        <v>43720</v>
      </c>
      <c r="P563" s="137">
        <v>201939</v>
      </c>
      <c r="Q563" s="70">
        <f t="shared" si="40"/>
        <v>0</v>
      </c>
      <c r="R563" s="138" t="str">
        <f t="shared" si="41"/>
        <v/>
      </c>
      <c r="S563" s="66"/>
      <c r="T563" s="72">
        <v>1</v>
      </c>
      <c r="U563" s="139" t="str">
        <f t="shared" si="42"/>
        <v>OK</v>
      </c>
      <c r="V563" s="67">
        <f t="shared" si="43"/>
        <v>0</v>
      </c>
      <c r="W563" s="68">
        <v>0.4</v>
      </c>
      <c r="X563" s="140">
        <f t="shared" si="44"/>
        <v>0</v>
      </c>
    </row>
    <row r="564" spans="1:24" ht="15" x14ac:dyDescent="0.25">
      <c r="A564" s="134">
        <v>7045952252704</v>
      </c>
      <c r="B564" s="72" t="s">
        <v>72</v>
      </c>
      <c r="C564" s="72" t="s">
        <v>73</v>
      </c>
      <c r="D564" s="72"/>
      <c r="E564" s="135" t="s">
        <v>1471</v>
      </c>
      <c r="F564" s="72"/>
      <c r="G564" s="72"/>
      <c r="H564" s="75" t="s">
        <v>1533</v>
      </c>
      <c r="I564" s="135" t="s">
        <v>64</v>
      </c>
      <c r="J564" s="135" t="s">
        <v>65</v>
      </c>
      <c r="K564" s="72"/>
      <c r="L564" s="72"/>
      <c r="M564" s="72">
        <v>1499</v>
      </c>
      <c r="N564" s="72">
        <v>1499</v>
      </c>
      <c r="O564" s="136">
        <v>43720</v>
      </c>
      <c r="P564" s="137">
        <v>201939</v>
      </c>
      <c r="Q564" s="70">
        <f t="shared" si="40"/>
        <v>0</v>
      </c>
      <c r="R564" s="138" t="str">
        <f t="shared" si="41"/>
        <v/>
      </c>
      <c r="S564" s="66"/>
      <c r="T564" s="72">
        <v>1</v>
      </c>
      <c r="U564" s="139" t="str">
        <f t="shared" si="42"/>
        <v>OK</v>
      </c>
      <c r="V564" s="67">
        <f t="shared" si="43"/>
        <v>0</v>
      </c>
      <c r="W564" s="68">
        <v>0.4</v>
      </c>
      <c r="X564" s="140">
        <f t="shared" si="44"/>
        <v>0</v>
      </c>
    </row>
    <row r="565" spans="1:24" ht="15" x14ac:dyDescent="0.25">
      <c r="A565" s="134">
        <v>7045952282497</v>
      </c>
      <c r="B565" s="72" t="s">
        <v>72</v>
      </c>
      <c r="C565" s="72" t="s">
        <v>73</v>
      </c>
      <c r="D565" s="72"/>
      <c r="E565" s="135" t="s">
        <v>1471</v>
      </c>
      <c r="F565" s="72"/>
      <c r="G565" s="72"/>
      <c r="H565" s="75" t="s">
        <v>1559</v>
      </c>
      <c r="I565" s="135" t="s">
        <v>64</v>
      </c>
      <c r="J565" s="135" t="s">
        <v>65</v>
      </c>
      <c r="K565" s="72"/>
      <c r="L565" s="72"/>
      <c r="M565" s="72">
        <v>1499</v>
      </c>
      <c r="N565" s="72">
        <v>1499</v>
      </c>
      <c r="O565" s="136">
        <v>43720</v>
      </c>
      <c r="P565" s="137">
        <v>201939</v>
      </c>
      <c r="Q565" s="70">
        <f t="shared" si="40"/>
        <v>0</v>
      </c>
      <c r="R565" s="138" t="str">
        <f t="shared" si="41"/>
        <v/>
      </c>
      <c r="S565" s="66"/>
      <c r="T565" s="72">
        <v>1</v>
      </c>
      <c r="U565" s="139" t="str">
        <f t="shared" si="42"/>
        <v>OK</v>
      </c>
      <c r="V565" s="67">
        <f t="shared" si="43"/>
        <v>0</v>
      </c>
      <c r="W565" s="68">
        <v>0.4</v>
      </c>
      <c r="X565" s="140">
        <f t="shared" si="44"/>
        <v>0</v>
      </c>
    </row>
    <row r="566" spans="1:24" ht="15" x14ac:dyDescent="0.25">
      <c r="A566" s="134">
        <v>7045952252711</v>
      </c>
      <c r="B566" s="72" t="s">
        <v>72</v>
      </c>
      <c r="C566" s="72" t="s">
        <v>73</v>
      </c>
      <c r="D566" s="72"/>
      <c r="E566" s="135" t="s">
        <v>1471</v>
      </c>
      <c r="F566" s="72"/>
      <c r="G566" s="72"/>
      <c r="H566" s="75" t="s">
        <v>1534</v>
      </c>
      <c r="I566" s="135" t="s">
        <v>64</v>
      </c>
      <c r="J566" s="135" t="s">
        <v>65</v>
      </c>
      <c r="K566" s="72"/>
      <c r="L566" s="72"/>
      <c r="M566" s="72">
        <v>1499</v>
      </c>
      <c r="N566" s="72">
        <v>1499</v>
      </c>
      <c r="O566" s="136">
        <v>43720</v>
      </c>
      <c r="P566" s="137">
        <v>201939</v>
      </c>
      <c r="Q566" s="70">
        <f t="shared" si="40"/>
        <v>0</v>
      </c>
      <c r="R566" s="138" t="str">
        <f t="shared" si="41"/>
        <v/>
      </c>
      <c r="S566" s="66"/>
      <c r="T566" s="72">
        <v>1</v>
      </c>
      <c r="U566" s="139" t="str">
        <f t="shared" si="42"/>
        <v>OK</v>
      </c>
      <c r="V566" s="67">
        <f t="shared" si="43"/>
        <v>0</v>
      </c>
      <c r="W566" s="68">
        <v>0.4</v>
      </c>
      <c r="X566" s="140">
        <f t="shared" si="44"/>
        <v>0</v>
      </c>
    </row>
    <row r="567" spans="1:24" ht="15" x14ac:dyDescent="0.25">
      <c r="A567" s="134">
        <v>7045952282503</v>
      </c>
      <c r="B567" s="72" t="s">
        <v>72</v>
      </c>
      <c r="C567" s="72" t="s">
        <v>73</v>
      </c>
      <c r="D567" s="72"/>
      <c r="E567" s="135" t="s">
        <v>1471</v>
      </c>
      <c r="F567" s="72"/>
      <c r="G567" s="72"/>
      <c r="H567" s="75" t="s">
        <v>1560</v>
      </c>
      <c r="I567" s="135" t="s">
        <v>64</v>
      </c>
      <c r="J567" s="135" t="s">
        <v>65</v>
      </c>
      <c r="K567" s="72"/>
      <c r="L567" s="72"/>
      <c r="M567" s="72">
        <v>1499</v>
      </c>
      <c r="N567" s="72">
        <v>1499</v>
      </c>
      <c r="O567" s="136">
        <v>43720</v>
      </c>
      <c r="P567" s="137">
        <v>201939</v>
      </c>
      <c r="Q567" s="70">
        <f t="shared" si="40"/>
        <v>0</v>
      </c>
      <c r="R567" s="138" t="str">
        <f t="shared" si="41"/>
        <v/>
      </c>
      <c r="S567" s="66"/>
      <c r="T567" s="72">
        <v>1</v>
      </c>
      <c r="U567" s="139" t="str">
        <f t="shared" si="42"/>
        <v>OK</v>
      </c>
      <c r="V567" s="67">
        <f t="shared" si="43"/>
        <v>0</v>
      </c>
      <c r="W567" s="68">
        <v>0.4</v>
      </c>
      <c r="X567" s="140">
        <f t="shared" si="44"/>
        <v>0</v>
      </c>
    </row>
    <row r="568" spans="1:24" ht="15" x14ac:dyDescent="0.25">
      <c r="A568" s="134">
        <v>7045952252728</v>
      </c>
      <c r="B568" s="72" t="s">
        <v>72</v>
      </c>
      <c r="C568" s="72" t="s">
        <v>73</v>
      </c>
      <c r="D568" s="72"/>
      <c r="E568" s="135" t="s">
        <v>1471</v>
      </c>
      <c r="F568" s="72"/>
      <c r="G568" s="72"/>
      <c r="H568" s="75" t="s">
        <v>1561</v>
      </c>
      <c r="I568" s="135" t="s">
        <v>64</v>
      </c>
      <c r="J568" s="135" t="s">
        <v>65</v>
      </c>
      <c r="K568" s="72"/>
      <c r="L568" s="72"/>
      <c r="M568" s="72">
        <v>1499</v>
      </c>
      <c r="N568" s="72">
        <v>1499</v>
      </c>
      <c r="O568" s="136">
        <v>43720</v>
      </c>
      <c r="P568" s="137">
        <v>201939</v>
      </c>
      <c r="Q568" s="70">
        <f t="shared" si="40"/>
        <v>0</v>
      </c>
      <c r="R568" s="138" t="str">
        <f t="shared" si="41"/>
        <v/>
      </c>
      <c r="S568" s="66"/>
      <c r="T568" s="72">
        <v>1</v>
      </c>
      <c r="U568" s="139" t="str">
        <f t="shared" si="42"/>
        <v>OK</v>
      </c>
      <c r="V568" s="67">
        <f t="shared" si="43"/>
        <v>0</v>
      </c>
      <c r="W568" s="68">
        <v>0.4</v>
      </c>
      <c r="X568" s="140">
        <f t="shared" si="44"/>
        <v>0</v>
      </c>
    </row>
    <row r="569" spans="1:24" ht="15" x14ac:dyDescent="0.25">
      <c r="A569" s="134">
        <v>7045952282510</v>
      </c>
      <c r="B569" s="72" t="s">
        <v>72</v>
      </c>
      <c r="C569" s="72" t="s">
        <v>73</v>
      </c>
      <c r="D569" s="72"/>
      <c r="E569" s="135" t="s">
        <v>1471</v>
      </c>
      <c r="F569" s="72"/>
      <c r="G569" s="72"/>
      <c r="H569" s="75" t="s">
        <v>1562</v>
      </c>
      <c r="I569" s="135" t="s">
        <v>64</v>
      </c>
      <c r="J569" s="135" t="s">
        <v>65</v>
      </c>
      <c r="K569" s="72"/>
      <c r="L569" s="72"/>
      <c r="M569" s="72">
        <v>1499</v>
      </c>
      <c r="N569" s="72">
        <v>1499</v>
      </c>
      <c r="O569" s="136">
        <v>43720</v>
      </c>
      <c r="P569" s="137">
        <v>201939</v>
      </c>
      <c r="Q569" s="70">
        <f t="shared" si="40"/>
        <v>0</v>
      </c>
      <c r="R569" s="138" t="str">
        <f t="shared" si="41"/>
        <v/>
      </c>
      <c r="S569" s="66"/>
      <c r="T569" s="72">
        <v>1</v>
      </c>
      <c r="U569" s="139" t="str">
        <f t="shared" si="42"/>
        <v>OK</v>
      </c>
      <c r="V569" s="67">
        <f t="shared" si="43"/>
        <v>0</v>
      </c>
      <c r="W569" s="68">
        <v>0.4</v>
      </c>
      <c r="X569" s="140">
        <f t="shared" si="44"/>
        <v>0</v>
      </c>
    </row>
    <row r="570" spans="1:24" ht="15" x14ac:dyDescent="0.25">
      <c r="A570" s="134">
        <v>7045952252735</v>
      </c>
      <c r="B570" s="72" t="s">
        <v>72</v>
      </c>
      <c r="C570" s="72" t="s">
        <v>73</v>
      </c>
      <c r="D570" s="72"/>
      <c r="E570" s="135" t="s">
        <v>1471</v>
      </c>
      <c r="F570" s="72"/>
      <c r="G570" s="72"/>
      <c r="H570" s="75" t="s">
        <v>1563</v>
      </c>
      <c r="I570" s="135" t="s">
        <v>64</v>
      </c>
      <c r="J570" s="135" t="s">
        <v>65</v>
      </c>
      <c r="K570" s="72"/>
      <c r="L570" s="72"/>
      <c r="M570" s="72">
        <v>1499</v>
      </c>
      <c r="N570" s="72">
        <v>1499</v>
      </c>
      <c r="O570" s="136">
        <v>43720</v>
      </c>
      <c r="P570" s="137">
        <v>201939</v>
      </c>
      <c r="Q570" s="70">
        <f t="shared" si="40"/>
        <v>0</v>
      </c>
      <c r="R570" s="138" t="str">
        <f t="shared" si="41"/>
        <v/>
      </c>
      <c r="S570" s="66"/>
      <c r="T570" s="72">
        <v>1</v>
      </c>
      <c r="U570" s="139" t="str">
        <f t="shared" si="42"/>
        <v>OK</v>
      </c>
      <c r="V570" s="67">
        <f t="shared" si="43"/>
        <v>0</v>
      </c>
      <c r="W570" s="68">
        <v>0.4</v>
      </c>
      <c r="X570" s="140">
        <f t="shared" si="44"/>
        <v>0</v>
      </c>
    </row>
    <row r="571" spans="1:24" ht="15" x14ac:dyDescent="0.25">
      <c r="A571" s="134">
        <v>7045952340548</v>
      </c>
      <c r="B571" s="72" t="s">
        <v>72</v>
      </c>
      <c r="C571" s="72" t="s">
        <v>73</v>
      </c>
      <c r="D571" s="72"/>
      <c r="E571" s="135" t="s">
        <v>1471</v>
      </c>
      <c r="F571" s="72"/>
      <c r="G571" s="72"/>
      <c r="H571" s="75" t="s">
        <v>1564</v>
      </c>
      <c r="I571" s="135" t="s">
        <v>64</v>
      </c>
      <c r="J571" s="135" t="s">
        <v>65</v>
      </c>
      <c r="K571" s="72"/>
      <c r="L571" s="72"/>
      <c r="M571" s="72">
        <v>1499</v>
      </c>
      <c r="N571" s="72">
        <v>1499</v>
      </c>
      <c r="O571" s="136">
        <v>43720</v>
      </c>
      <c r="P571" s="137">
        <v>201939</v>
      </c>
      <c r="Q571" s="70">
        <f t="shared" si="40"/>
        <v>0</v>
      </c>
      <c r="R571" s="138" t="str">
        <f t="shared" si="41"/>
        <v/>
      </c>
      <c r="S571" s="66"/>
      <c r="T571" s="72">
        <v>1</v>
      </c>
      <c r="U571" s="139" t="str">
        <f t="shared" si="42"/>
        <v>OK</v>
      </c>
      <c r="V571" s="67">
        <f t="shared" si="43"/>
        <v>0</v>
      </c>
      <c r="W571" s="68">
        <v>0.4</v>
      </c>
      <c r="X571" s="140">
        <f t="shared" si="44"/>
        <v>0</v>
      </c>
    </row>
    <row r="572" spans="1:24" ht="15" x14ac:dyDescent="0.25">
      <c r="A572" s="134">
        <v>7045952340555</v>
      </c>
      <c r="B572" s="72" t="s">
        <v>72</v>
      </c>
      <c r="C572" s="72" t="s">
        <v>73</v>
      </c>
      <c r="D572" s="72"/>
      <c r="E572" s="135" t="s">
        <v>1471</v>
      </c>
      <c r="F572" s="72"/>
      <c r="G572" s="72"/>
      <c r="H572" s="75" t="s">
        <v>1565</v>
      </c>
      <c r="I572" s="135" t="s">
        <v>64</v>
      </c>
      <c r="J572" s="135" t="s">
        <v>65</v>
      </c>
      <c r="K572" s="72"/>
      <c r="L572" s="72"/>
      <c r="M572" s="72">
        <v>1499</v>
      </c>
      <c r="N572" s="72">
        <v>1499</v>
      </c>
      <c r="O572" s="136">
        <v>43720</v>
      </c>
      <c r="P572" s="137">
        <v>201939</v>
      </c>
      <c r="Q572" s="70">
        <f t="shared" si="40"/>
        <v>0</v>
      </c>
      <c r="R572" s="138" t="str">
        <f t="shared" si="41"/>
        <v/>
      </c>
      <c r="S572" s="66"/>
      <c r="T572" s="72">
        <v>1</v>
      </c>
      <c r="U572" s="139" t="str">
        <f t="shared" si="42"/>
        <v>OK</v>
      </c>
      <c r="V572" s="67">
        <f t="shared" si="43"/>
        <v>0</v>
      </c>
      <c r="W572" s="68">
        <v>0.4</v>
      </c>
      <c r="X572" s="140">
        <f t="shared" si="44"/>
        <v>0</v>
      </c>
    </row>
    <row r="573" spans="1:24" ht="15" x14ac:dyDescent="0.25">
      <c r="A573" s="134">
        <v>7045952252759</v>
      </c>
      <c r="B573" s="72" t="s">
        <v>74</v>
      </c>
      <c r="C573" s="72" t="s">
        <v>75</v>
      </c>
      <c r="D573" s="72"/>
      <c r="E573" s="135" t="s">
        <v>1471</v>
      </c>
      <c r="F573" s="72"/>
      <c r="G573" s="72"/>
      <c r="H573" s="75" t="s">
        <v>1474</v>
      </c>
      <c r="I573" s="135" t="s">
        <v>64</v>
      </c>
      <c r="J573" s="135" t="s">
        <v>65</v>
      </c>
      <c r="K573" s="72"/>
      <c r="L573" s="72"/>
      <c r="M573" s="72">
        <v>999</v>
      </c>
      <c r="N573" s="72">
        <v>999</v>
      </c>
      <c r="O573" s="136">
        <v>43720</v>
      </c>
      <c r="P573" s="137">
        <v>201939</v>
      </c>
      <c r="Q573" s="70">
        <f t="shared" si="40"/>
        <v>0</v>
      </c>
      <c r="R573" s="138" t="str">
        <f t="shared" si="41"/>
        <v/>
      </c>
      <c r="S573" s="66"/>
      <c r="T573" s="72">
        <v>1</v>
      </c>
      <c r="U573" s="139" t="str">
        <f t="shared" si="42"/>
        <v>OK</v>
      </c>
      <c r="V573" s="67">
        <f t="shared" si="43"/>
        <v>0</v>
      </c>
      <c r="W573" s="68">
        <v>0.4</v>
      </c>
      <c r="X573" s="140">
        <f t="shared" si="44"/>
        <v>0</v>
      </c>
    </row>
    <row r="574" spans="1:24" ht="15" x14ac:dyDescent="0.25">
      <c r="A574" s="134">
        <v>7045952252766</v>
      </c>
      <c r="B574" s="72" t="s">
        <v>74</v>
      </c>
      <c r="C574" s="72" t="s">
        <v>75</v>
      </c>
      <c r="D574" s="72"/>
      <c r="E574" s="135" t="s">
        <v>1471</v>
      </c>
      <c r="F574" s="72"/>
      <c r="G574" s="72"/>
      <c r="H574" s="75" t="s">
        <v>1475</v>
      </c>
      <c r="I574" s="135" t="s">
        <v>64</v>
      </c>
      <c r="J574" s="135" t="s">
        <v>65</v>
      </c>
      <c r="K574" s="72"/>
      <c r="L574" s="72"/>
      <c r="M574" s="72">
        <v>999</v>
      </c>
      <c r="N574" s="72">
        <v>999</v>
      </c>
      <c r="O574" s="136">
        <v>43720</v>
      </c>
      <c r="P574" s="137">
        <v>201939</v>
      </c>
      <c r="Q574" s="70">
        <f t="shared" si="40"/>
        <v>0</v>
      </c>
      <c r="R574" s="138" t="str">
        <f t="shared" si="41"/>
        <v/>
      </c>
      <c r="S574" s="66"/>
      <c r="T574" s="72">
        <v>1</v>
      </c>
      <c r="U574" s="139" t="str">
        <f t="shared" si="42"/>
        <v>OK</v>
      </c>
      <c r="V574" s="67">
        <f t="shared" si="43"/>
        <v>0</v>
      </c>
      <c r="W574" s="68">
        <v>0.4</v>
      </c>
      <c r="X574" s="140">
        <f t="shared" si="44"/>
        <v>0</v>
      </c>
    </row>
    <row r="575" spans="1:24" ht="15" x14ac:dyDescent="0.25">
      <c r="A575" s="134">
        <v>7045952252773</v>
      </c>
      <c r="B575" s="72" t="s">
        <v>74</v>
      </c>
      <c r="C575" s="72" t="s">
        <v>75</v>
      </c>
      <c r="D575" s="72"/>
      <c r="E575" s="135" t="s">
        <v>1471</v>
      </c>
      <c r="F575" s="72"/>
      <c r="G575" s="72"/>
      <c r="H575" s="75" t="s">
        <v>1530</v>
      </c>
      <c r="I575" s="135" t="s">
        <v>64</v>
      </c>
      <c r="J575" s="135" t="s">
        <v>65</v>
      </c>
      <c r="K575" s="72"/>
      <c r="L575" s="72"/>
      <c r="M575" s="72">
        <v>999</v>
      </c>
      <c r="N575" s="72">
        <v>999</v>
      </c>
      <c r="O575" s="136">
        <v>43720</v>
      </c>
      <c r="P575" s="137">
        <v>201939</v>
      </c>
      <c r="Q575" s="70">
        <f t="shared" si="40"/>
        <v>0</v>
      </c>
      <c r="R575" s="138" t="str">
        <f t="shared" si="41"/>
        <v/>
      </c>
      <c r="S575" s="66"/>
      <c r="T575" s="72">
        <v>1</v>
      </c>
      <c r="U575" s="139" t="str">
        <f t="shared" si="42"/>
        <v>OK</v>
      </c>
      <c r="V575" s="67">
        <f t="shared" si="43"/>
        <v>0</v>
      </c>
      <c r="W575" s="68">
        <v>0.4</v>
      </c>
      <c r="X575" s="140">
        <f t="shared" si="44"/>
        <v>0</v>
      </c>
    </row>
    <row r="576" spans="1:24" ht="15" x14ac:dyDescent="0.25">
      <c r="A576" s="134">
        <v>7045952252780</v>
      </c>
      <c r="B576" s="72" t="s">
        <v>74</v>
      </c>
      <c r="C576" s="72" t="s">
        <v>75</v>
      </c>
      <c r="D576" s="72"/>
      <c r="E576" s="135" t="s">
        <v>1471</v>
      </c>
      <c r="F576" s="72"/>
      <c r="G576" s="72"/>
      <c r="H576" s="75" t="s">
        <v>1531</v>
      </c>
      <c r="I576" s="135" t="s">
        <v>64</v>
      </c>
      <c r="J576" s="135" t="s">
        <v>65</v>
      </c>
      <c r="K576" s="72"/>
      <c r="L576" s="72"/>
      <c r="M576" s="72">
        <v>999</v>
      </c>
      <c r="N576" s="72">
        <v>999</v>
      </c>
      <c r="O576" s="136">
        <v>43720</v>
      </c>
      <c r="P576" s="137">
        <v>201939</v>
      </c>
      <c r="Q576" s="70">
        <f t="shared" si="40"/>
        <v>0</v>
      </c>
      <c r="R576" s="138" t="str">
        <f t="shared" si="41"/>
        <v/>
      </c>
      <c r="S576" s="66"/>
      <c r="T576" s="72">
        <v>1</v>
      </c>
      <c r="U576" s="139" t="str">
        <f t="shared" si="42"/>
        <v>OK</v>
      </c>
      <c r="V576" s="67">
        <f t="shared" si="43"/>
        <v>0</v>
      </c>
      <c r="W576" s="68">
        <v>0.4</v>
      </c>
      <c r="X576" s="140">
        <f t="shared" si="44"/>
        <v>0</v>
      </c>
    </row>
    <row r="577" spans="1:24" ht="15" x14ac:dyDescent="0.25">
      <c r="A577" s="134">
        <v>7045952252797</v>
      </c>
      <c r="B577" s="72" t="s">
        <v>74</v>
      </c>
      <c r="C577" s="72" t="s">
        <v>75</v>
      </c>
      <c r="D577" s="72"/>
      <c r="E577" s="135" t="s">
        <v>1471</v>
      </c>
      <c r="F577" s="72"/>
      <c r="G577" s="72"/>
      <c r="H577" s="75" t="s">
        <v>1532</v>
      </c>
      <c r="I577" s="135" t="s">
        <v>64</v>
      </c>
      <c r="J577" s="135" t="s">
        <v>65</v>
      </c>
      <c r="K577" s="72"/>
      <c r="L577" s="72"/>
      <c r="M577" s="72">
        <v>999</v>
      </c>
      <c r="N577" s="72">
        <v>999</v>
      </c>
      <c r="O577" s="136">
        <v>43720</v>
      </c>
      <c r="P577" s="137">
        <v>201939</v>
      </c>
      <c r="Q577" s="70">
        <f t="shared" si="40"/>
        <v>0</v>
      </c>
      <c r="R577" s="138" t="str">
        <f t="shared" si="41"/>
        <v/>
      </c>
      <c r="S577" s="66"/>
      <c r="T577" s="72">
        <v>1</v>
      </c>
      <c r="U577" s="139" t="str">
        <f t="shared" si="42"/>
        <v>OK</v>
      </c>
      <c r="V577" s="67">
        <f t="shared" si="43"/>
        <v>0</v>
      </c>
      <c r="W577" s="68">
        <v>0.4</v>
      </c>
      <c r="X577" s="140">
        <f t="shared" si="44"/>
        <v>0</v>
      </c>
    </row>
    <row r="578" spans="1:24" ht="15" x14ac:dyDescent="0.25">
      <c r="A578" s="134">
        <v>7045952252803</v>
      </c>
      <c r="B578" s="72" t="s">
        <v>74</v>
      </c>
      <c r="C578" s="72" t="s">
        <v>75</v>
      </c>
      <c r="D578" s="72"/>
      <c r="E578" s="135" t="s">
        <v>1471</v>
      </c>
      <c r="F578" s="72"/>
      <c r="G578" s="72"/>
      <c r="H578" s="75" t="s">
        <v>1533</v>
      </c>
      <c r="I578" s="135" t="s">
        <v>64</v>
      </c>
      <c r="J578" s="135" t="s">
        <v>65</v>
      </c>
      <c r="K578" s="72"/>
      <c r="L578" s="72"/>
      <c r="M578" s="72">
        <v>999</v>
      </c>
      <c r="N578" s="72">
        <v>999</v>
      </c>
      <c r="O578" s="136">
        <v>43720</v>
      </c>
      <c r="P578" s="137">
        <v>201939</v>
      </c>
      <c r="Q578" s="70">
        <f t="shared" si="40"/>
        <v>0</v>
      </c>
      <c r="R578" s="138" t="str">
        <f t="shared" si="41"/>
        <v/>
      </c>
      <c r="S578" s="66"/>
      <c r="T578" s="72">
        <v>1</v>
      </c>
      <c r="U578" s="139" t="str">
        <f t="shared" si="42"/>
        <v>OK</v>
      </c>
      <c r="V578" s="67">
        <f t="shared" si="43"/>
        <v>0</v>
      </c>
      <c r="W578" s="68">
        <v>0.4</v>
      </c>
      <c r="X578" s="140">
        <f t="shared" si="44"/>
        <v>0</v>
      </c>
    </row>
    <row r="579" spans="1:24" ht="15" x14ac:dyDescent="0.25">
      <c r="A579" s="134">
        <v>7045952252810</v>
      </c>
      <c r="B579" s="72" t="s">
        <v>74</v>
      </c>
      <c r="C579" s="72" t="s">
        <v>75</v>
      </c>
      <c r="D579" s="72"/>
      <c r="E579" s="135" t="s">
        <v>1471</v>
      </c>
      <c r="F579" s="72"/>
      <c r="G579" s="72"/>
      <c r="H579" s="75" t="s">
        <v>1534</v>
      </c>
      <c r="I579" s="135" t="s">
        <v>64</v>
      </c>
      <c r="J579" s="135" t="s">
        <v>65</v>
      </c>
      <c r="K579" s="72"/>
      <c r="L579" s="72"/>
      <c r="M579" s="72">
        <v>999</v>
      </c>
      <c r="N579" s="72">
        <v>999</v>
      </c>
      <c r="O579" s="136">
        <v>43720</v>
      </c>
      <c r="P579" s="137">
        <v>201939</v>
      </c>
      <c r="Q579" s="70">
        <f t="shared" si="40"/>
        <v>0</v>
      </c>
      <c r="R579" s="138" t="str">
        <f t="shared" si="41"/>
        <v/>
      </c>
      <c r="S579" s="66"/>
      <c r="T579" s="72">
        <v>1</v>
      </c>
      <c r="U579" s="139" t="str">
        <f t="shared" si="42"/>
        <v>OK</v>
      </c>
      <c r="V579" s="67">
        <f t="shared" si="43"/>
        <v>0</v>
      </c>
      <c r="W579" s="68">
        <v>0.4</v>
      </c>
      <c r="X579" s="140">
        <f t="shared" si="44"/>
        <v>0</v>
      </c>
    </row>
    <row r="580" spans="1:24" ht="15" x14ac:dyDescent="0.25">
      <c r="A580" s="134">
        <v>7045952252827</v>
      </c>
      <c r="B580" s="72" t="s">
        <v>74</v>
      </c>
      <c r="C580" s="72" t="s">
        <v>75</v>
      </c>
      <c r="D580" s="72"/>
      <c r="E580" s="135" t="s">
        <v>1471</v>
      </c>
      <c r="F580" s="72"/>
      <c r="G580" s="72"/>
      <c r="H580" s="75" t="s">
        <v>1561</v>
      </c>
      <c r="I580" s="135" t="s">
        <v>64</v>
      </c>
      <c r="J580" s="135" t="s">
        <v>65</v>
      </c>
      <c r="K580" s="72"/>
      <c r="L580" s="72"/>
      <c r="M580" s="72">
        <v>999</v>
      </c>
      <c r="N580" s="72">
        <v>999</v>
      </c>
      <c r="O580" s="136">
        <v>43720</v>
      </c>
      <c r="P580" s="137">
        <v>201939</v>
      </c>
      <c r="Q580" s="70">
        <f t="shared" si="40"/>
        <v>0</v>
      </c>
      <c r="R580" s="138" t="str">
        <f t="shared" si="41"/>
        <v/>
      </c>
      <c r="S580" s="66"/>
      <c r="T580" s="72">
        <v>1</v>
      </c>
      <c r="U580" s="139" t="str">
        <f t="shared" si="42"/>
        <v>OK</v>
      </c>
      <c r="V580" s="67">
        <f t="shared" si="43"/>
        <v>0</v>
      </c>
      <c r="W580" s="68">
        <v>0.4</v>
      </c>
      <c r="X580" s="140">
        <f t="shared" si="44"/>
        <v>0</v>
      </c>
    </row>
    <row r="581" spans="1:24" ht="15" x14ac:dyDescent="0.25">
      <c r="A581" s="134">
        <v>7045952252834</v>
      </c>
      <c r="B581" s="72" t="s">
        <v>74</v>
      </c>
      <c r="C581" s="72" t="s">
        <v>75</v>
      </c>
      <c r="D581" s="72"/>
      <c r="E581" s="135" t="s">
        <v>1471</v>
      </c>
      <c r="F581" s="72"/>
      <c r="G581" s="72"/>
      <c r="H581" s="75" t="s">
        <v>1563</v>
      </c>
      <c r="I581" s="135" t="s">
        <v>64</v>
      </c>
      <c r="J581" s="135" t="s">
        <v>65</v>
      </c>
      <c r="K581" s="72"/>
      <c r="L581" s="72"/>
      <c r="M581" s="72">
        <v>999</v>
      </c>
      <c r="N581" s="72">
        <v>999</v>
      </c>
      <c r="O581" s="136">
        <v>43720</v>
      </c>
      <c r="P581" s="137">
        <v>201939</v>
      </c>
      <c r="Q581" s="70">
        <f t="shared" si="40"/>
        <v>0</v>
      </c>
      <c r="R581" s="138" t="str">
        <f t="shared" si="41"/>
        <v/>
      </c>
      <c r="S581" s="66"/>
      <c r="T581" s="72">
        <v>1</v>
      </c>
      <c r="U581" s="139" t="str">
        <f t="shared" si="42"/>
        <v>OK</v>
      </c>
      <c r="V581" s="67">
        <f t="shared" si="43"/>
        <v>0</v>
      </c>
      <c r="W581" s="68">
        <v>0.4</v>
      </c>
      <c r="X581" s="140">
        <f t="shared" si="44"/>
        <v>0</v>
      </c>
    </row>
    <row r="582" spans="1:24" ht="15" x14ac:dyDescent="0.25">
      <c r="A582" s="134">
        <v>7045952253053</v>
      </c>
      <c r="B582" s="72" t="s">
        <v>76</v>
      </c>
      <c r="C582" s="72" t="s">
        <v>77</v>
      </c>
      <c r="D582" s="72"/>
      <c r="E582" s="135" t="s">
        <v>1471</v>
      </c>
      <c r="F582" s="72"/>
      <c r="G582" s="72"/>
      <c r="H582" s="75" t="s">
        <v>1474</v>
      </c>
      <c r="I582" s="135" t="s">
        <v>64</v>
      </c>
      <c r="J582" s="135" t="s">
        <v>65</v>
      </c>
      <c r="K582" s="72"/>
      <c r="L582" s="72"/>
      <c r="M582" s="72">
        <v>699</v>
      </c>
      <c r="N582" s="72">
        <v>699</v>
      </c>
      <c r="O582" s="136">
        <v>43720</v>
      </c>
      <c r="P582" s="137">
        <v>201939</v>
      </c>
      <c r="Q582" s="70">
        <f t="shared" si="40"/>
        <v>0</v>
      </c>
      <c r="R582" s="138" t="str">
        <f t="shared" si="41"/>
        <v/>
      </c>
      <c r="S582" s="66"/>
      <c r="T582" s="72">
        <v>1</v>
      </c>
      <c r="U582" s="139" t="str">
        <f t="shared" si="42"/>
        <v>OK</v>
      </c>
      <c r="V582" s="67">
        <f t="shared" si="43"/>
        <v>0</v>
      </c>
      <c r="W582" s="68">
        <v>0.4</v>
      </c>
      <c r="X582" s="140">
        <f t="shared" si="44"/>
        <v>0</v>
      </c>
    </row>
    <row r="583" spans="1:24" ht="15" x14ac:dyDescent="0.25">
      <c r="A583" s="134">
        <v>7045952253060</v>
      </c>
      <c r="B583" s="72" t="s">
        <v>76</v>
      </c>
      <c r="C583" s="72" t="s">
        <v>77</v>
      </c>
      <c r="D583" s="72"/>
      <c r="E583" s="135" t="s">
        <v>1471</v>
      </c>
      <c r="F583" s="72"/>
      <c r="G583" s="72"/>
      <c r="H583" s="75" t="s">
        <v>1475</v>
      </c>
      <c r="I583" s="135" t="s">
        <v>64</v>
      </c>
      <c r="J583" s="135" t="s">
        <v>65</v>
      </c>
      <c r="K583" s="72"/>
      <c r="L583" s="72"/>
      <c r="M583" s="72">
        <v>699</v>
      </c>
      <c r="N583" s="72">
        <v>699</v>
      </c>
      <c r="O583" s="136">
        <v>43720</v>
      </c>
      <c r="P583" s="137">
        <v>201939</v>
      </c>
      <c r="Q583" s="70">
        <f t="shared" si="40"/>
        <v>0</v>
      </c>
      <c r="R583" s="138" t="str">
        <f t="shared" si="41"/>
        <v/>
      </c>
      <c r="S583" s="66"/>
      <c r="T583" s="72">
        <v>1</v>
      </c>
      <c r="U583" s="139" t="str">
        <f t="shared" si="42"/>
        <v>OK</v>
      </c>
      <c r="V583" s="67">
        <f t="shared" si="43"/>
        <v>0</v>
      </c>
      <c r="W583" s="68">
        <v>0.4</v>
      </c>
      <c r="X583" s="140">
        <f t="shared" si="44"/>
        <v>0</v>
      </c>
    </row>
    <row r="584" spans="1:24" ht="15" x14ac:dyDescent="0.25">
      <c r="A584" s="134">
        <v>7045952253077</v>
      </c>
      <c r="B584" s="72" t="s">
        <v>76</v>
      </c>
      <c r="C584" s="72" t="s">
        <v>77</v>
      </c>
      <c r="D584" s="72"/>
      <c r="E584" s="135" t="s">
        <v>1471</v>
      </c>
      <c r="F584" s="72"/>
      <c r="G584" s="72"/>
      <c r="H584" s="75" t="s">
        <v>1530</v>
      </c>
      <c r="I584" s="135" t="s">
        <v>64</v>
      </c>
      <c r="J584" s="135" t="s">
        <v>65</v>
      </c>
      <c r="K584" s="72"/>
      <c r="L584" s="72"/>
      <c r="M584" s="72">
        <v>699</v>
      </c>
      <c r="N584" s="72">
        <v>699</v>
      </c>
      <c r="O584" s="136">
        <v>43720</v>
      </c>
      <c r="P584" s="137">
        <v>201939</v>
      </c>
      <c r="Q584" s="70">
        <f t="shared" si="40"/>
        <v>0</v>
      </c>
      <c r="R584" s="138" t="str">
        <f t="shared" si="41"/>
        <v/>
      </c>
      <c r="S584" s="66"/>
      <c r="T584" s="72">
        <v>1</v>
      </c>
      <c r="U584" s="139" t="str">
        <f t="shared" si="42"/>
        <v>OK</v>
      </c>
      <c r="V584" s="67">
        <f t="shared" si="43"/>
        <v>0</v>
      </c>
      <c r="W584" s="68">
        <v>0.4</v>
      </c>
      <c r="X584" s="140">
        <f t="shared" si="44"/>
        <v>0</v>
      </c>
    </row>
    <row r="585" spans="1:24" ht="15" x14ac:dyDescent="0.25">
      <c r="A585" s="134">
        <v>7045952253084</v>
      </c>
      <c r="B585" s="72" t="s">
        <v>76</v>
      </c>
      <c r="C585" s="72" t="s">
        <v>77</v>
      </c>
      <c r="D585" s="72"/>
      <c r="E585" s="135" t="s">
        <v>1471</v>
      </c>
      <c r="F585" s="72"/>
      <c r="G585" s="72"/>
      <c r="H585" s="75" t="s">
        <v>1531</v>
      </c>
      <c r="I585" s="135" t="s">
        <v>64</v>
      </c>
      <c r="J585" s="135" t="s">
        <v>65</v>
      </c>
      <c r="K585" s="72"/>
      <c r="L585" s="72"/>
      <c r="M585" s="72">
        <v>699</v>
      </c>
      <c r="N585" s="72">
        <v>699</v>
      </c>
      <c r="O585" s="136">
        <v>43720</v>
      </c>
      <c r="P585" s="137">
        <v>201939</v>
      </c>
      <c r="Q585" s="70">
        <f t="shared" ref="Q585:Q648" si="45">$H$3</f>
        <v>0</v>
      </c>
      <c r="R585" s="138" t="str">
        <f t="shared" ref="R585:R648" si="46">IF(AND(Q585&gt;=P585,V585&gt;0),"OK",IF(V585=0,"","NOT OK"))</f>
        <v/>
      </c>
      <c r="S585" s="66"/>
      <c r="T585" s="72">
        <v>1</v>
      </c>
      <c r="U585" s="139" t="str">
        <f t="shared" ref="U585:U648" si="47">IF(V585=S585,"OK","NOT")</f>
        <v>OK</v>
      </c>
      <c r="V585" s="67">
        <f t="shared" ref="V585:V648" si="48">IF(MOD(S585,T585)=0,S585,S585+(T585-MOD(S585,T585)))</f>
        <v>0</v>
      </c>
      <c r="W585" s="68">
        <v>0.4</v>
      </c>
      <c r="X585" s="140">
        <f t="shared" ref="X585:X648" si="49">+V585*((M585-(M585*W585)))</f>
        <v>0</v>
      </c>
    </row>
    <row r="586" spans="1:24" ht="15" x14ac:dyDescent="0.25">
      <c r="A586" s="134">
        <v>7045952253091</v>
      </c>
      <c r="B586" s="72" t="s">
        <v>76</v>
      </c>
      <c r="C586" s="72" t="s">
        <v>77</v>
      </c>
      <c r="D586" s="72"/>
      <c r="E586" s="135" t="s">
        <v>1471</v>
      </c>
      <c r="F586" s="72"/>
      <c r="G586" s="72"/>
      <c r="H586" s="75" t="s">
        <v>1532</v>
      </c>
      <c r="I586" s="135" t="s">
        <v>64</v>
      </c>
      <c r="J586" s="135" t="s">
        <v>65</v>
      </c>
      <c r="K586" s="72"/>
      <c r="L586" s="72"/>
      <c r="M586" s="72">
        <v>699</v>
      </c>
      <c r="N586" s="72">
        <v>699</v>
      </c>
      <c r="O586" s="136">
        <v>43720</v>
      </c>
      <c r="P586" s="137">
        <v>201939</v>
      </c>
      <c r="Q586" s="70">
        <f t="shared" si="45"/>
        <v>0</v>
      </c>
      <c r="R586" s="138" t="str">
        <f t="shared" si="46"/>
        <v/>
      </c>
      <c r="S586" s="66"/>
      <c r="T586" s="72">
        <v>1</v>
      </c>
      <c r="U586" s="139" t="str">
        <f t="shared" si="47"/>
        <v>OK</v>
      </c>
      <c r="V586" s="67">
        <f t="shared" si="48"/>
        <v>0</v>
      </c>
      <c r="W586" s="68">
        <v>0.4</v>
      </c>
      <c r="X586" s="140">
        <f t="shared" si="49"/>
        <v>0</v>
      </c>
    </row>
    <row r="587" spans="1:24" ht="15" x14ac:dyDescent="0.25">
      <c r="A587" s="134">
        <v>7045952253107</v>
      </c>
      <c r="B587" s="72" t="s">
        <v>76</v>
      </c>
      <c r="C587" s="72" t="s">
        <v>77</v>
      </c>
      <c r="D587" s="72"/>
      <c r="E587" s="135" t="s">
        <v>1471</v>
      </c>
      <c r="F587" s="72"/>
      <c r="G587" s="72"/>
      <c r="H587" s="75" t="s">
        <v>1533</v>
      </c>
      <c r="I587" s="135" t="s">
        <v>64</v>
      </c>
      <c r="J587" s="135" t="s">
        <v>65</v>
      </c>
      <c r="K587" s="72"/>
      <c r="L587" s="72"/>
      <c r="M587" s="72">
        <v>699</v>
      </c>
      <c r="N587" s="72">
        <v>699</v>
      </c>
      <c r="O587" s="136">
        <v>43720</v>
      </c>
      <c r="P587" s="137">
        <v>201939</v>
      </c>
      <c r="Q587" s="70">
        <f t="shared" si="45"/>
        <v>0</v>
      </c>
      <c r="R587" s="138" t="str">
        <f t="shared" si="46"/>
        <v/>
      </c>
      <c r="S587" s="66"/>
      <c r="T587" s="72">
        <v>1</v>
      </c>
      <c r="U587" s="139" t="str">
        <f t="shared" si="47"/>
        <v>OK</v>
      </c>
      <c r="V587" s="67">
        <f t="shared" si="48"/>
        <v>0</v>
      </c>
      <c r="W587" s="68">
        <v>0.4</v>
      </c>
      <c r="X587" s="140">
        <f t="shared" si="49"/>
        <v>0</v>
      </c>
    </row>
    <row r="588" spans="1:24" ht="15" x14ac:dyDescent="0.25">
      <c r="A588" s="134">
        <v>7045952253114</v>
      </c>
      <c r="B588" s="72" t="s">
        <v>76</v>
      </c>
      <c r="C588" s="72" t="s">
        <v>77</v>
      </c>
      <c r="D588" s="72"/>
      <c r="E588" s="135" t="s">
        <v>1471</v>
      </c>
      <c r="F588" s="72"/>
      <c r="G588" s="72"/>
      <c r="H588" s="75" t="s">
        <v>1534</v>
      </c>
      <c r="I588" s="135" t="s">
        <v>64</v>
      </c>
      <c r="J588" s="135" t="s">
        <v>65</v>
      </c>
      <c r="K588" s="72"/>
      <c r="L588" s="72"/>
      <c r="M588" s="72">
        <v>699</v>
      </c>
      <c r="N588" s="72">
        <v>699</v>
      </c>
      <c r="O588" s="136">
        <v>43720</v>
      </c>
      <c r="P588" s="137">
        <v>201939</v>
      </c>
      <c r="Q588" s="70">
        <f t="shared" si="45"/>
        <v>0</v>
      </c>
      <c r="R588" s="138" t="str">
        <f t="shared" si="46"/>
        <v/>
      </c>
      <c r="S588" s="66"/>
      <c r="T588" s="72">
        <v>1</v>
      </c>
      <c r="U588" s="139" t="str">
        <f t="shared" si="47"/>
        <v>OK</v>
      </c>
      <c r="V588" s="67">
        <f t="shared" si="48"/>
        <v>0</v>
      </c>
      <c r="W588" s="68">
        <v>0.4</v>
      </c>
      <c r="X588" s="140">
        <f t="shared" si="49"/>
        <v>0</v>
      </c>
    </row>
    <row r="589" spans="1:24" ht="15" x14ac:dyDescent="0.25">
      <c r="A589" s="134">
        <v>7045952253121</v>
      </c>
      <c r="B589" s="72" t="s">
        <v>76</v>
      </c>
      <c r="C589" s="72" t="s">
        <v>77</v>
      </c>
      <c r="D589" s="72"/>
      <c r="E589" s="135" t="s">
        <v>1471</v>
      </c>
      <c r="F589" s="72"/>
      <c r="G589" s="72"/>
      <c r="H589" s="75" t="s">
        <v>1561</v>
      </c>
      <c r="I589" s="135" t="s">
        <v>64</v>
      </c>
      <c r="J589" s="135" t="s">
        <v>65</v>
      </c>
      <c r="K589" s="72"/>
      <c r="L589" s="72"/>
      <c r="M589" s="72">
        <v>699</v>
      </c>
      <c r="N589" s="72">
        <v>699</v>
      </c>
      <c r="O589" s="136">
        <v>43720</v>
      </c>
      <c r="P589" s="137">
        <v>201939</v>
      </c>
      <c r="Q589" s="70">
        <f t="shared" si="45"/>
        <v>0</v>
      </c>
      <c r="R589" s="138" t="str">
        <f t="shared" si="46"/>
        <v/>
      </c>
      <c r="S589" s="66"/>
      <c r="T589" s="72">
        <v>1</v>
      </c>
      <c r="U589" s="139" t="str">
        <f t="shared" si="47"/>
        <v>OK</v>
      </c>
      <c r="V589" s="67">
        <f t="shared" si="48"/>
        <v>0</v>
      </c>
      <c r="W589" s="68">
        <v>0.4</v>
      </c>
      <c r="X589" s="140">
        <f t="shared" si="49"/>
        <v>0</v>
      </c>
    </row>
    <row r="590" spans="1:24" ht="15" x14ac:dyDescent="0.25">
      <c r="A590" s="134">
        <v>7045952253138</v>
      </c>
      <c r="B590" s="72" t="s">
        <v>76</v>
      </c>
      <c r="C590" s="72" t="s">
        <v>77</v>
      </c>
      <c r="D590" s="72"/>
      <c r="E590" s="135" t="s">
        <v>1471</v>
      </c>
      <c r="F590" s="72"/>
      <c r="G590" s="72"/>
      <c r="H590" s="75" t="s">
        <v>1563</v>
      </c>
      <c r="I590" s="135" t="s">
        <v>64</v>
      </c>
      <c r="J590" s="135" t="s">
        <v>65</v>
      </c>
      <c r="K590" s="72"/>
      <c r="L590" s="72"/>
      <c r="M590" s="72">
        <v>699</v>
      </c>
      <c r="N590" s="72">
        <v>699</v>
      </c>
      <c r="O590" s="136">
        <v>43720</v>
      </c>
      <c r="P590" s="137">
        <v>201939</v>
      </c>
      <c r="Q590" s="70">
        <f t="shared" si="45"/>
        <v>0</v>
      </c>
      <c r="R590" s="138" t="str">
        <f t="shared" si="46"/>
        <v/>
      </c>
      <c r="S590" s="66"/>
      <c r="T590" s="72">
        <v>1</v>
      </c>
      <c r="U590" s="139" t="str">
        <f t="shared" si="47"/>
        <v>OK</v>
      </c>
      <c r="V590" s="67">
        <f t="shared" si="48"/>
        <v>0</v>
      </c>
      <c r="W590" s="68">
        <v>0.4</v>
      </c>
      <c r="X590" s="140">
        <f t="shared" si="49"/>
        <v>0</v>
      </c>
    </row>
    <row r="591" spans="1:24" ht="15" x14ac:dyDescent="0.25">
      <c r="A591" s="134">
        <v>7045952051505</v>
      </c>
      <c r="B591" s="72" t="s">
        <v>62</v>
      </c>
      <c r="C591" s="72" t="s">
        <v>63</v>
      </c>
      <c r="D591" s="135"/>
      <c r="E591" s="135" t="s">
        <v>1471</v>
      </c>
      <c r="F591" s="141"/>
      <c r="G591" s="135"/>
      <c r="H591" s="75" t="s">
        <v>1474</v>
      </c>
      <c r="I591" s="135" t="s">
        <v>64</v>
      </c>
      <c r="J591" s="135" t="s">
        <v>65</v>
      </c>
      <c r="K591" s="142"/>
      <c r="L591" s="142"/>
      <c r="M591" s="72">
        <v>3699</v>
      </c>
      <c r="N591" s="72">
        <v>3699</v>
      </c>
      <c r="O591" s="136">
        <v>43720</v>
      </c>
      <c r="P591" s="137">
        <v>201939</v>
      </c>
      <c r="Q591" s="70">
        <f t="shared" si="45"/>
        <v>0</v>
      </c>
      <c r="R591" s="138" t="str">
        <f t="shared" si="46"/>
        <v/>
      </c>
      <c r="S591" s="66"/>
      <c r="T591" s="72">
        <v>1</v>
      </c>
      <c r="U591" s="139" t="str">
        <f t="shared" si="47"/>
        <v>OK</v>
      </c>
      <c r="V591" s="67">
        <f t="shared" si="48"/>
        <v>0</v>
      </c>
      <c r="W591" s="68">
        <v>0.4</v>
      </c>
      <c r="X591" s="140">
        <f t="shared" si="49"/>
        <v>0</v>
      </c>
    </row>
    <row r="592" spans="1:24" ht="15" x14ac:dyDescent="0.25">
      <c r="A592" s="134">
        <v>7045952051512</v>
      </c>
      <c r="B592" s="72" t="s">
        <v>62</v>
      </c>
      <c r="C592" s="72" t="s">
        <v>63</v>
      </c>
      <c r="D592" s="135"/>
      <c r="E592" s="135" t="s">
        <v>1471</v>
      </c>
      <c r="F592" s="141"/>
      <c r="G592" s="135"/>
      <c r="H592" s="75" t="s">
        <v>1554</v>
      </c>
      <c r="I592" s="135" t="s">
        <v>64</v>
      </c>
      <c r="J592" s="135" t="s">
        <v>65</v>
      </c>
      <c r="K592" s="142"/>
      <c r="L592" s="142"/>
      <c r="M592" s="72">
        <v>3699</v>
      </c>
      <c r="N592" s="72">
        <v>3699</v>
      </c>
      <c r="O592" s="136">
        <v>43720</v>
      </c>
      <c r="P592" s="137">
        <v>201939</v>
      </c>
      <c r="Q592" s="70">
        <f t="shared" si="45"/>
        <v>0</v>
      </c>
      <c r="R592" s="138" t="str">
        <f t="shared" si="46"/>
        <v/>
      </c>
      <c r="S592" s="66"/>
      <c r="T592" s="72">
        <v>1</v>
      </c>
      <c r="U592" s="139" t="str">
        <f t="shared" si="47"/>
        <v>OK</v>
      </c>
      <c r="V592" s="67">
        <f t="shared" si="48"/>
        <v>0</v>
      </c>
      <c r="W592" s="68">
        <v>0.4</v>
      </c>
      <c r="X592" s="140">
        <f t="shared" si="49"/>
        <v>0</v>
      </c>
    </row>
    <row r="593" spans="1:24" ht="15" x14ac:dyDescent="0.25">
      <c r="A593" s="134">
        <v>7045952051529</v>
      </c>
      <c r="B593" s="72" t="s">
        <v>62</v>
      </c>
      <c r="C593" s="72" t="s">
        <v>63</v>
      </c>
      <c r="D593" s="135"/>
      <c r="E593" s="135" t="s">
        <v>1471</v>
      </c>
      <c r="F593" s="141"/>
      <c r="G593" s="135"/>
      <c r="H593" s="75" t="s">
        <v>1475</v>
      </c>
      <c r="I593" s="135" t="s">
        <v>64</v>
      </c>
      <c r="J593" s="135" t="s">
        <v>65</v>
      </c>
      <c r="K593" s="142"/>
      <c r="L593" s="142"/>
      <c r="M593" s="72">
        <v>3699</v>
      </c>
      <c r="N593" s="72">
        <v>3699</v>
      </c>
      <c r="O593" s="136">
        <v>43720</v>
      </c>
      <c r="P593" s="137">
        <v>201939</v>
      </c>
      <c r="Q593" s="70">
        <f t="shared" si="45"/>
        <v>0</v>
      </c>
      <c r="R593" s="138" t="str">
        <f t="shared" si="46"/>
        <v/>
      </c>
      <c r="S593" s="66"/>
      <c r="T593" s="72">
        <v>1</v>
      </c>
      <c r="U593" s="139" t="str">
        <f t="shared" si="47"/>
        <v>OK</v>
      </c>
      <c r="V593" s="67">
        <f t="shared" si="48"/>
        <v>0</v>
      </c>
      <c r="W593" s="68">
        <v>0.4</v>
      </c>
      <c r="X593" s="140">
        <f t="shared" si="49"/>
        <v>0</v>
      </c>
    </row>
    <row r="594" spans="1:24" ht="15" x14ac:dyDescent="0.25">
      <c r="A594" s="134">
        <v>7045952051536</v>
      </c>
      <c r="B594" s="72" t="s">
        <v>62</v>
      </c>
      <c r="C594" s="72" t="s">
        <v>63</v>
      </c>
      <c r="D594" s="135"/>
      <c r="E594" s="135" t="s">
        <v>1471</v>
      </c>
      <c r="F594" s="141"/>
      <c r="G594" s="135"/>
      <c r="H594" s="75" t="s">
        <v>1555</v>
      </c>
      <c r="I594" s="135" t="s">
        <v>64</v>
      </c>
      <c r="J594" s="135" t="s">
        <v>65</v>
      </c>
      <c r="K594" s="142"/>
      <c r="L594" s="142"/>
      <c r="M594" s="72">
        <v>3699</v>
      </c>
      <c r="N594" s="72">
        <v>3699</v>
      </c>
      <c r="O594" s="136">
        <v>43720</v>
      </c>
      <c r="P594" s="137">
        <v>201939</v>
      </c>
      <c r="Q594" s="70">
        <f t="shared" si="45"/>
        <v>0</v>
      </c>
      <c r="R594" s="138" t="str">
        <f t="shared" si="46"/>
        <v/>
      </c>
      <c r="S594" s="66"/>
      <c r="T594" s="72">
        <v>1</v>
      </c>
      <c r="U594" s="139" t="str">
        <f t="shared" si="47"/>
        <v>OK</v>
      </c>
      <c r="V594" s="67">
        <f t="shared" si="48"/>
        <v>0</v>
      </c>
      <c r="W594" s="68">
        <v>0.4</v>
      </c>
      <c r="X594" s="140">
        <f t="shared" si="49"/>
        <v>0</v>
      </c>
    </row>
    <row r="595" spans="1:24" ht="15" x14ac:dyDescent="0.25">
      <c r="A595" s="134">
        <v>7045952051543</v>
      </c>
      <c r="B595" s="72" t="s">
        <v>62</v>
      </c>
      <c r="C595" s="72" t="s">
        <v>63</v>
      </c>
      <c r="D595" s="135"/>
      <c r="E595" s="135" t="s">
        <v>1471</v>
      </c>
      <c r="F595" s="141"/>
      <c r="G595" s="135"/>
      <c r="H595" s="75" t="s">
        <v>1530</v>
      </c>
      <c r="I595" s="135" t="s">
        <v>64</v>
      </c>
      <c r="J595" s="135" t="s">
        <v>65</v>
      </c>
      <c r="K595" s="142"/>
      <c r="L595" s="142"/>
      <c r="M595" s="72">
        <v>3699</v>
      </c>
      <c r="N595" s="72">
        <v>3699</v>
      </c>
      <c r="O595" s="136">
        <v>43720</v>
      </c>
      <c r="P595" s="137">
        <v>201939</v>
      </c>
      <c r="Q595" s="70">
        <f t="shared" si="45"/>
        <v>0</v>
      </c>
      <c r="R595" s="138" t="str">
        <f t="shared" si="46"/>
        <v/>
      </c>
      <c r="S595" s="66"/>
      <c r="T595" s="72">
        <v>1</v>
      </c>
      <c r="U595" s="139" t="str">
        <f t="shared" si="47"/>
        <v>OK</v>
      </c>
      <c r="V595" s="67">
        <f t="shared" si="48"/>
        <v>0</v>
      </c>
      <c r="W595" s="68">
        <v>0.4</v>
      </c>
      <c r="X595" s="140">
        <f t="shared" si="49"/>
        <v>0</v>
      </c>
    </row>
    <row r="596" spans="1:24" ht="15" x14ac:dyDescent="0.25">
      <c r="A596" s="134">
        <v>7045952051550</v>
      </c>
      <c r="B596" s="72" t="s">
        <v>62</v>
      </c>
      <c r="C596" s="72" t="s">
        <v>63</v>
      </c>
      <c r="D596" s="135"/>
      <c r="E596" s="135" t="s">
        <v>1471</v>
      </c>
      <c r="F596" s="141"/>
      <c r="G596" s="135"/>
      <c r="H596" s="75" t="s">
        <v>1556</v>
      </c>
      <c r="I596" s="135" t="s">
        <v>64</v>
      </c>
      <c r="J596" s="135" t="s">
        <v>65</v>
      </c>
      <c r="K596" s="142"/>
      <c r="L596" s="142"/>
      <c r="M596" s="72">
        <v>3699</v>
      </c>
      <c r="N596" s="72">
        <v>3699</v>
      </c>
      <c r="O596" s="136">
        <v>43720</v>
      </c>
      <c r="P596" s="137">
        <v>201939</v>
      </c>
      <c r="Q596" s="70">
        <f t="shared" si="45"/>
        <v>0</v>
      </c>
      <c r="R596" s="138" t="str">
        <f t="shared" si="46"/>
        <v/>
      </c>
      <c r="S596" s="66"/>
      <c r="T596" s="72">
        <v>1</v>
      </c>
      <c r="U596" s="139" t="str">
        <f t="shared" si="47"/>
        <v>OK</v>
      </c>
      <c r="V596" s="67">
        <f t="shared" si="48"/>
        <v>0</v>
      </c>
      <c r="W596" s="68">
        <v>0.4</v>
      </c>
      <c r="X596" s="140">
        <f t="shared" si="49"/>
        <v>0</v>
      </c>
    </row>
    <row r="597" spans="1:24" ht="15" x14ac:dyDescent="0.25">
      <c r="A597" s="134">
        <v>7045952051567</v>
      </c>
      <c r="B597" s="72" t="s">
        <v>62</v>
      </c>
      <c r="C597" s="72" t="s">
        <v>63</v>
      </c>
      <c r="D597" s="135"/>
      <c r="E597" s="135" t="s">
        <v>1471</v>
      </c>
      <c r="F597" s="141"/>
      <c r="G597" s="135"/>
      <c r="H597" s="75" t="s">
        <v>1531</v>
      </c>
      <c r="I597" s="135" t="s">
        <v>64</v>
      </c>
      <c r="J597" s="135" t="s">
        <v>65</v>
      </c>
      <c r="K597" s="142"/>
      <c r="L597" s="142"/>
      <c r="M597" s="72">
        <v>3699</v>
      </c>
      <c r="N597" s="72">
        <v>3699</v>
      </c>
      <c r="O597" s="136">
        <v>43720</v>
      </c>
      <c r="P597" s="137">
        <v>201939</v>
      </c>
      <c r="Q597" s="70">
        <f t="shared" si="45"/>
        <v>0</v>
      </c>
      <c r="R597" s="138" t="str">
        <f t="shared" si="46"/>
        <v/>
      </c>
      <c r="S597" s="66"/>
      <c r="T597" s="72">
        <v>1</v>
      </c>
      <c r="U597" s="139" t="str">
        <f t="shared" si="47"/>
        <v>OK</v>
      </c>
      <c r="V597" s="67">
        <f t="shared" si="48"/>
        <v>0</v>
      </c>
      <c r="W597" s="68">
        <v>0.4</v>
      </c>
      <c r="X597" s="140">
        <f t="shared" si="49"/>
        <v>0</v>
      </c>
    </row>
    <row r="598" spans="1:24" ht="15" x14ac:dyDescent="0.25">
      <c r="A598" s="134">
        <v>7045952051574</v>
      </c>
      <c r="B598" s="72" t="s">
        <v>62</v>
      </c>
      <c r="C598" s="72" t="s">
        <v>63</v>
      </c>
      <c r="D598" s="135"/>
      <c r="E598" s="135" t="s">
        <v>1471</v>
      </c>
      <c r="F598" s="141"/>
      <c r="G598" s="135"/>
      <c r="H598" s="75" t="s">
        <v>1557</v>
      </c>
      <c r="I598" s="135" t="s">
        <v>64</v>
      </c>
      <c r="J598" s="135" t="s">
        <v>65</v>
      </c>
      <c r="K598" s="142"/>
      <c r="L598" s="142"/>
      <c r="M598" s="72">
        <v>3699</v>
      </c>
      <c r="N598" s="72">
        <v>3699</v>
      </c>
      <c r="O598" s="136">
        <v>43720</v>
      </c>
      <c r="P598" s="137">
        <v>201939</v>
      </c>
      <c r="Q598" s="70">
        <f t="shared" si="45"/>
        <v>0</v>
      </c>
      <c r="R598" s="138" t="str">
        <f t="shared" si="46"/>
        <v/>
      </c>
      <c r="S598" s="66"/>
      <c r="T598" s="72">
        <v>1</v>
      </c>
      <c r="U598" s="139" t="str">
        <f t="shared" si="47"/>
        <v>OK</v>
      </c>
      <c r="V598" s="67">
        <f t="shared" si="48"/>
        <v>0</v>
      </c>
      <c r="W598" s="68">
        <v>0.4</v>
      </c>
      <c r="X598" s="140">
        <f t="shared" si="49"/>
        <v>0</v>
      </c>
    </row>
    <row r="599" spans="1:24" ht="15" x14ac:dyDescent="0.25">
      <c r="A599" s="134">
        <v>7045952051581</v>
      </c>
      <c r="B599" s="72" t="s">
        <v>62</v>
      </c>
      <c r="C599" s="72" t="s">
        <v>63</v>
      </c>
      <c r="D599" s="135"/>
      <c r="E599" s="135" t="s">
        <v>1471</v>
      </c>
      <c r="F599" s="141"/>
      <c r="G599" s="135"/>
      <c r="H599" s="75" t="s">
        <v>1532</v>
      </c>
      <c r="I599" s="135" t="s">
        <v>64</v>
      </c>
      <c r="J599" s="135" t="s">
        <v>65</v>
      </c>
      <c r="K599" s="142"/>
      <c r="L599" s="142"/>
      <c r="M599" s="72">
        <v>3699</v>
      </c>
      <c r="N599" s="72">
        <v>3699</v>
      </c>
      <c r="O599" s="136">
        <v>43720</v>
      </c>
      <c r="P599" s="137">
        <v>201939</v>
      </c>
      <c r="Q599" s="70">
        <f t="shared" si="45"/>
        <v>0</v>
      </c>
      <c r="R599" s="138" t="str">
        <f t="shared" si="46"/>
        <v/>
      </c>
      <c r="S599" s="66"/>
      <c r="T599" s="72">
        <v>1</v>
      </c>
      <c r="U599" s="139" t="str">
        <f t="shared" si="47"/>
        <v>OK</v>
      </c>
      <c r="V599" s="67">
        <f t="shared" si="48"/>
        <v>0</v>
      </c>
      <c r="W599" s="68">
        <v>0.4</v>
      </c>
      <c r="X599" s="140">
        <f t="shared" si="49"/>
        <v>0</v>
      </c>
    </row>
    <row r="600" spans="1:24" ht="15" x14ac:dyDescent="0.25">
      <c r="A600" s="134">
        <v>7045952051598</v>
      </c>
      <c r="B600" s="72" t="s">
        <v>62</v>
      </c>
      <c r="C600" s="72" t="s">
        <v>63</v>
      </c>
      <c r="D600" s="135"/>
      <c r="E600" s="135" t="s">
        <v>1471</v>
      </c>
      <c r="F600" s="141"/>
      <c r="G600" s="135"/>
      <c r="H600" s="75" t="s">
        <v>1558</v>
      </c>
      <c r="I600" s="135" t="s">
        <v>64</v>
      </c>
      <c r="J600" s="135" t="s">
        <v>65</v>
      </c>
      <c r="K600" s="142"/>
      <c r="L600" s="142"/>
      <c r="M600" s="72">
        <v>3699</v>
      </c>
      <c r="N600" s="72">
        <v>3699</v>
      </c>
      <c r="O600" s="136">
        <v>43720</v>
      </c>
      <c r="P600" s="137">
        <v>201939</v>
      </c>
      <c r="Q600" s="70">
        <f t="shared" si="45"/>
        <v>0</v>
      </c>
      <c r="R600" s="138" t="str">
        <f t="shared" si="46"/>
        <v/>
      </c>
      <c r="S600" s="66"/>
      <c r="T600" s="72">
        <v>1</v>
      </c>
      <c r="U600" s="139" t="str">
        <f t="shared" si="47"/>
        <v>OK</v>
      </c>
      <c r="V600" s="67">
        <f t="shared" si="48"/>
        <v>0</v>
      </c>
      <c r="W600" s="68">
        <v>0.4</v>
      </c>
      <c r="X600" s="140">
        <f t="shared" si="49"/>
        <v>0</v>
      </c>
    </row>
    <row r="601" spans="1:24" ht="15" x14ac:dyDescent="0.25">
      <c r="A601" s="134">
        <v>7045952051604</v>
      </c>
      <c r="B601" s="72" t="s">
        <v>62</v>
      </c>
      <c r="C601" s="72" t="s">
        <v>63</v>
      </c>
      <c r="D601" s="135"/>
      <c r="E601" s="135" t="s">
        <v>1471</v>
      </c>
      <c r="F601" s="135"/>
      <c r="G601" s="135"/>
      <c r="H601" s="141" t="s">
        <v>1533</v>
      </c>
      <c r="I601" s="135" t="s">
        <v>64</v>
      </c>
      <c r="J601" s="135" t="s">
        <v>65</v>
      </c>
      <c r="K601" s="135"/>
      <c r="L601" s="135"/>
      <c r="M601" s="72">
        <v>3699</v>
      </c>
      <c r="N601" s="135">
        <v>3699</v>
      </c>
      <c r="O601" s="136">
        <v>43720</v>
      </c>
      <c r="P601" s="137">
        <v>201939</v>
      </c>
      <c r="Q601" s="70">
        <f t="shared" si="45"/>
        <v>0</v>
      </c>
      <c r="R601" s="70" t="str">
        <f t="shared" si="46"/>
        <v/>
      </c>
      <c r="S601" s="66"/>
      <c r="T601" s="72">
        <v>1</v>
      </c>
      <c r="U601" s="139" t="str">
        <f t="shared" si="47"/>
        <v>OK</v>
      </c>
      <c r="V601" s="67">
        <f t="shared" si="48"/>
        <v>0</v>
      </c>
      <c r="W601" s="68">
        <v>0.4</v>
      </c>
      <c r="X601" s="140">
        <f t="shared" si="49"/>
        <v>0</v>
      </c>
    </row>
    <row r="602" spans="1:24" ht="15" x14ac:dyDescent="0.25">
      <c r="A602" s="134">
        <v>7045952051611</v>
      </c>
      <c r="B602" s="72" t="s">
        <v>62</v>
      </c>
      <c r="C602" s="72" t="s">
        <v>63</v>
      </c>
      <c r="D602" s="72"/>
      <c r="E602" s="135" t="s">
        <v>1471</v>
      </c>
      <c r="F602" s="72"/>
      <c r="G602" s="72"/>
      <c r="H602" s="75" t="s">
        <v>1559</v>
      </c>
      <c r="I602" s="135" t="s">
        <v>64</v>
      </c>
      <c r="J602" s="135" t="s">
        <v>65</v>
      </c>
      <c r="K602" s="72"/>
      <c r="L602" s="72"/>
      <c r="M602" s="72">
        <v>3699</v>
      </c>
      <c r="N602" s="72">
        <v>3699</v>
      </c>
      <c r="O602" s="136">
        <v>43720</v>
      </c>
      <c r="P602" s="137">
        <v>201939</v>
      </c>
      <c r="Q602" s="70">
        <f t="shared" si="45"/>
        <v>0</v>
      </c>
      <c r="R602" s="138" t="str">
        <f t="shared" si="46"/>
        <v/>
      </c>
      <c r="S602" s="66"/>
      <c r="T602" s="72">
        <v>1</v>
      </c>
      <c r="U602" s="139" t="str">
        <f t="shared" si="47"/>
        <v>OK</v>
      </c>
      <c r="V602" s="67">
        <f t="shared" si="48"/>
        <v>0</v>
      </c>
      <c r="W602" s="68">
        <v>0.4</v>
      </c>
      <c r="X602" s="140">
        <f t="shared" si="49"/>
        <v>0</v>
      </c>
    </row>
    <row r="603" spans="1:24" ht="15" x14ac:dyDescent="0.25">
      <c r="A603" s="134">
        <v>7045952051628</v>
      </c>
      <c r="B603" s="72" t="s">
        <v>62</v>
      </c>
      <c r="C603" s="72" t="s">
        <v>63</v>
      </c>
      <c r="D603" s="72"/>
      <c r="E603" s="135" t="s">
        <v>1471</v>
      </c>
      <c r="F603" s="72"/>
      <c r="G603" s="72"/>
      <c r="H603" s="75" t="s">
        <v>1534</v>
      </c>
      <c r="I603" s="135" t="s">
        <v>64</v>
      </c>
      <c r="J603" s="135" t="s">
        <v>65</v>
      </c>
      <c r="K603" s="72"/>
      <c r="L603" s="72"/>
      <c r="M603" s="72">
        <v>3699</v>
      </c>
      <c r="N603" s="72">
        <v>3699</v>
      </c>
      <c r="O603" s="136">
        <v>43720</v>
      </c>
      <c r="P603" s="137">
        <v>201939</v>
      </c>
      <c r="Q603" s="70">
        <f t="shared" si="45"/>
        <v>0</v>
      </c>
      <c r="R603" s="138" t="str">
        <f t="shared" si="46"/>
        <v/>
      </c>
      <c r="S603" s="66"/>
      <c r="T603" s="72">
        <v>1</v>
      </c>
      <c r="U603" s="139" t="str">
        <f t="shared" si="47"/>
        <v>OK</v>
      </c>
      <c r="V603" s="67">
        <f t="shared" si="48"/>
        <v>0</v>
      </c>
      <c r="W603" s="68">
        <v>0.4</v>
      </c>
      <c r="X603" s="140">
        <f t="shared" si="49"/>
        <v>0</v>
      </c>
    </row>
    <row r="604" spans="1:24" ht="15" x14ac:dyDescent="0.25">
      <c r="A604" s="134">
        <v>7045952051635</v>
      </c>
      <c r="B604" s="72" t="s">
        <v>62</v>
      </c>
      <c r="C604" s="72" t="s">
        <v>63</v>
      </c>
      <c r="D604" s="72"/>
      <c r="E604" s="135" t="s">
        <v>1471</v>
      </c>
      <c r="F604" s="72"/>
      <c r="G604" s="72"/>
      <c r="H604" s="75" t="s">
        <v>1560</v>
      </c>
      <c r="I604" s="135" t="s">
        <v>64</v>
      </c>
      <c r="J604" s="135" t="s">
        <v>65</v>
      </c>
      <c r="K604" s="72"/>
      <c r="L604" s="72"/>
      <c r="M604" s="72">
        <v>3699</v>
      </c>
      <c r="N604" s="72">
        <v>3699</v>
      </c>
      <c r="O604" s="136">
        <v>43720</v>
      </c>
      <c r="P604" s="137">
        <v>201939</v>
      </c>
      <c r="Q604" s="70">
        <f t="shared" si="45"/>
        <v>0</v>
      </c>
      <c r="R604" s="138" t="str">
        <f t="shared" si="46"/>
        <v/>
      </c>
      <c r="S604" s="66"/>
      <c r="T604" s="72">
        <v>1</v>
      </c>
      <c r="U604" s="139" t="str">
        <f t="shared" si="47"/>
        <v>OK</v>
      </c>
      <c r="V604" s="67">
        <f t="shared" si="48"/>
        <v>0</v>
      </c>
      <c r="W604" s="68">
        <v>0.4</v>
      </c>
      <c r="X604" s="140">
        <f t="shared" si="49"/>
        <v>0</v>
      </c>
    </row>
    <row r="605" spans="1:24" ht="15" x14ac:dyDescent="0.25">
      <c r="A605" s="134">
        <v>7045952051642</v>
      </c>
      <c r="B605" s="72" t="s">
        <v>62</v>
      </c>
      <c r="C605" s="72" t="s">
        <v>63</v>
      </c>
      <c r="D605" s="72"/>
      <c r="E605" s="135" t="s">
        <v>1471</v>
      </c>
      <c r="F605" s="72"/>
      <c r="G605" s="72"/>
      <c r="H605" s="75" t="s">
        <v>1561</v>
      </c>
      <c r="I605" s="135" t="s">
        <v>64</v>
      </c>
      <c r="J605" s="135" t="s">
        <v>65</v>
      </c>
      <c r="K605" s="72"/>
      <c r="L605" s="72"/>
      <c r="M605" s="72">
        <v>3699</v>
      </c>
      <c r="N605" s="72">
        <v>3699</v>
      </c>
      <c r="O605" s="136">
        <v>43720</v>
      </c>
      <c r="P605" s="137">
        <v>201939</v>
      </c>
      <c r="Q605" s="70">
        <f t="shared" si="45"/>
        <v>0</v>
      </c>
      <c r="R605" s="138" t="str">
        <f t="shared" si="46"/>
        <v/>
      </c>
      <c r="S605" s="66"/>
      <c r="T605" s="72">
        <v>1</v>
      </c>
      <c r="U605" s="139" t="str">
        <f t="shared" si="47"/>
        <v>OK</v>
      </c>
      <c r="V605" s="67">
        <f t="shared" si="48"/>
        <v>0</v>
      </c>
      <c r="W605" s="68">
        <v>0.4</v>
      </c>
      <c r="X605" s="140">
        <f t="shared" si="49"/>
        <v>0</v>
      </c>
    </row>
    <row r="606" spans="1:24" ht="15" x14ac:dyDescent="0.25">
      <c r="A606" s="134">
        <v>7045952051659</v>
      </c>
      <c r="B606" s="72" t="s">
        <v>62</v>
      </c>
      <c r="C606" s="72" t="s">
        <v>63</v>
      </c>
      <c r="D606" s="72"/>
      <c r="E606" s="135" t="s">
        <v>1471</v>
      </c>
      <c r="F606" s="72"/>
      <c r="G606" s="72"/>
      <c r="H606" s="75" t="s">
        <v>1562</v>
      </c>
      <c r="I606" s="135" t="s">
        <v>64</v>
      </c>
      <c r="J606" s="135" t="s">
        <v>65</v>
      </c>
      <c r="K606" s="72"/>
      <c r="L606" s="72"/>
      <c r="M606" s="72">
        <v>3699</v>
      </c>
      <c r="N606" s="72">
        <v>3699</v>
      </c>
      <c r="O606" s="136">
        <v>43720</v>
      </c>
      <c r="P606" s="137">
        <v>201939</v>
      </c>
      <c r="Q606" s="70">
        <f t="shared" si="45"/>
        <v>0</v>
      </c>
      <c r="R606" s="138" t="str">
        <f t="shared" si="46"/>
        <v/>
      </c>
      <c r="S606" s="66"/>
      <c r="T606" s="72">
        <v>1</v>
      </c>
      <c r="U606" s="139" t="str">
        <f t="shared" si="47"/>
        <v>OK</v>
      </c>
      <c r="V606" s="67">
        <f t="shared" si="48"/>
        <v>0</v>
      </c>
      <c r="W606" s="68">
        <v>0.4</v>
      </c>
      <c r="X606" s="140">
        <f t="shared" si="49"/>
        <v>0</v>
      </c>
    </row>
    <row r="607" spans="1:24" ht="15" x14ac:dyDescent="0.25">
      <c r="A607" s="134">
        <v>7045952051666</v>
      </c>
      <c r="B607" s="72" t="s">
        <v>62</v>
      </c>
      <c r="C607" s="72" t="s">
        <v>63</v>
      </c>
      <c r="D607" s="72"/>
      <c r="E607" s="135" t="s">
        <v>1471</v>
      </c>
      <c r="F607" s="72"/>
      <c r="G607" s="72"/>
      <c r="H607" s="75" t="s">
        <v>1563</v>
      </c>
      <c r="I607" s="135" t="s">
        <v>64</v>
      </c>
      <c r="J607" s="135" t="s">
        <v>65</v>
      </c>
      <c r="K607" s="72"/>
      <c r="L607" s="72"/>
      <c r="M607" s="72">
        <v>3699</v>
      </c>
      <c r="N607" s="72">
        <v>3699</v>
      </c>
      <c r="O607" s="136">
        <v>43720</v>
      </c>
      <c r="P607" s="137">
        <v>201939</v>
      </c>
      <c r="Q607" s="70">
        <f t="shared" si="45"/>
        <v>0</v>
      </c>
      <c r="R607" s="138" t="str">
        <f t="shared" si="46"/>
        <v/>
      </c>
      <c r="S607" s="66"/>
      <c r="T607" s="72">
        <v>1</v>
      </c>
      <c r="U607" s="139" t="str">
        <f t="shared" si="47"/>
        <v>OK</v>
      </c>
      <c r="V607" s="67">
        <f t="shared" si="48"/>
        <v>0</v>
      </c>
      <c r="W607" s="68">
        <v>0.4</v>
      </c>
      <c r="X607" s="140">
        <f t="shared" si="49"/>
        <v>0</v>
      </c>
    </row>
    <row r="608" spans="1:24" ht="15" x14ac:dyDescent="0.25">
      <c r="A608" s="134">
        <v>7045952051673</v>
      </c>
      <c r="B608" s="72" t="s">
        <v>62</v>
      </c>
      <c r="C608" s="72" t="s">
        <v>63</v>
      </c>
      <c r="D608" s="72"/>
      <c r="E608" s="135" t="s">
        <v>1471</v>
      </c>
      <c r="F608" s="72"/>
      <c r="G608" s="72"/>
      <c r="H608" s="75" t="s">
        <v>1564</v>
      </c>
      <c r="I608" s="135" t="s">
        <v>64</v>
      </c>
      <c r="J608" s="135" t="s">
        <v>65</v>
      </c>
      <c r="K608" s="72"/>
      <c r="L608" s="72"/>
      <c r="M608" s="72">
        <v>3699</v>
      </c>
      <c r="N608" s="72">
        <v>3699</v>
      </c>
      <c r="O608" s="136">
        <v>43720</v>
      </c>
      <c r="P608" s="137">
        <v>201939</v>
      </c>
      <c r="Q608" s="70">
        <f t="shared" si="45"/>
        <v>0</v>
      </c>
      <c r="R608" s="138" t="str">
        <f t="shared" si="46"/>
        <v/>
      </c>
      <c r="S608" s="66"/>
      <c r="T608" s="72">
        <v>1</v>
      </c>
      <c r="U608" s="139" t="str">
        <f t="shared" si="47"/>
        <v>OK</v>
      </c>
      <c r="V608" s="67">
        <f t="shared" si="48"/>
        <v>0</v>
      </c>
      <c r="W608" s="68">
        <v>0.4</v>
      </c>
      <c r="X608" s="140">
        <f t="shared" si="49"/>
        <v>0</v>
      </c>
    </row>
    <row r="609" spans="1:24" ht="15" x14ac:dyDescent="0.25">
      <c r="A609" s="134">
        <v>7045952051680</v>
      </c>
      <c r="B609" s="72" t="s">
        <v>62</v>
      </c>
      <c r="C609" s="72" t="s">
        <v>63</v>
      </c>
      <c r="D609" s="72"/>
      <c r="E609" s="135" t="s">
        <v>1471</v>
      </c>
      <c r="F609" s="72"/>
      <c r="G609" s="72"/>
      <c r="H609" s="75" t="s">
        <v>1565</v>
      </c>
      <c r="I609" s="135" t="s">
        <v>64</v>
      </c>
      <c r="J609" s="135" t="s">
        <v>65</v>
      </c>
      <c r="K609" s="72"/>
      <c r="L609" s="72"/>
      <c r="M609" s="72">
        <v>3699</v>
      </c>
      <c r="N609" s="72">
        <v>3699</v>
      </c>
      <c r="O609" s="136">
        <v>43720</v>
      </c>
      <c r="P609" s="137">
        <v>201939</v>
      </c>
      <c r="Q609" s="70">
        <f t="shared" si="45"/>
        <v>0</v>
      </c>
      <c r="R609" s="138" t="str">
        <f t="shared" si="46"/>
        <v/>
      </c>
      <c r="S609" s="66"/>
      <c r="T609" s="72">
        <v>1</v>
      </c>
      <c r="U609" s="139" t="str">
        <f t="shared" si="47"/>
        <v>OK</v>
      </c>
      <c r="V609" s="67">
        <f t="shared" si="48"/>
        <v>0</v>
      </c>
      <c r="W609" s="68">
        <v>0.4</v>
      </c>
      <c r="X609" s="140">
        <f t="shared" si="49"/>
        <v>0</v>
      </c>
    </row>
    <row r="610" spans="1:24" ht="15" x14ac:dyDescent="0.25">
      <c r="A610" s="134">
        <v>7045952260198</v>
      </c>
      <c r="B610" s="72" t="s">
        <v>310</v>
      </c>
      <c r="C610" s="72" t="s">
        <v>1577</v>
      </c>
      <c r="D610" s="72"/>
      <c r="E610" s="135" t="s">
        <v>1471</v>
      </c>
      <c r="F610" s="72"/>
      <c r="G610" s="72"/>
      <c r="H610" s="72"/>
      <c r="I610" s="135" t="s">
        <v>64</v>
      </c>
      <c r="J610" s="135" t="s">
        <v>111</v>
      </c>
      <c r="K610" s="72"/>
      <c r="L610" s="72"/>
      <c r="M610" s="72">
        <v>69</v>
      </c>
      <c r="N610" s="72">
        <v>69</v>
      </c>
      <c r="O610" s="136">
        <v>43720</v>
      </c>
      <c r="P610" s="137">
        <v>201939</v>
      </c>
      <c r="Q610" s="70">
        <f t="shared" si="45"/>
        <v>0</v>
      </c>
      <c r="R610" s="138" t="str">
        <f t="shared" si="46"/>
        <v/>
      </c>
      <c r="S610" s="66"/>
      <c r="T610" s="72">
        <v>1</v>
      </c>
      <c r="U610" s="139" t="str">
        <f t="shared" si="47"/>
        <v>OK</v>
      </c>
      <c r="V610" s="67">
        <f t="shared" si="48"/>
        <v>0</v>
      </c>
      <c r="W610" s="68">
        <v>0.4</v>
      </c>
      <c r="X610" s="140">
        <f t="shared" si="49"/>
        <v>0</v>
      </c>
    </row>
    <row r="611" spans="1:24" ht="15" x14ac:dyDescent="0.25">
      <c r="A611" s="134">
        <v>7045951072815</v>
      </c>
      <c r="B611" s="72" t="s">
        <v>311</v>
      </c>
      <c r="C611" s="72" t="s">
        <v>312</v>
      </c>
      <c r="D611" s="135"/>
      <c r="E611" s="135" t="s">
        <v>1471</v>
      </c>
      <c r="F611" s="141"/>
      <c r="G611" s="135"/>
      <c r="H611" s="72"/>
      <c r="I611" s="135" t="s">
        <v>64</v>
      </c>
      <c r="J611" s="135" t="s">
        <v>111</v>
      </c>
      <c r="K611" s="142"/>
      <c r="L611" s="142"/>
      <c r="M611" s="72">
        <v>69</v>
      </c>
      <c r="N611" s="72">
        <v>69</v>
      </c>
      <c r="O611" s="136">
        <v>43720</v>
      </c>
      <c r="P611" s="137">
        <v>201939</v>
      </c>
      <c r="Q611" s="70">
        <f t="shared" si="45"/>
        <v>0</v>
      </c>
      <c r="R611" s="138" t="str">
        <f t="shared" si="46"/>
        <v/>
      </c>
      <c r="S611" s="66"/>
      <c r="T611" s="72">
        <v>1</v>
      </c>
      <c r="U611" s="139" t="str">
        <f t="shared" si="47"/>
        <v>OK</v>
      </c>
      <c r="V611" s="67">
        <f t="shared" si="48"/>
        <v>0</v>
      </c>
      <c r="W611" s="68">
        <v>0.4</v>
      </c>
      <c r="X611" s="140">
        <f t="shared" si="49"/>
        <v>0</v>
      </c>
    </row>
    <row r="612" spans="1:24" ht="15" x14ac:dyDescent="0.25">
      <c r="A612" s="134">
        <v>7045950679923</v>
      </c>
      <c r="B612" s="72" t="s">
        <v>282</v>
      </c>
      <c r="C612" s="72" t="s">
        <v>283</v>
      </c>
      <c r="D612" s="135"/>
      <c r="E612" s="135" t="s">
        <v>1471</v>
      </c>
      <c r="F612" s="141"/>
      <c r="G612" s="135"/>
      <c r="H612" s="72"/>
      <c r="I612" s="135" t="s">
        <v>64</v>
      </c>
      <c r="J612" s="135" t="s">
        <v>111</v>
      </c>
      <c r="K612" s="142"/>
      <c r="L612" s="142"/>
      <c r="M612" s="72">
        <v>199</v>
      </c>
      <c r="N612" s="72">
        <v>199</v>
      </c>
      <c r="O612" s="136">
        <v>43720</v>
      </c>
      <c r="P612" s="137">
        <v>201939</v>
      </c>
      <c r="Q612" s="70">
        <f t="shared" si="45"/>
        <v>0</v>
      </c>
      <c r="R612" s="138" t="str">
        <f t="shared" si="46"/>
        <v/>
      </c>
      <c r="S612" s="66"/>
      <c r="T612" s="72">
        <v>1</v>
      </c>
      <c r="U612" s="139" t="str">
        <f t="shared" si="47"/>
        <v>OK</v>
      </c>
      <c r="V612" s="67">
        <f t="shared" si="48"/>
        <v>0</v>
      </c>
      <c r="W612" s="68">
        <v>0.4</v>
      </c>
      <c r="X612" s="140">
        <f t="shared" si="49"/>
        <v>0</v>
      </c>
    </row>
    <row r="613" spans="1:24" ht="15" x14ac:dyDescent="0.25">
      <c r="A613" s="134">
        <v>7045950679930</v>
      </c>
      <c r="B613" s="72" t="s">
        <v>284</v>
      </c>
      <c r="C613" s="72" t="s">
        <v>285</v>
      </c>
      <c r="D613" s="135"/>
      <c r="E613" s="135" t="s">
        <v>1471</v>
      </c>
      <c r="F613" s="141"/>
      <c r="G613" s="135"/>
      <c r="H613" s="72"/>
      <c r="I613" s="135" t="s">
        <v>64</v>
      </c>
      <c r="J613" s="135" t="s">
        <v>111</v>
      </c>
      <c r="K613" s="142"/>
      <c r="L613" s="142"/>
      <c r="M613" s="72">
        <v>199</v>
      </c>
      <c r="N613" s="72">
        <v>199</v>
      </c>
      <c r="O613" s="136">
        <v>43720</v>
      </c>
      <c r="P613" s="137">
        <v>201939</v>
      </c>
      <c r="Q613" s="70">
        <f t="shared" si="45"/>
        <v>0</v>
      </c>
      <c r="R613" s="138" t="str">
        <f t="shared" si="46"/>
        <v/>
      </c>
      <c r="S613" s="66"/>
      <c r="T613" s="72">
        <v>1</v>
      </c>
      <c r="U613" s="139" t="str">
        <f t="shared" si="47"/>
        <v>OK</v>
      </c>
      <c r="V613" s="67">
        <f t="shared" si="48"/>
        <v>0</v>
      </c>
      <c r="W613" s="68">
        <v>0.4</v>
      </c>
      <c r="X613" s="140">
        <f t="shared" si="49"/>
        <v>0</v>
      </c>
    </row>
    <row r="614" spans="1:24" ht="15" x14ac:dyDescent="0.25">
      <c r="A614" s="134">
        <v>7045951389197</v>
      </c>
      <c r="B614" s="72" t="s">
        <v>243</v>
      </c>
      <c r="C614" s="72" t="s">
        <v>244</v>
      </c>
      <c r="D614" s="135"/>
      <c r="E614" s="135" t="s">
        <v>1471</v>
      </c>
      <c r="F614" s="141"/>
      <c r="G614" s="135"/>
      <c r="H614" s="72"/>
      <c r="I614" s="135" t="s">
        <v>64</v>
      </c>
      <c r="J614" s="135" t="s">
        <v>65</v>
      </c>
      <c r="K614" s="142"/>
      <c r="L614" s="142"/>
      <c r="M614" s="72">
        <v>249</v>
      </c>
      <c r="N614" s="72">
        <v>249</v>
      </c>
      <c r="O614" s="136">
        <v>43720</v>
      </c>
      <c r="P614" s="137">
        <v>201939</v>
      </c>
      <c r="Q614" s="70">
        <f t="shared" si="45"/>
        <v>0</v>
      </c>
      <c r="R614" s="138" t="str">
        <f t="shared" si="46"/>
        <v/>
      </c>
      <c r="S614" s="66"/>
      <c r="T614" s="72">
        <v>1</v>
      </c>
      <c r="U614" s="139" t="str">
        <f t="shared" si="47"/>
        <v>OK</v>
      </c>
      <c r="V614" s="67">
        <f t="shared" si="48"/>
        <v>0</v>
      </c>
      <c r="W614" s="68">
        <v>0.4</v>
      </c>
      <c r="X614" s="140">
        <f t="shared" si="49"/>
        <v>0</v>
      </c>
    </row>
    <row r="615" spans="1:24" ht="15" x14ac:dyDescent="0.25">
      <c r="A615" s="134">
        <v>7045952063300</v>
      </c>
      <c r="B615" s="72" t="s">
        <v>197</v>
      </c>
      <c r="C615" s="72" t="s">
        <v>198</v>
      </c>
      <c r="D615" s="72"/>
      <c r="E615" s="135" t="s">
        <v>1471</v>
      </c>
      <c r="F615" s="72"/>
      <c r="G615" s="72"/>
      <c r="H615" s="72"/>
      <c r="I615" s="135" t="s">
        <v>64</v>
      </c>
      <c r="J615" s="135" t="s">
        <v>65</v>
      </c>
      <c r="K615" s="72"/>
      <c r="L615" s="72"/>
      <c r="M615" s="72">
        <v>399</v>
      </c>
      <c r="N615" s="72">
        <v>399</v>
      </c>
      <c r="O615" s="136">
        <v>43720</v>
      </c>
      <c r="P615" s="137">
        <v>201939</v>
      </c>
      <c r="Q615" s="70">
        <f t="shared" si="45"/>
        <v>0</v>
      </c>
      <c r="R615" s="138" t="str">
        <f t="shared" si="46"/>
        <v/>
      </c>
      <c r="S615" s="66"/>
      <c r="T615" s="72">
        <v>1</v>
      </c>
      <c r="U615" s="139" t="str">
        <f t="shared" si="47"/>
        <v>OK</v>
      </c>
      <c r="V615" s="67">
        <f t="shared" si="48"/>
        <v>0</v>
      </c>
      <c r="W615" s="68">
        <v>0.4</v>
      </c>
      <c r="X615" s="140">
        <f t="shared" si="49"/>
        <v>0</v>
      </c>
    </row>
    <row r="616" spans="1:24" ht="15" x14ac:dyDescent="0.25">
      <c r="A616" s="134">
        <v>7045952063294</v>
      </c>
      <c r="B616" s="72" t="s">
        <v>195</v>
      </c>
      <c r="C616" s="72" t="s">
        <v>196</v>
      </c>
      <c r="D616" s="72"/>
      <c r="E616" s="135" t="s">
        <v>1471</v>
      </c>
      <c r="F616" s="72"/>
      <c r="G616" s="72"/>
      <c r="H616" s="72"/>
      <c r="I616" s="135" t="s">
        <v>64</v>
      </c>
      <c r="J616" s="135" t="s">
        <v>65</v>
      </c>
      <c r="K616" s="72"/>
      <c r="L616" s="72"/>
      <c r="M616" s="72">
        <v>399</v>
      </c>
      <c r="N616" s="72">
        <v>399</v>
      </c>
      <c r="O616" s="136">
        <v>43720</v>
      </c>
      <c r="P616" s="137">
        <v>201939</v>
      </c>
      <c r="Q616" s="70">
        <f t="shared" si="45"/>
        <v>0</v>
      </c>
      <c r="R616" s="138" t="str">
        <f t="shared" si="46"/>
        <v/>
      </c>
      <c r="S616" s="66"/>
      <c r="T616" s="72">
        <v>1</v>
      </c>
      <c r="U616" s="139" t="str">
        <f t="shared" si="47"/>
        <v>OK</v>
      </c>
      <c r="V616" s="67">
        <f t="shared" si="48"/>
        <v>0</v>
      </c>
      <c r="W616" s="68">
        <v>0.4</v>
      </c>
      <c r="X616" s="140">
        <f t="shared" si="49"/>
        <v>0</v>
      </c>
    </row>
    <row r="617" spans="1:24" ht="15" x14ac:dyDescent="0.25">
      <c r="A617" s="134">
        <v>7045952063287</v>
      </c>
      <c r="B617" s="72" t="s">
        <v>193</v>
      </c>
      <c r="C617" s="72" t="s">
        <v>194</v>
      </c>
      <c r="D617" s="72"/>
      <c r="E617" s="135" t="s">
        <v>1471</v>
      </c>
      <c r="F617" s="72"/>
      <c r="G617" s="72"/>
      <c r="H617" s="72"/>
      <c r="I617" s="135" t="s">
        <v>64</v>
      </c>
      <c r="J617" s="135" t="s">
        <v>65</v>
      </c>
      <c r="K617" s="72"/>
      <c r="L617" s="72"/>
      <c r="M617" s="72">
        <v>399</v>
      </c>
      <c r="N617" s="72">
        <v>399</v>
      </c>
      <c r="O617" s="136">
        <v>43720</v>
      </c>
      <c r="P617" s="137">
        <v>201939</v>
      </c>
      <c r="Q617" s="70">
        <f t="shared" si="45"/>
        <v>0</v>
      </c>
      <c r="R617" s="138" t="str">
        <f t="shared" si="46"/>
        <v/>
      </c>
      <c r="S617" s="66"/>
      <c r="T617" s="72">
        <v>1</v>
      </c>
      <c r="U617" s="139" t="str">
        <f t="shared" si="47"/>
        <v>OK</v>
      </c>
      <c r="V617" s="67">
        <f t="shared" si="48"/>
        <v>0</v>
      </c>
      <c r="W617" s="68">
        <v>0.4</v>
      </c>
      <c r="X617" s="140">
        <f t="shared" si="49"/>
        <v>0</v>
      </c>
    </row>
    <row r="618" spans="1:24" ht="15" x14ac:dyDescent="0.25">
      <c r="A618" s="134">
        <v>7045952063317</v>
      </c>
      <c r="B618" s="72" t="s">
        <v>199</v>
      </c>
      <c r="C618" s="72" t="s">
        <v>200</v>
      </c>
      <c r="D618" s="72"/>
      <c r="E618" s="135" t="s">
        <v>1471</v>
      </c>
      <c r="F618" s="72"/>
      <c r="G618" s="72"/>
      <c r="H618" s="72"/>
      <c r="I618" s="135" t="s">
        <v>64</v>
      </c>
      <c r="J618" s="135" t="s">
        <v>65</v>
      </c>
      <c r="K618" s="72"/>
      <c r="L618" s="72"/>
      <c r="M618" s="72">
        <v>399</v>
      </c>
      <c r="N618" s="72">
        <v>399</v>
      </c>
      <c r="O618" s="136">
        <v>43720</v>
      </c>
      <c r="P618" s="137">
        <v>201939</v>
      </c>
      <c r="Q618" s="70">
        <f t="shared" si="45"/>
        <v>0</v>
      </c>
      <c r="R618" s="138" t="str">
        <f t="shared" si="46"/>
        <v/>
      </c>
      <c r="S618" s="66"/>
      <c r="T618" s="72">
        <v>1</v>
      </c>
      <c r="U618" s="139" t="str">
        <f t="shared" si="47"/>
        <v>OK</v>
      </c>
      <c r="V618" s="67">
        <f t="shared" si="48"/>
        <v>0</v>
      </c>
      <c r="W618" s="68">
        <v>0.4</v>
      </c>
      <c r="X618" s="140">
        <f t="shared" si="49"/>
        <v>0</v>
      </c>
    </row>
    <row r="619" spans="1:24" ht="15" x14ac:dyDescent="0.25">
      <c r="A619" s="134">
        <v>7045951775792</v>
      </c>
      <c r="B619" s="72" t="s">
        <v>249</v>
      </c>
      <c r="C619" s="72" t="s">
        <v>250</v>
      </c>
      <c r="D619" s="135"/>
      <c r="E619" s="135" t="s">
        <v>1471</v>
      </c>
      <c r="F619" s="141"/>
      <c r="G619" s="135"/>
      <c r="H619" s="72"/>
      <c r="I619" s="135" t="s">
        <v>64</v>
      </c>
      <c r="J619" s="135" t="s">
        <v>65</v>
      </c>
      <c r="K619" s="142"/>
      <c r="L619" s="142"/>
      <c r="M619" s="72">
        <v>299</v>
      </c>
      <c r="N619" s="72">
        <v>299</v>
      </c>
      <c r="O619" s="136">
        <v>43720</v>
      </c>
      <c r="P619" s="137">
        <v>201939</v>
      </c>
      <c r="Q619" s="70">
        <f t="shared" si="45"/>
        <v>0</v>
      </c>
      <c r="R619" s="138" t="str">
        <f t="shared" si="46"/>
        <v/>
      </c>
      <c r="S619" s="66"/>
      <c r="T619" s="72">
        <v>1</v>
      </c>
      <c r="U619" s="139" t="str">
        <f t="shared" si="47"/>
        <v>OK</v>
      </c>
      <c r="V619" s="67">
        <f t="shared" si="48"/>
        <v>0</v>
      </c>
      <c r="W619" s="68">
        <v>0.4</v>
      </c>
      <c r="X619" s="140">
        <f t="shared" si="49"/>
        <v>0</v>
      </c>
    </row>
    <row r="620" spans="1:24" ht="15" x14ac:dyDescent="0.25">
      <c r="A620" s="134">
        <v>7045951775785</v>
      </c>
      <c r="B620" s="72" t="s">
        <v>247</v>
      </c>
      <c r="C620" s="72" t="s">
        <v>248</v>
      </c>
      <c r="D620" s="135"/>
      <c r="E620" s="135" t="s">
        <v>1471</v>
      </c>
      <c r="F620" s="141"/>
      <c r="G620" s="135"/>
      <c r="H620" s="72"/>
      <c r="I620" s="135" t="s">
        <v>64</v>
      </c>
      <c r="J620" s="135" t="s">
        <v>65</v>
      </c>
      <c r="K620" s="142"/>
      <c r="L620" s="142"/>
      <c r="M620" s="72">
        <v>299</v>
      </c>
      <c r="N620" s="72">
        <v>299</v>
      </c>
      <c r="O620" s="136">
        <v>43720</v>
      </c>
      <c r="P620" s="137">
        <v>201939</v>
      </c>
      <c r="Q620" s="70">
        <f t="shared" si="45"/>
        <v>0</v>
      </c>
      <c r="R620" s="138" t="str">
        <f t="shared" si="46"/>
        <v/>
      </c>
      <c r="S620" s="66"/>
      <c r="T620" s="72">
        <v>1</v>
      </c>
      <c r="U620" s="139" t="str">
        <f t="shared" si="47"/>
        <v>OK</v>
      </c>
      <c r="V620" s="67">
        <f t="shared" si="48"/>
        <v>0</v>
      </c>
      <c r="W620" s="68">
        <v>0.4</v>
      </c>
      <c r="X620" s="140">
        <f t="shared" si="49"/>
        <v>0</v>
      </c>
    </row>
    <row r="621" spans="1:24" ht="15" x14ac:dyDescent="0.25">
      <c r="A621" s="134">
        <v>7045951775778</v>
      </c>
      <c r="B621" s="72" t="s">
        <v>245</v>
      </c>
      <c r="C621" s="72" t="s">
        <v>246</v>
      </c>
      <c r="D621" s="135"/>
      <c r="E621" s="135" t="s">
        <v>1471</v>
      </c>
      <c r="F621" s="141"/>
      <c r="G621" s="135"/>
      <c r="H621" s="72"/>
      <c r="I621" s="135" t="s">
        <v>64</v>
      </c>
      <c r="J621" s="135" t="s">
        <v>65</v>
      </c>
      <c r="K621" s="142"/>
      <c r="L621" s="142"/>
      <c r="M621" s="72">
        <v>299</v>
      </c>
      <c r="N621" s="72">
        <v>299</v>
      </c>
      <c r="O621" s="136">
        <v>43720</v>
      </c>
      <c r="P621" s="137">
        <v>201939</v>
      </c>
      <c r="Q621" s="70">
        <f t="shared" si="45"/>
        <v>0</v>
      </c>
      <c r="R621" s="138" t="str">
        <f t="shared" si="46"/>
        <v/>
      </c>
      <c r="S621" s="66"/>
      <c r="T621" s="72">
        <v>1</v>
      </c>
      <c r="U621" s="139" t="str">
        <f t="shared" si="47"/>
        <v>OK</v>
      </c>
      <c r="V621" s="67">
        <f t="shared" si="48"/>
        <v>0</v>
      </c>
      <c r="W621" s="68">
        <v>0.4</v>
      </c>
      <c r="X621" s="140">
        <f t="shared" si="49"/>
        <v>0</v>
      </c>
    </row>
    <row r="622" spans="1:24" ht="15" x14ac:dyDescent="0.25">
      <c r="A622" s="134">
        <v>7045951775808</v>
      </c>
      <c r="B622" s="72" t="s">
        <v>251</v>
      </c>
      <c r="C622" s="72" t="s">
        <v>252</v>
      </c>
      <c r="D622" s="135"/>
      <c r="E622" s="135" t="s">
        <v>1471</v>
      </c>
      <c r="F622" s="141"/>
      <c r="G622" s="135"/>
      <c r="H622" s="72"/>
      <c r="I622" s="135" t="s">
        <v>64</v>
      </c>
      <c r="J622" s="135" t="s">
        <v>65</v>
      </c>
      <c r="K622" s="142"/>
      <c r="L622" s="142"/>
      <c r="M622" s="72">
        <v>299</v>
      </c>
      <c r="N622" s="72">
        <v>299</v>
      </c>
      <c r="O622" s="136">
        <v>43720</v>
      </c>
      <c r="P622" s="137">
        <v>201939</v>
      </c>
      <c r="Q622" s="70">
        <f t="shared" si="45"/>
        <v>0</v>
      </c>
      <c r="R622" s="138" t="str">
        <f t="shared" si="46"/>
        <v/>
      </c>
      <c r="S622" s="66"/>
      <c r="T622" s="72">
        <v>1</v>
      </c>
      <c r="U622" s="139" t="str">
        <f t="shared" si="47"/>
        <v>OK</v>
      </c>
      <c r="V622" s="67">
        <f t="shared" si="48"/>
        <v>0</v>
      </c>
      <c r="W622" s="68">
        <v>0.4</v>
      </c>
      <c r="X622" s="140">
        <f t="shared" si="49"/>
        <v>0</v>
      </c>
    </row>
    <row r="623" spans="1:24" ht="15" x14ac:dyDescent="0.25">
      <c r="A623" s="134">
        <v>7045951909487</v>
      </c>
      <c r="B623" s="72" t="s">
        <v>352</v>
      </c>
      <c r="C623" s="72" t="s">
        <v>353</v>
      </c>
      <c r="D623" s="135"/>
      <c r="E623" s="135" t="s">
        <v>1471</v>
      </c>
      <c r="F623" s="141"/>
      <c r="G623" s="135"/>
      <c r="H623" s="72"/>
      <c r="I623" s="135" t="s">
        <v>64</v>
      </c>
      <c r="J623" s="135" t="s">
        <v>111</v>
      </c>
      <c r="K623" s="142"/>
      <c r="L623" s="142"/>
      <c r="M623" s="72">
        <v>30</v>
      </c>
      <c r="N623" s="72">
        <v>30</v>
      </c>
      <c r="O623" s="136">
        <v>43720</v>
      </c>
      <c r="P623" s="137">
        <v>201939</v>
      </c>
      <c r="Q623" s="70">
        <f t="shared" si="45"/>
        <v>0</v>
      </c>
      <c r="R623" s="138" t="str">
        <f t="shared" si="46"/>
        <v/>
      </c>
      <c r="S623" s="66"/>
      <c r="T623" s="72">
        <v>1</v>
      </c>
      <c r="U623" s="139" t="str">
        <f t="shared" si="47"/>
        <v>OK</v>
      </c>
      <c r="V623" s="67">
        <f t="shared" si="48"/>
        <v>0</v>
      </c>
      <c r="W623" s="68">
        <v>0.4</v>
      </c>
      <c r="X623" s="140">
        <f t="shared" si="49"/>
        <v>0</v>
      </c>
    </row>
    <row r="624" spans="1:24" ht="15" x14ac:dyDescent="0.25">
      <c r="A624" s="134">
        <v>7045952137872</v>
      </c>
      <c r="B624" s="72" t="s">
        <v>259</v>
      </c>
      <c r="C624" s="72" t="s">
        <v>1578</v>
      </c>
      <c r="D624" s="72"/>
      <c r="E624" s="135" t="s">
        <v>1471</v>
      </c>
      <c r="F624" s="72"/>
      <c r="G624" s="72"/>
      <c r="H624" s="72"/>
      <c r="I624" s="135" t="s">
        <v>64</v>
      </c>
      <c r="J624" s="135" t="s">
        <v>65</v>
      </c>
      <c r="K624" s="72"/>
      <c r="L624" s="72"/>
      <c r="M624" s="72">
        <v>329</v>
      </c>
      <c r="N624" s="72">
        <v>329</v>
      </c>
      <c r="O624" s="136">
        <v>43720</v>
      </c>
      <c r="P624" s="137">
        <v>201939</v>
      </c>
      <c r="Q624" s="70">
        <f t="shared" si="45"/>
        <v>0</v>
      </c>
      <c r="R624" s="138" t="str">
        <f t="shared" si="46"/>
        <v/>
      </c>
      <c r="S624" s="66"/>
      <c r="T624" s="72">
        <v>1</v>
      </c>
      <c r="U624" s="139" t="str">
        <f t="shared" si="47"/>
        <v>OK</v>
      </c>
      <c r="V624" s="67">
        <f t="shared" si="48"/>
        <v>0</v>
      </c>
      <c r="W624" s="68">
        <v>0.4</v>
      </c>
      <c r="X624" s="140">
        <f t="shared" si="49"/>
        <v>0</v>
      </c>
    </row>
    <row r="625" spans="1:24" ht="15" x14ac:dyDescent="0.25">
      <c r="A625" s="134">
        <v>7045952137865</v>
      </c>
      <c r="B625" s="72" t="s">
        <v>260</v>
      </c>
      <c r="C625" s="72" t="s">
        <v>1579</v>
      </c>
      <c r="D625" s="72"/>
      <c r="E625" s="135" t="s">
        <v>1471</v>
      </c>
      <c r="F625" s="72"/>
      <c r="G625" s="72"/>
      <c r="H625" s="72"/>
      <c r="I625" s="135" t="s">
        <v>64</v>
      </c>
      <c r="J625" s="135" t="s">
        <v>65</v>
      </c>
      <c r="K625" s="72"/>
      <c r="L625" s="72"/>
      <c r="M625" s="72">
        <v>329</v>
      </c>
      <c r="N625" s="72">
        <v>329</v>
      </c>
      <c r="O625" s="136">
        <v>43720</v>
      </c>
      <c r="P625" s="137">
        <v>201939</v>
      </c>
      <c r="Q625" s="70">
        <f t="shared" si="45"/>
        <v>0</v>
      </c>
      <c r="R625" s="138" t="str">
        <f t="shared" si="46"/>
        <v/>
      </c>
      <c r="S625" s="66"/>
      <c r="T625" s="72">
        <v>1</v>
      </c>
      <c r="U625" s="139" t="str">
        <f t="shared" si="47"/>
        <v>OK</v>
      </c>
      <c r="V625" s="67">
        <f t="shared" si="48"/>
        <v>0</v>
      </c>
      <c r="W625" s="68">
        <v>0.4</v>
      </c>
      <c r="X625" s="140">
        <f t="shared" si="49"/>
        <v>0</v>
      </c>
    </row>
    <row r="626" spans="1:24" ht="15" x14ac:dyDescent="0.25">
      <c r="A626" s="134">
        <v>7045952114651</v>
      </c>
      <c r="B626" s="72" t="s">
        <v>261</v>
      </c>
      <c r="C626" s="72" t="s">
        <v>1580</v>
      </c>
      <c r="D626" s="72"/>
      <c r="E626" s="135" t="s">
        <v>1471</v>
      </c>
      <c r="F626" s="72"/>
      <c r="G626" s="72"/>
      <c r="H626" s="72"/>
      <c r="I626" s="135" t="s">
        <v>64</v>
      </c>
      <c r="J626" s="135" t="s">
        <v>65</v>
      </c>
      <c r="K626" s="72"/>
      <c r="L626" s="72"/>
      <c r="M626" s="72">
        <v>329</v>
      </c>
      <c r="N626" s="72">
        <v>329</v>
      </c>
      <c r="O626" s="136">
        <v>43720</v>
      </c>
      <c r="P626" s="137">
        <v>201939</v>
      </c>
      <c r="Q626" s="70">
        <f t="shared" si="45"/>
        <v>0</v>
      </c>
      <c r="R626" s="138" t="str">
        <f t="shared" si="46"/>
        <v/>
      </c>
      <c r="S626" s="66"/>
      <c r="T626" s="72">
        <v>1</v>
      </c>
      <c r="U626" s="139" t="str">
        <f t="shared" si="47"/>
        <v>OK</v>
      </c>
      <c r="V626" s="67">
        <f t="shared" si="48"/>
        <v>0</v>
      </c>
      <c r="W626" s="68">
        <v>0.4</v>
      </c>
      <c r="X626" s="140">
        <f t="shared" si="49"/>
        <v>0</v>
      </c>
    </row>
    <row r="627" spans="1:24" ht="15" x14ac:dyDescent="0.25">
      <c r="A627" s="134">
        <v>7045952137889</v>
      </c>
      <c r="B627" s="72" t="s">
        <v>258</v>
      </c>
      <c r="C627" s="72" t="s">
        <v>1581</v>
      </c>
      <c r="D627" s="72"/>
      <c r="E627" s="135" t="s">
        <v>1471</v>
      </c>
      <c r="F627" s="72"/>
      <c r="G627" s="72"/>
      <c r="H627" s="72"/>
      <c r="I627" s="135" t="s">
        <v>64</v>
      </c>
      <c r="J627" s="135" t="s">
        <v>65</v>
      </c>
      <c r="K627" s="72"/>
      <c r="L627" s="72"/>
      <c r="M627" s="72">
        <v>329</v>
      </c>
      <c r="N627" s="72">
        <v>329</v>
      </c>
      <c r="O627" s="136">
        <v>43720</v>
      </c>
      <c r="P627" s="137">
        <v>201939</v>
      </c>
      <c r="Q627" s="70">
        <f t="shared" si="45"/>
        <v>0</v>
      </c>
      <c r="R627" s="138" t="str">
        <f t="shared" si="46"/>
        <v/>
      </c>
      <c r="S627" s="66"/>
      <c r="T627" s="72">
        <v>1</v>
      </c>
      <c r="U627" s="139" t="str">
        <f t="shared" si="47"/>
        <v>OK</v>
      </c>
      <c r="V627" s="67">
        <f t="shared" si="48"/>
        <v>0</v>
      </c>
      <c r="W627" s="68">
        <v>0.4</v>
      </c>
      <c r="X627" s="140">
        <f t="shared" si="49"/>
        <v>0</v>
      </c>
    </row>
    <row r="628" spans="1:24" ht="15" x14ac:dyDescent="0.25">
      <c r="A628" s="134">
        <v>7045952331645</v>
      </c>
      <c r="B628" s="72" t="s">
        <v>257</v>
      </c>
      <c r="C628" s="72" t="s">
        <v>1582</v>
      </c>
      <c r="D628" s="72"/>
      <c r="E628" s="135" t="s">
        <v>1471</v>
      </c>
      <c r="F628" s="72"/>
      <c r="G628" s="72"/>
      <c r="H628" s="72"/>
      <c r="I628" s="135" t="s">
        <v>64</v>
      </c>
      <c r="J628" s="135" t="s">
        <v>65</v>
      </c>
      <c r="K628" s="72"/>
      <c r="L628" s="72"/>
      <c r="M628" s="72">
        <v>329</v>
      </c>
      <c r="N628" s="72">
        <v>329</v>
      </c>
      <c r="O628" s="136">
        <v>43720</v>
      </c>
      <c r="P628" s="137">
        <v>201939</v>
      </c>
      <c r="Q628" s="70">
        <f t="shared" si="45"/>
        <v>0</v>
      </c>
      <c r="R628" s="138" t="str">
        <f t="shared" si="46"/>
        <v/>
      </c>
      <c r="S628" s="66"/>
      <c r="T628" s="72">
        <v>1</v>
      </c>
      <c r="U628" s="139" t="str">
        <f t="shared" si="47"/>
        <v>OK</v>
      </c>
      <c r="V628" s="67">
        <f t="shared" si="48"/>
        <v>0</v>
      </c>
      <c r="W628" s="68">
        <v>0.4</v>
      </c>
      <c r="X628" s="140">
        <f t="shared" si="49"/>
        <v>0</v>
      </c>
    </row>
    <row r="629" spans="1:24" ht="15" x14ac:dyDescent="0.25">
      <c r="A629" s="134">
        <v>7045951954784</v>
      </c>
      <c r="B629" s="72" t="s">
        <v>229</v>
      </c>
      <c r="C629" s="72" t="s">
        <v>1583</v>
      </c>
      <c r="D629" s="135"/>
      <c r="E629" s="135" t="s">
        <v>1471</v>
      </c>
      <c r="F629" s="141"/>
      <c r="G629" s="135"/>
      <c r="H629" s="72"/>
      <c r="I629" s="135" t="s">
        <v>64</v>
      </c>
      <c r="J629" s="135" t="s">
        <v>65</v>
      </c>
      <c r="K629" s="142"/>
      <c r="L629" s="142"/>
      <c r="M629" s="72">
        <v>299</v>
      </c>
      <c r="N629" s="72">
        <v>299</v>
      </c>
      <c r="O629" s="136">
        <v>43720</v>
      </c>
      <c r="P629" s="137">
        <v>201939</v>
      </c>
      <c r="Q629" s="70">
        <f t="shared" si="45"/>
        <v>0</v>
      </c>
      <c r="R629" s="138" t="str">
        <f t="shared" si="46"/>
        <v/>
      </c>
      <c r="S629" s="66"/>
      <c r="T629" s="72">
        <v>1</v>
      </c>
      <c r="U629" s="139" t="str">
        <f t="shared" si="47"/>
        <v>OK</v>
      </c>
      <c r="V629" s="67">
        <f t="shared" si="48"/>
        <v>0</v>
      </c>
      <c r="W629" s="68">
        <v>0.4</v>
      </c>
      <c r="X629" s="140">
        <f t="shared" si="49"/>
        <v>0</v>
      </c>
    </row>
    <row r="630" spans="1:24" ht="15" x14ac:dyDescent="0.25">
      <c r="A630" s="134">
        <v>7045952139531</v>
      </c>
      <c r="B630" s="72" t="s">
        <v>230</v>
      </c>
      <c r="C630" s="72" t="s">
        <v>1584</v>
      </c>
      <c r="D630" s="72"/>
      <c r="E630" s="135" t="s">
        <v>1471</v>
      </c>
      <c r="F630" s="72"/>
      <c r="G630" s="72"/>
      <c r="H630" s="72"/>
      <c r="I630" s="135" t="s">
        <v>64</v>
      </c>
      <c r="J630" s="135" t="s">
        <v>65</v>
      </c>
      <c r="K630" s="72"/>
      <c r="L630" s="72"/>
      <c r="M630" s="72">
        <v>199</v>
      </c>
      <c r="N630" s="72">
        <v>199</v>
      </c>
      <c r="O630" s="136">
        <v>43720</v>
      </c>
      <c r="P630" s="137">
        <v>201939</v>
      </c>
      <c r="Q630" s="70">
        <f t="shared" si="45"/>
        <v>0</v>
      </c>
      <c r="R630" s="138" t="str">
        <f t="shared" si="46"/>
        <v/>
      </c>
      <c r="S630" s="66"/>
      <c r="T630" s="72">
        <v>1</v>
      </c>
      <c r="U630" s="139" t="str">
        <f t="shared" si="47"/>
        <v>OK</v>
      </c>
      <c r="V630" s="67">
        <f t="shared" si="48"/>
        <v>0</v>
      </c>
      <c r="W630" s="68">
        <v>0.4</v>
      </c>
      <c r="X630" s="140">
        <f t="shared" si="49"/>
        <v>0</v>
      </c>
    </row>
    <row r="631" spans="1:24" ht="15" x14ac:dyDescent="0.25">
      <c r="A631" s="134">
        <v>7045951389173</v>
      </c>
      <c r="B631" s="72" t="s">
        <v>296</v>
      </c>
      <c r="C631" s="72" t="s">
        <v>297</v>
      </c>
      <c r="D631" s="135"/>
      <c r="E631" s="135" t="s">
        <v>1471</v>
      </c>
      <c r="F631" s="141"/>
      <c r="G631" s="135"/>
      <c r="H631" s="72"/>
      <c r="I631" s="135" t="s">
        <v>64</v>
      </c>
      <c r="J631" s="135" t="s">
        <v>111</v>
      </c>
      <c r="K631" s="142"/>
      <c r="L631" s="142"/>
      <c r="M631" s="72">
        <v>199</v>
      </c>
      <c r="N631" s="72">
        <v>199</v>
      </c>
      <c r="O631" s="136">
        <v>43720</v>
      </c>
      <c r="P631" s="137">
        <v>201939</v>
      </c>
      <c r="Q631" s="70">
        <f t="shared" si="45"/>
        <v>0</v>
      </c>
      <c r="R631" s="138" t="str">
        <f t="shared" si="46"/>
        <v/>
      </c>
      <c r="S631" s="66"/>
      <c r="T631" s="72">
        <v>1</v>
      </c>
      <c r="U631" s="139" t="str">
        <f t="shared" si="47"/>
        <v>OK</v>
      </c>
      <c r="V631" s="67">
        <f t="shared" si="48"/>
        <v>0</v>
      </c>
      <c r="W631" s="68">
        <v>0.4</v>
      </c>
      <c r="X631" s="140">
        <f t="shared" si="49"/>
        <v>0</v>
      </c>
    </row>
    <row r="632" spans="1:24" ht="15" x14ac:dyDescent="0.25">
      <c r="A632" s="134">
        <v>7045951734935</v>
      </c>
      <c r="B632" s="72" t="s">
        <v>298</v>
      </c>
      <c r="C632" s="72" t="s">
        <v>299</v>
      </c>
      <c r="D632" s="135"/>
      <c r="E632" s="135" t="s">
        <v>1471</v>
      </c>
      <c r="F632" s="141"/>
      <c r="G632" s="135"/>
      <c r="H632" s="72"/>
      <c r="I632" s="135" t="s">
        <v>64</v>
      </c>
      <c r="J632" s="135" t="s">
        <v>111</v>
      </c>
      <c r="K632" s="142"/>
      <c r="L632" s="142"/>
      <c r="M632" s="72">
        <v>199</v>
      </c>
      <c r="N632" s="72">
        <v>199</v>
      </c>
      <c r="O632" s="136">
        <v>43720</v>
      </c>
      <c r="P632" s="137">
        <v>201939</v>
      </c>
      <c r="Q632" s="70">
        <f t="shared" si="45"/>
        <v>0</v>
      </c>
      <c r="R632" s="138" t="str">
        <f t="shared" si="46"/>
        <v/>
      </c>
      <c r="S632" s="66"/>
      <c r="T632" s="72">
        <v>1</v>
      </c>
      <c r="U632" s="139" t="str">
        <f t="shared" si="47"/>
        <v>OK</v>
      </c>
      <c r="V632" s="67">
        <f t="shared" si="48"/>
        <v>0</v>
      </c>
      <c r="W632" s="68">
        <v>0.4</v>
      </c>
      <c r="X632" s="140">
        <f t="shared" si="49"/>
        <v>0</v>
      </c>
    </row>
    <row r="633" spans="1:24" ht="15" x14ac:dyDescent="0.25">
      <c r="A633" s="134">
        <v>7045951734942</v>
      </c>
      <c r="B633" s="72" t="s">
        <v>300</v>
      </c>
      <c r="C633" s="72" t="s">
        <v>301</v>
      </c>
      <c r="D633" s="135"/>
      <c r="E633" s="135" t="s">
        <v>1471</v>
      </c>
      <c r="F633" s="141"/>
      <c r="G633" s="135"/>
      <c r="H633" s="72"/>
      <c r="I633" s="135" t="s">
        <v>64</v>
      </c>
      <c r="J633" s="135" t="s">
        <v>111</v>
      </c>
      <c r="K633" s="142"/>
      <c r="L633" s="142"/>
      <c r="M633" s="72">
        <v>199</v>
      </c>
      <c r="N633" s="72">
        <v>199</v>
      </c>
      <c r="O633" s="136">
        <v>43720</v>
      </c>
      <c r="P633" s="137">
        <v>201939</v>
      </c>
      <c r="Q633" s="70">
        <f t="shared" si="45"/>
        <v>0</v>
      </c>
      <c r="R633" s="138" t="str">
        <f t="shared" si="46"/>
        <v/>
      </c>
      <c r="S633" s="66"/>
      <c r="T633" s="72">
        <v>1</v>
      </c>
      <c r="U633" s="139" t="str">
        <f t="shared" si="47"/>
        <v>OK</v>
      </c>
      <c r="V633" s="67">
        <f t="shared" si="48"/>
        <v>0</v>
      </c>
      <c r="W633" s="68">
        <v>0.4</v>
      </c>
      <c r="X633" s="140">
        <f t="shared" si="49"/>
        <v>0</v>
      </c>
    </row>
    <row r="634" spans="1:24" ht="15" x14ac:dyDescent="0.25">
      <c r="A634" s="134">
        <v>7045951689211</v>
      </c>
      <c r="B634" s="72" t="s">
        <v>286</v>
      </c>
      <c r="C634" s="72" t="s">
        <v>287</v>
      </c>
      <c r="D634" s="135"/>
      <c r="E634" s="135" t="s">
        <v>1471</v>
      </c>
      <c r="F634" s="141"/>
      <c r="G634" s="135"/>
      <c r="H634" s="72"/>
      <c r="I634" s="135" t="s">
        <v>64</v>
      </c>
      <c r="J634" s="135" t="s">
        <v>111</v>
      </c>
      <c r="K634" s="142"/>
      <c r="L634" s="142"/>
      <c r="M634" s="72">
        <v>199</v>
      </c>
      <c r="N634" s="72">
        <v>199</v>
      </c>
      <c r="O634" s="136">
        <v>43720</v>
      </c>
      <c r="P634" s="137">
        <v>201939</v>
      </c>
      <c r="Q634" s="70">
        <f t="shared" si="45"/>
        <v>0</v>
      </c>
      <c r="R634" s="138" t="str">
        <f t="shared" si="46"/>
        <v/>
      </c>
      <c r="S634" s="66"/>
      <c r="T634" s="72">
        <v>1</v>
      </c>
      <c r="U634" s="139" t="str">
        <f t="shared" si="47"/>
        <v>OK</v>
      </c>
      <c r="V634" s="67">
        <f t="shared" si="48"/>
        <v>0</v>
      </c>
      <c r="W634" s="68">
        <v>0.4</v>
      </c>
      <c r="X634" s="140">
        <f t="shared" si="49"/>
        <v>0</v>
      </c>
    </row>
    <row r="635" spans="1:24" ht="15" x14ac:dyDescent="0.25">
      <c r="A635" s="134">
        <v>7045951775389</v>
      </c>
      <c r="B635" s="72" t="s">
        <v>288</v>
      </c>
      <c r="C635" s="72" t="s">
        <v>289</v>
      </c>
      <c r="D635" s="135"/>
      <c r="E635" s="135" t="s">
        <v>1471</v>
      </c>
      <c r="F635" s="141"/>
      <c r="G635" s="135"/>
      <c r="H635" s="72"/>
      <c r="I635" s="135" t="s">
        <v>64</v>
      </c>
      <c r="J635" s="135" t="s">
        <v>111</v>
      </c>
      <c r="K635" s="142"/>
      <c r="L635" s="142"/>
      <c r="M635" s="72">
        <v>199</v>
      </c>
      <c r="N635" s="72">
        <v>199</v>
      </c>
      <c r="O635" s="136">
        <v>43720</v>
      </c>
      <c r="P635" s="137">
        <v>201939</v>
      </c>
      <c r="Q635" s="70">
        <f t="shared" si="45"/>
        <v>0</v>
      </c>
      <c r="R635" s="138" t="str">
        <f t="shared" si="46"/>
        <v/>
      </c>
      <c r="S635" s="66"/>
      <c r="T635" s="72">
        <v>1</v>
      </c>
      <c r="U635" s="139" t="str">
        <f t="shared" si="47"/>
        <v>OK</v>
      </c>
      <c r="V635" s="67">
        <f t="shared" si="48"/>
        <v>0</v>
      </c>
      <c r="W635" s="68">
        <v>0.4</v>
      </c>
      <c r="X635" s="140">
        <f t="shared" si="49"/>
        <v>0</v>
      </c>
    </row>
    <row r="636" spans="1:24" ht="15" x14ac:dyDescent="0.25">
      <c r="A636" s="134">
        <v>7045951775396</v>
      </c>
      <c r="B636" s="72" t="s">
        <v>290</v>
      </c>
      <c r="C636" s="72" t="s">
        <v>291</v>
      </c>
      <c r="D636" s="135"/>
      <c r="E636" s="135" t="s">
        <v>1471</v>
      </c>
      <c r="F636" s="141"/>
      <c r="G636" s="135"/>
      <c r="H636" s="72"/>
      <c r="I636" s="135" t="s">
        <v>64</v>
      </c>
      <c r="J636" s="135" t="s">
        <v>111</v>
      </c>
      <c r="K636" s="142"/>
      <c r="L636" s="142"/>
      <c r="M636" s="72">
        <v>199</v>
      </c>
      <c r="N636" s="72">
        <v>199</v>
      </c>
      <c r="O636" s="136">
        <v>43720</v>
      </c>
      <c r="P636" s="137">
        <v>201939</v>
      </c>
      <c r="Q636" s="70">
        <f t="shared" si="45"/>
        <v>0</v>
      </c>
      <c r="R636" s="138" t="str">
        <f t="shared" si="46"/>
        <v/>
      </c>
      <c r="S636" s="66"/>
      <c r="T636" s="72">
        <v>1</v>
      </c>
      <c r="U636" s="139" t="str">
        <f t="shared" si="47"/>
        <v>OK</v>
      </c>
      <c r="V636" s="67">
        <f t="shared" si="48"/>
        <v>0</v>
      </c>
      <c r="W636" s="68">
        <v>0.4</v>
      </c>
      <c r="X636" s="140">
        <f t="shared" si="49"/>
        <v>0</v>
      </c>
    </row>
    <row r="637" spans="1:24" ht="15" x14ac:dyDescent="0.25">
      <c r="A637" s="134">
        <v>7045951689228</v>
      </c>
      <c r="B637" s="72" t="s">
        <v>292</v>
      </c>
      <c r="C637" s="72" t="s">
        <v>293</v>
      </c>
      <c r="D637" s="135"/>
      <c r="E637" s="135" t="s">
        <v>1471</v>
      </c>
      <c r="F637" s="141"/>
      <c r="G637" s="135"/>
      <c r="H637" s="72"/>
      <c r="I637" s="135" t="s">
        <v>64</v>
      </c>
      <c r="J637" s="135" t="s">
        <v>111</v>
      </c>
      <c r="K637" s="142"/>
      <c r="L637" s="142"/>
      <c r="M637" s="72">
        <v>199</v>
      </c>
      <c r="N637" s="72">
        <v>199</v>
      </c>
      <c r="O637" s="136">
        <v>43720</v>
      </c>
      <c r="P637" s="137">
        <v>201939</v>
      </c>
      <c r="Q637" s="70">
        <f t="shared" si="45"/>
        <v>0</v>
      </c>
      <c r="R637" s="138" t="str">
        <f t="shared" si="46"/>
        <v/>
      </c>
      <c r="S637" s="66"/>
      <c r="T637" s="72">
        <v>1</v>
      </c>
      <c r="U637" s="139" t="str">
        <f t="shared" si="47"/>
        <v>OK</v>
      </c>
      <c r="V637" s="67">
        <f t="shared" si="48"/>
        <v>0</v>
      </c>
      <c r="W637" s="68">
        <v>0.4</v>
      </c>
      <c r="X637" s="140">
        <f t="shared" si="49"/>
        <v>0</v>
      </c>
    </row>
    <row r="638" spans="1:24" ht="15" x14ac:dyDescent="0.25">
      <c r="A638" s="134">
        <v>7045951689235</v>
      </c>
      <c r="B638" s="72" t="s">
        <v>294</v>
      </c>
      <c r="C638" s="72" t="s">
        <v>295</v>
      </c>
      <c r="D638" s="135"/>
      <c r="E638" s="135" t="s">
        <v>1471</v>
      </c>
      <c r="F638" s="141"/>
      <c r="G638" s="135"/>
      <c r="H638" s="72"/>
      <c r="I638" s="135" t="s">
        <v>64</v>
      </c>
      <c r="J638" s="135" t="s">
        <v>111</v>
      </c>
      <c r="K638" s="142"/>
      <c r="L638" s="142"/>
      <c r="M638" s="72">
        <v>199</v>
      </c>
      <c r="N638" s="72">
        <v>199</v>
      </c>
      <c r="O638" s="136">
        <v>43720</v>
      </c>
      <c r="P638" s="137">
        <v>201939</v>
      </c>
      <c r="Q638" s="70">
        <f t="shared" si="45"/>
        <v>0</v>
      </c>
      <c r="R638" s="138" t="str">
        <f t="shared" si="46"/>
        <v/>
      </c>
      <c r="S638" s="66"/>
      <c r="T638" s="72">
        <v>1</v>
      </c>
      <c r="U638" s="139" t="str">
        <f t="shared" si="47"/>
        <v>OK</v>
      </c>
      <c r="V638" s="67">
        <f t="shared" si="48"/>
        <v>0</v>
      </c>
      <c r="W638" s="68">
        <v>0.4</v>
      </c>
      <c r="X638" s="140">
        <f t="shared" si="49"/>
        <v>0</v>
      </c>
    </row>
    <row r="639" spans="1:24" ht="15" x14ac:dyDescent="0.25">
      <c r="A639" s="134">
        <v>7045952423180</v>
      </c>
      <c r="B639" s="72" t="s">
        <v>316</v>
      </c>
      <c r="C639" s="72" t="s">
        <v>1585</v>
      </c>
      <c r="D639" s="72"/>
      <c r="E639" s="135" t="s">
        <v>1471</v>
      </c>
      <c r="F639" s="72"/>
      <c r="G639" s="72"/>
      <c r="H639" s="72"/>
      <c r="I639" s="135" t="s">
        <v>64</v>
      </c>
      <c r="J639" s="135" t="s">
        <v>111</v>
      </c>
      <c r="K639" s="72"/>
      <c r="L639" s="72"/>
      <c r="M639" s="72">
        <v>399</v>
      </c>
      <c r="N639" s="72">
        <v>399</v>
      </c>
      <c r="O639" s="136">
        <v>43720</v>
      </c>
      <c r="P639" s="137">
        <v>201939</v>
      </c>
      <c r="Q639" s="70">
        <f t="shared" si="45"/>
        <v>0</v>
      </c>
      <c r="R639" s="138" t="str">
        <f t="shared" si="46"/>
        <v/>
      </c>
      <c r="S639" s="66"/>
      <c r="T639" s="72">
        <v>1</v>
      </c>
      <c r="U639" s="139" t="str">
        <f t="shared" si="47"/>
        <v>OK</v>
      </c>
      <c r="V639" s="67">
        <f t="shared" si="48"/>
        <v>0</v>
      </c>
      <c r="W639" s="68">
        <v>0.4</v>
      </c>
      <c r="X639" s="140">
        <f t="shared" si="49"/>
        <v>0</v>
      </c>
    </row>
    <row r="640" spans="1:24" ht="15" x14ac:dyDescent="0.25">
      <c r="A640" s="134">
        <v>7045952423197</v>
      </c>
      <c r="B640" s="72" t="s">
        <v>317</v>
      </c>
      <c r="C640" s="72" t="s">
        <v>318</v>
      </c>
      <c r="D640" s="72"/>
      <c r="E640" s="135" t="s">
        <v>1471</v>
      </c>
      <c r="F640" s="72"/>
      <c r="G640" s="72"/>
      <c r="H640" s="72"/>
      <c r="I640" s="135" t="s">
        <v>64</v>
      </c>
      <c r="J640" s="135" t="s">
        <v>111</v>
      </c>
      <c r="K640" s="72"/>
      <c r="L640" s="72"/>
      <c r="M640" s="72">
        <v>399</v>
      </c>
      <c r="N640" s="72">
        <v>399</v>
      </c>
      <c r="O640" s="136">
        <v>43720</v>
      </c>
      <c r="P640" s="137">
        <v>201939</v>
      </c>
      <c r="Q640" s="70">
        <f t="shared" si="45"/>
        <v>0</v>
      </c>
      <c r="R640" s="138" t="str">
        <f t="shared" si="46"/>
        <v/>
      </c>
      <c r="S640" s="66"/>
      <c r="T640" s="72">
        <v>1</v>
      </c>
      <c r="U640" s="139" t="str">
        <f t="shared" si="47"/>
        <v>OK</v>
      </c>
      <c r="V640" s="67">
        <f t="shared" si="48"/>
        <v>0</v>
      </c>
      <c r="W640" s="68">
        <v>0.4</v>
      </c>
      <c r="X640" s="140">
        <f t="shared" si="49"/>
        <v>0</v>
      </c>
    </row>
    <row r="641" spans="1:24" ht="15" x14ac:dyDescent="0.25">
      <c r="A641" s="134">
        <v>7045952426952</v>
      </c>
      <c r="B641" s="72" t="s">
        <v>1586</v>
      </c>
      <c r="C641" s="72" t="s">
        <v>1587</v>
      </c>
      <c r="D641" s="72"/>
      <c r="E641" s="135" t="s">
        <v>1471</v>
      </c>
      <c r="F641" s="72"/>
      <c r="G641" s="72"/>
      <c r="H641" s="72"/>
      <c r="I641" s="135" t="s">
        <v>64</v>
      </c>
      <c r="J641" s="135" t="s">
        <v>111</v>
      </c>
      <c r="K641" s="72"/>
      <c r="L641" s="72"/>
      <c r="M641" s="72">
        <v>59</v>
      </c>
      <c r="N641" s="72">
        <v>59</v>
      </c>
      <c r="O641" s="136">
        <v>43720</v>
      </c>
      <c r="P641" s="137">
        <v>201939</v>
      </c>
      <c r="Q641" s="70">
        <f t="shared" si="45"/>
        <v>0</v>
      </c>
      <c r="R641" s="138" t="str">
        <f t="shared" si="46"/>
        <v/>
      </c>
      <c r="S641" s="66"/>
      <c r="T641" s="72">
        <v>1</v>
      </c>
      <c r="U641" s="139" t="str">
        <f t="shared" si="47"/>
        <v>OK</v>
      </c>
      <c r="V641" s="67">
        <f t="shared" si="48"/>
        <v>0</v>
      </c>
      <c r="W641" s="68">
        <v>0.4</v>
      </c>
      <c r="X641" s="140">
        <f t="shared" si="49"/>
        <v>0</v>
      </c>
    </row>
    <row r="642" spans="1:24" ht="15" x14ac:dyDescent="0.25">
      <c r="A642" s="134">
        <v>7045951522822</v>
      </c>
      <c r="B642" s="72" t="s">
        <v>328</v>
      </c>
      <c r="C642" s="72" t="s">
        <v>329</v>
      </c>
      <c r="D642" s="135"/>
      <c r="E642" s="135" t="s">
        <v>1471</v>
      </c>
      <c r="F642" s="141"/>
      <c r="G642" s="135"/>
      <c r="H642" s="72"/>
      <c r="I642" s="135" t="s">
        <v>64</v>
      </c>
      <c r="J642" s="135" t="s">
        <v>111</v>
      </c>
      <c r="K642" s="142"/>
      <c r="L642" s="142"/>
      <c r="M642" s="72">
        <v>59</v>
      </c>
      <c r="N642" s="72">
        <v>59</v>
      </c>
      <c r="O642" s="136">
        <v>43720</v>
      </c>
      <c r="P642" s="137">
        <v>201939</v>
      </c>
      <c r="Q642" s="70">
        <f t="shared" si="45"/>
        <v>0</v>
      </c>
      <c r="R642" s="138" t="str">
        <f t="shared" si="46"/>
        <v/>
      </c>
      <c r="S642" s="66"/>
      <c r="T642" s="72">
        <v>1</v>
      </c>
      <c r="U642" s="139" t="str">
        <f t="shared" si="47"/>
        <v>OK</v>
      </c>
      <c r="V642" s="67">
        <f t="shared" si="48"/>
        <v>0</v>
      </c>
      <c r="W642" s="68">
        <v>0.4</v>
      </c>
      <c r="X642" s="140">
        <f t="shared" si="49"/>
        <v>0</v>
      </c>
    </row>
    <row r="643" spans="1:24" ht="15" x14ac:dyDescent="0.25">
      <c r="A643" s="134">
        <v>7045951955996</v>
      </c>
      <c r="B643" s="72" t="s">
        <v>1588</v>
      </c>
      <c r="C643" s="72" t="s">
        <v>1589</v>
      </c>
      <c r="D643" s="135"/>
      <c r="E643" s="135" t="s">
        <v>1471</v>
      </c>
      <c r="F643" s="141"/>
      <c r="G643" s="135"/>
      <c r="H643" s="72"/>
      <c r="I643" s="135" t="s">
        <v>64</v>
      </c>
      <c r="J643" s="135" t="s">
        <v>1508</v>
      </c>
      <c r="K643" s="142"/>
      <c r="L643" s="142"/>
      <c r="M643" s="72">
        <v>99</v>
      </c>
      <c r="N643" s="72">
        <v>99</v>
      </c>
      <c r="O643" s="136">
        <v>43720</v>
      </c>
      <c r="P643" s="137">
        <v>201939</v>
      </c>
      <c r="Q643" s="70">
        <f t="shared" si="45"/>
        <v>0</v>
      </c>
      <c r="R643" s="138" t="str">
        <f t="shared" si="46"/>
        <v/>
      </c>
      <c r="S643" s="66"/>
      <c r="T643" s="72">
        <v>1</v>
      </c>
      <c r="U643" s="139" t="str">
        <f t="shared" si="47"/>
        <v>OK</v>
      </c>
      <c r="V643" s="67">
        <f t="shared" si="48"/>
        <v>0</v>
      </c>
      <c r="W643" s="68">
        <v>0.4</v>
      </c>
      <c r="X643" s="140">
        <f t="shared" si="49"/>
        <v>0</v>
      </c>
    </row>
    <row r="644" spans="1:24" ht="15" x14ac:dyDescent="0.25">
      <c r="A644" s="134">
        <v>7045951622539</v>
      </c>
      <c r="B644" s="72" t="s">
        <v>271</v>
      </c>
      <c r="C644" s="72" t="s">
        <v>272</v>
      </c>
      <c r="D644" s="135"/>
      <c r="E644" s="135" t="s">
        <v>1471</v>
      </c>
      <c r="F644" s="141"/>
      <c r="G644" s="135"/>
      <c r="H644" s="72"/>
      <c r="I644" s="135" t="s">
        <v>64</v>
      </c>
      <c r="J644" s="135" t="s">
        <v>65</v>
      </c>
      <c r="K644" s="142"/>
      <c r="L644" s="142"/>
      <c r="M644" s="72">
        <v>129</v>
      </c>
      <c r="N644" s="72">
        <v>129</v>
      </c>
      <c r="O644" s="136">
        <v>43720</v>
      </c>
      <c r="P644" s="137">
        <v>201939</v>
      </c>
      <c r="Q644" s="70">
        <f t="shared" si="45"/>
        <v>0</v>
      </c>
      <c r="R644" s="138" t="str">
        <f t="shared" si="46"/>
        <v/>
      </c>
      <c r="S644" s="66"/>
      <c r="T644" s="72">
        <v>1</v>
      </c>
      <c r="U644" s="139" t="str">
        <f t="shared" si="47"/>
        <v>OK</v>
      </c>
      <c r="V644" s="67">
        <f t="shared" si="48"/>
        <v>0</v>
      </c>
      <c r="W644" s="68">
        <v>0.4</v>
      </c>
      <c r="X644" s="140">
        <f t="shared" si="49"/>
        <v>0</v>
      </c>
    </row>
    <row r="645" spans="1:24" ht="15" x14ac:dyDescent="0.25">
      <c r="A645" s="134">
        <v>7045951607529</v>
      </c>
      <c r="B645" s="72" t="s">
        <v>179</v>
      </c>
      <c r="C645" s="72" t="s">
        <v>180</v>
      </c>
      <c r="D645" s="135"/>
      <c r="E645" s="135" t="s">
        <v>1471</v>
      </c>
      <c r="F645" s="141"/>
      <c r="G645" s="135"/>
      <c r="H645" s="72"/>
      <c r="I645" s="135" t="s">
        <v>64</v>
      </c>
      <c r="J645" s="135" t="s">
        <v>65</v>
      </c>
      <c r="K645" s="142"/>
      <c r="L645" s="142"/>
      <c r="M645" s="72">
        <v>149</v>
      </c>
      <c r="N645" s="72">
        <v>149</v>
      </c>
      <c r="O645" s="136">
        <v>43720</v>
      </c>
      <c r="P645" s="137">
        <v>201939</v>
      </c>
      <c r="Q645" s="70">
        <f t="shared" si="45"/>
        <v>0</v>
      </c>
      <c r="R645" s="138" t="str">
        <f t="shared" si="46"/>
        <v/>
      </c>
      <c r="S645" s="66"/>
      <c r="T645" s="72">
        <v>1</v>
      </c>
      <c r="U645" s="139" t="str">
        <f t="shared" si="47"/>
        <v>OK</v>
      </c>
      <c r="V645" s="67">
        <f t="shared" si="48"/>
        <v>0</v>
      </c>
      <c r="W645" s="68">
        <v>0.4</v>
      </c>
      <c r="X645" s="140">
        <f t="shared" si="49"/>
        <v>0</v>
      </c>
    </row>
    <row r="646" spans="1:24" ht="15" x14ac:dyDescent="0.25">
      <c r="A646" s="134">
        <v>7045950361613</v>
      </c>
      <c r="B646" s="72" t="s">
        <v>269</v>
      </c>
      <c r="C646" s="72" t="s">
        <v>270</v>
      </c>
      <c r="D646" s="135"/>
      <c r="E646" s="135" t="s">
        <v>1471</v>
      </c>
      <c r="F646" s="141"/>
      <c r="G646" s="135"/>
      <c r="H646" s="72"/>
      <c r="I646" s="135" t="s">
        <v>64</v>
      </c>
      <c r="J646" s="135" t="s">
        <v>65</v>
      </c>
      <c r="K646" s="142"/>
      <c r="L646" s="142"/>
      <c r="M646" s="72">
        <v>99</v>
      </c>
      <c r="N646" s="72">
        <v>99</v>
      </c>
      <c r="O646" s="136">
        <v>43720</v>
      </c>
      <c r="P646" s="137">
        <v>201939</v>
      </c>
      <c r="Q646" s="70">
        <f t="shared" si="45"/>
        <v>0</v>
      </c>
      <c r="R646" s="138" t="str">
        <f t="shared" si="46"/>
        <v/>
      </c>
      <c r="S646" s="66"/>
      <c r="T646" s="72">
        <v>1</v>
      </c>
      <c r="U646" s="139" t="str">
        <f t="shared" si="47"/>
        <v>OK</v>
      </c>
      <c r="V646" s="67">
        <f t="shared" si="48"/>
        <v>0</v>
      </c>
      <c r="W646" s="68">
        <v>0.4</v>
      </c>
      <c r="X646" s="140">
        <f t="shared" si="49"/>
        <v>0</v>
      </c>
    </row>
    <row r="647" spans="1:24" ht="15" x14ac:dyDescent="0.25">
      <c r="A647" s="134">
        <v>7045951909494</v>
      </c>
      <c r="B647" s="72" t="s">
        <v>330</v>
      </c>
      <c r="C647" s="72" t="s">
        <v>331</v>
      </c>
      <c r="D647" s="135"/>
      <c r="E647" s="135" t="s">
        <v>1471</v>
      </c>
      <c r="F647" s="141"/>
      <c r="G647" s="135"/>
      <c r="H647" s="72"/>
      <c r="I647" s="135" t="s">
        <v>64</v>
      </c>
      <c r="J647" s="135" t="s">
        <v>303</v>
      </c>
      <c r="K647" s="142"/>
      <c r="L647" s="142"/>
      <c r="M647" s="72">
        <v>59</v>
      </c>
      <c r="N647" s="72">
        <v>59</v>
      </c>
      <c r="O647" s="136">
        <v>43720</v>
      </c>
      <c r="P647" s="137">
        <v>201939</v>
      </c>
      <c r="Q647" s="70">
        <f t="shared" si="45"/>
        <v>0</v>
      </c>
      <c r="R647" s="138" t="str">
        <f t="shared" si="46"/>
        <v/>
      </c>
      <c r="S647" s="66"/>
      <c r="T647" s="72">
        <v>1</v>
      </c>
      <c r="U647" s="139" t="str">
        <f t="shared" si="47"/>
        <v>OK</v>
      </c>
      <c r="V647" s="67">
        <f t="shared" si="48"/>
        <v>0</v>
      </c>
      <c r="W647" s="68">
        <v>0.4</v>
      </c>
      <c r="X647" s="140">
        <f t="shared" si="49"/>
        <v>0</v>
      </c>
    </row>
    <row r="648" spans="1:24" ht="15" x14ac:dyDescent="0.25">
      <c r="A648" s="134">
        <v>7045951916485</v>
      </c>
      <c r="B648" s="72" t="s">
        <v>233</v>
      </c>
      <c r="C648" s="72" t="s">
        <v>234</v>
      </c>
      <c r="D648" s="135"/>
      <c r="E648" s="135" t="s">
        <v>1471</v>
      </c>
      <c r="F648" s="141"/>
      <c r="G648" s="135"/>
      <c r="H648" s="72"/>
      <c r="I648" s="135" t="s">
        <v>64</v>
      </c>
      <c r="J648" s="135" t="s">
        <v>65</v>
      </c>
      <c r="K648" s="142"/>
      <c r="L648" s="142"/>
      <c r="M648" s="72">
        <v>199</v>
      </c>
      <c r="N648" s="72">
        <v>199</v>
      </c>
      <c r="O648" s="136">
        <v>43720</v>
      </c>
      <c r="P648" s="137">
        <v>201939</v>
      </c>
      <c r="Q648" s="70">
        <f t="shared" si="45"/>
        <v>0</v>
      </c>
      <c r="R648" s="138" t="str">
        <f t="shared" si="46"/>
        <v/>
      </c>
      <c r="S648" s="66"/>
      <c r="T648" s="72">
        <v>1</v>
      </c>
      <c r="U648" s="139" t="str">
        <f t="shared" si="47"/>
        <v>OK</v>
      </c>
      <c r="V648" s="67">
        <f t="shared" si="48"/>
        <v>0</v>
      </c>
      <c r="W648" s="68">
        <v>0.4</v>
      </c>
      <c r="X648" s="140">
        <f t="shared" si="49"/>
        <v>0</v>
      </c>
    </row>
    <row r="649" spans="1:24" ht="15" x14ac:dyDescent="0.25">
      <c r="A649" s="134">
        <v>7045952114644</v>
      </c>
      <c r="B649" s="72" t="s">
        <v>1590</v>
      </c>
      <c r="C649" s="72" t="s">
        <v>1591</v>
      </c>
      <c r="D649" s="72"/>
      <c r="E649" s="135" t="s">
        <v>1471</v>
      </c>
      <c r="F649" s="72"/>
      <c r="G649" s="72"/>
      <c r="H649" s="72"/>
      <c r="I649" s="135" t="s">
        <v>64</v>
      </c>
      <c r="J649" s="135" t="s">
        <v>65</v>
      </c>
      <c r="K649" s="72"/>
      <c r="L649" s="72"/>
      <c r="M649" s="72">
        <v>499</v>
      </c>
      <c r="N649" s="72">
        <v>499</v>
      </c>
      <c r="O649" s="136">
        <v>43720</v>
      </c>
      <c r="P649" s="137">
        <v>201939</v>
      </c>
      <c r="Q649" s="70">
        <f t="shared" ref="Q649:Q712" si="50">$H$3</f>
        <v>0</v>
      </c>
      <c r="R649" s="138" t="str">
        <f t="shared" ref="R649:R712" si="51">IF(AND(Q649&gt;=P649,V649&gt;0),"OK",IF(V649=0,"","NOT OK"))</f>
        <v/>
      </c>
      <c r="S649" s="66"/>
      <c r="T649" s="72">
        <v>1</v>
      </c>
      <c r="U649" s="139" t="str">
        <f t="shared" ref="U649:U712" si="52">IF(V649=S649,"OK","NOT")</f>
        <v>OK</v>
      </c>
      <c r="V649" s="67">
        <f t="shared" ref="V649:V712" si="53">IF(MOD(S649,T649)=0,S649,S649+(T649-MOD(S649,T649)))</f>
        <v>0</v>
      </c>
      <c r="W649" s="68">
        <v>0.4</v>
      </c>
      <c r="X649" s="140">
        <f t="shared" ref="X649:X712" si="54">+V649*((M649-(M649*W649)))</f>
        <v>0</v>
      </c>
    </row>
    <row r="650" spans="1:24" ht="15" x14ac:dyDescent="0.25">
      <c r="A650" s="134">
        <v>7045950988698</v>
      </c>
      <c r="B650" s="72" t="s">
        <v>1592</v>
      </c>
      <c r="C650" s="72" t="s">
        <v>1593</v>
      </c>
      <c r="D650" s="135"/>
      <c r="E650" s="135" t="s">
        <v>1594</v>
      </c>
      <c r="F650" s="141"/>
      <c r="G650" s="135"/>
      <c r="H650" s="72"/>
      <c r="I650" s="135" t="s">
        <v>64</v>
      </c>
      <c r="J650" s="135" t="s">
        <v>303</v>
      </c>
      <c r="K650" s="142"/>
      <c r="L650" s="142"/>
      <c r="M650" s="72">
        <v>149</v>
      </c>
      <c r="N650" s="72">
        <v>149</v>
      </c>
      <c r="O650" s="136">
        <v>43720</v>
      </c>
      <c r="P650" s="137">
        <v>201939</v>
      </c>
      <c r="Q650" s="70">
        <f t="shared" si="50"/>
        <v>0</v>
      </c>
      <c r="R650" s="138" t="str">
        <f t="shared" si="51"/>
        <v/>
      </c>
      <c r="S650" s="66"/>
      <c r="T650" s="72">
        <v>1</v>
      </c>
      <c r="U650" s="139" t="str">
        <f t="shared" si="52"/>
        <v>OK</v>
      </c>
      <c r="V650" s="67">
        <f t="shared" si="53"/>
        <v>0</v>
      </c>
      <c r="W650" s="68">
        <v>0.4</v>
      </c>
      <c r="X650" s="140">
        <f t="shared" si="54"/>
        <v>0</v>
      </c>
    </row>
    <row r="651" spans="1:24" ht="15" x14ac:dyDescent="0.25">
      <c r="A651" s="134">
        <v>7045951232202</v>
      </c>
      <c r="B651" s="72" t="s">
        <v>1595</v>
      </c>
      <c r="C651" s="72" t="s">
        <v>1596</v>
      </c>
      <c r="D651" s="135"/>
      <c r="E651" s="135" t="s">
        <v>1471</v>
      </c>
      <c r="F651" s="141"/>
      <c r="G651" s="135"/>
      <c r="H651" s="72"/>
      <c r="I651" s="135" t="s">
        <v>64</v>
      </c>
      <c r="J651" s="135" t="s">
        <v>303</v>
      </c>
      <c r="K651" s="142"/>
      <c r="L651" s="142"/>
      <c r="M651" s="72">
        <v>99</v>
      </c>
      <c r="N651" s="72">
        <v>99</v>
      </c>
      <c r="O651" s="136">
        <v>43720</v>
      </c>
      <c r="P651" s="137">
        <v>201939</v>
      </c>
      <c r="Q651" s="70">
        <f t="shared" si="50"/>
        <v>0</v>
      </c>
      <c r="R651" s="138" t="str">
        <f t="shared" si="51"/>
        <v/>
      </c>
      <c r="S651" s="66"/>
      <c r="T651" s="72">
        <v>1</v>
      </c>
      <c r="U651" s="139" t="str">
        <f t="shared" si="52"/>
        <v>OK</v>
      </c>
      <c r="V651" s="67">
        <f t="shared" si="53"/>
        <v>0</v>
      </c>
      <c r="W651" s="68">
        <v>0.4</v>
      </c>
      <c r="X651" s="140">
        <f t="shared" si="54"/>
        <v>0</v>
      </c>
    </row>
    <row r="652" spans="1:24" ht="15" x14ac:dyDescent="0.25">
      <c r="A652" s="134">
        <v>7045950981460</v>
      </c>
      <c r="B652" s="72" t="s">
        <v>1597</v>
      </c>
      <c r="C652" s="72" t="s">
        <v>1598</v>
      </c>
      <c r="D652" s="135"/>
      <c r="E652" s="135" t="s">
        <v>1471</v>
      </c>
      <c r="F652" s="141"/>
      <c r="G652" s="135"/>
      <c r="H652" s="72"/>
      <c r="I652" s="135" t="s">
        <v>64</v>
      </c>
      <c r="J652" s="135" t="s">
        <v>303</v>
      </c>
      <c r="K652" s="142"/>
      <c r="L652" s="142"/>
      <c r="M652" s="72">
        <v>99</v>
      </c>
      <c r="N652" s="72">
        <v>99</v>
      </c>
      <c r="O652" s="136">
        <v>43720</v>
      </c>
      <c r="P652" s="137">
        <v>201939</v>
      </c>
      <c r="Q652" s="70">
        <f t="shared" si="50"/>
        <v>0</v>
      </c>
      <c r="R652" s="138" t="str">
        <f t="shared" si="51"/>
        <v/>
      </c>
      <c r="S652" s="66"/>
      <c r="T652" s="72">
        <v>1</v>
      </c>
      <c r="U652" s="139" t="str">
        <f t="shared" si="52"/>
        <v>OK</v>
      </c>
      <c r="V652" s="67">
        <f t="shared" si="53"/>
        <v>0</v>
      </c>
      <c r="W652" s="68">
        <v>0.4</v>
      </c>
      <c r="X652" s="140">
        <f t="shared" si="54"/>
        <v>0</v>
      </c>
    </row>
    <row r="653" spans="1:24" ht="15" x14ac:dyDescent="0.25">
      <c r="A653" s="134">
        <v>7045950736183</v>
      </c>
      <c r="B653" s="72" t="s">
        <v>1599</v>
      </c>
      <c r="C653" s="72" t="s">
        <v>1600</v>
      </c>
      <c r="D653" s="135"/>
      <c r="E653" s="135" t="s">
        <v>1471</v>
      </c>
      <c r="F653" s="141"/>
      <c r="G653" s="135"/>
      <c r="H653" s="72"/>
      <c r="I653" s="135" t="s">
        <v>64</v>
      </c>
      <c r="J653" s="135" t="s">
        <v>303</v>
      </c>
      <c r="K653" s="142"/>
      <c r="L653" s="142"/>
      <c r="M653" s="72">
        <v>49</v>
      </c>
      <c r="N653" s="72">
        <v>49</v>
      </c>
      <c r="O653" s="136">
        <v>43720</v>
      </c>
      <c r="P653" s="137">
        <v>201939</v>
      </c>
      <c r="Q653" s="70">
        <f t="shared" si="50"/>
        <v>0</v>
      </c>
      <c r="R653" s="138" t="str">
        <f t="shared" si="51"/>
        <v/>
      </c>
      <c r="S653" s="66"/>
      <c r="T653" s="72">
        <v>1</v>
      </c>
      <c r="U653" s="139" t="str">
        <f t="shared" si="52"/>
        <v>OK</v>
      </c>
      <c r="V653" s="67">
        <f t="shared" si="53"/>
        <v>0</v>
      </c>
      <c r="W653" s="68">
        <v>0.4</v>
      </c>
      <c r="X653" s="140">
        <f t="shared" si="54"/>
        <v>0</v>
      </c>
    </row>
    <row r="654" spans="1:24" ht="15" x14ac:dyDescent="0.25">
      <c r="A654" s="134">
        <v>7045951821680</v>
      </c>
      <c r="B654" s="72" t="s">
        <v>1601</v>
      </c>
      <c r="C654" s="72" t="s">
        <v>1602</v>
      </c>
      <c r="D654" s="135"/>
      <c r="E654" s="135" t="s">
        <v>1471</v>
      </c>
      <c r="F654" s="141"/>
      <c r="G654" s="135"/>
      <c r="H654" s="72"/>
      <c r="I654" s="135" t="s">
        <v>64</v>
      </c>
      <c r="J654" s="135" t="s">
        <v>303</v>
      </c>
      <c r="K654" s="142"/>
      <c r="L654" s="142"/>
      <c r="M654" s="72">
        <v>99</v>
      </c>
      <c r="N654" s="72">
        <v>99</v>
      </c>
      <c r="O654" s="136">
        <v>43720</v>
      </c>
      <c r="P654" s="137">
        <v>201939</v>
      </c>
      <c r="Q654" s="70">
        <f t="shared" si="50"/>
        <v>0</v>
      </c>
      <c r="R654" s="138" t="str">
        <f t="shared" si="51"/>
        <v/>
      </c>
      <c r="S654" s="66"/>
      <c r="T654" s="72">
        <v>1</v>
      </c>
      <c r="U654" s="139" t="str">
        <f t="shared" si="52"/>
        <v>OK</v>
      </c>
      <c r="V654" s="67">
        <f t="shared" si="53"/>
        <v>0</v>
      </c>
      <c r="W654" s="68">
        <v>0.4</v>
      </c>
      <c r="X654" s="140">
        <f t="shared" si="54"/>
        <v>0</v>
      </c>
    </row>
    <row r="655" spans="1:24" ht="15" x14ac:dyDescent="0.25">
      <c r="A655" s="134">
        <v>7045951821697</v>
      </c>
      <c r="B655" s="72" t="s">
        <v>1603</v>
      </c>
      <c r="C655" s="72" t="s">
        <v>1604</v>
      </c>
      <c r="D655" s="135"/>
      <c r="E655" s="135" t="s">
        <v>1471</v>
      </c>
      <c r="F655" s="141"/>
      <c r="G655" s="135"/>
      <c r="H655" s="72"/>
      <c r="I655" s="135" t="s">
        <v>64</v>
      </c>
      <c r="J655" s="135" t="s">
        <v>303</v>
      </c>
      <c r="K655" s="142"/>
      <c r="L655" s="142"/>
      <c r="M655" s="72">
        <v>99</v>
      </c>
      <c r="N655" s="72">
        <v>99</v>
      </c>
      <c r="O655" s="136">
        <v>43720</v>
      </c>
      <c r="P655" s="137">
        <v>201939</v>
      </c>
      <c r="Q655" s="70">
        <f t="shared" si="50"/>
        <v>0</v>
      </c>
      <c r="R655" s="138" t="str">
        <f t="shared" si="51"/>
        <v/>
      </c>
      <c r="S655" s="66"/>
      <c r="T655" s="72">
        <v>1</v>
      </c>
      <c r="U655" s="139" t="str">
        <f t="shared" si="52"/>
        <v>OK</v>
      </c>
      <c r="V655" s="67">
        <f t="shared" si="53"/>
        <v>0</v>
      </c>
      <c r="W655" s="68">
        <v>0.4</v>
      </c>
      <c r="X655" s="140">
        <f t="shared" si="54"/>
        <v>0</v>
      </c>
    </row>
    <row r="656" spans="1:24" ht="15" x14ac:dyDescent="0.25">
      <c r="A656" s="134">
        <v>7045951923711</v>
      </c>
      <c r="B656" s="72" t="s">
        <v>223</v>
      </c>
      <c r="C656" s="72" t="s">
        <v>1605</v>
      </c>
      <c r="D656" s="135"/>
      <c r="E656" s="135" t="s">
        <v>1471</v>
      </c>
      <c r="F656" s="141"/>
      <c r="G656" s="135"/>
      <c r="H656" s="72"/>
      <c r="I656" s="135" t="s">
        <v>64</v>
      </c>
      <c r="J656" s="135" t="s">
        <v>65</v>
      </c>
      <c r="K656" s="142"/>
      <c r="L656" s="142"/>
      <c r="M656" s="72">
        <v>229</v>
      </c>
      <c r="N656" s="72">
        <v>229</v>
      </c>
      <c r="O656" s="136">
        <v>43720</v>
      </c>
      <c r="P656" s="137">
        <v>201939</v>
      </c>
      <c r="Q656" s="70">
        <f t="shared" si="50"/>
        <v>0</v>
      </c>
      <c r="R656" s="138" t="str">
        <f t="shared" si="51"/>
        <v/>
      </c>
      <c r="S656" s="66"/>
      <c r="T656" s="72">
        <v>1</v>
      </c>
      <c r="U656" s="139" t="str">
        <f t="shared" si="52"/>
        <v>OK</v>
      </c>
      <c r="V656" s="67">
        <f t="shared" si="53"/>
        <v>0</v>
      </c>
      <c r="W656" s="68">
        <v>0.4</v>
      </c>
      <c r="X656" s="140">
        <f t="shared" si="54"/>
        <v>0</v>
      </c>
    </row>
    <row r="657" spans="1:24" ht="15" x14ac:dyDescent="0.25">
      <c r="A657" s="134">
        <v>7045951775235</v>
      </c>
      <c r="B657" s="72" t="s">
        <v>169</v>
      </c>
      <c r="C657" s="72" t="s">
        <v>170</v>
      </c>
      <c r="D657" s="135"/>
      <c r="E657" s="135" t="s">
        <v>1471</v>
      </c>
      <c r="F657" s="141"/>
      <c r="G657" s="135"/>
      <c r="H657" s="72"/>
      <c r="I657" s="135" t="s">
        <v>64</v>
      </c>
      <c r="J657" s="135" t="s">
        <v>65</v>
      </c>
      <c r="K657" s="142"/>
      <c r="L657" s="142"/>
      <c r="M657" s="72">
        <v>229</v>
      </c>
      <c r="N657" s="72">
        <v>229</v>
      </c>
      <c r="O657" s="136">
        <v>43720</v>
      </c>
      <c r="P657" s="137">
        <v>201939</v>
      </c>
      <c r="Q657" s="70">
        <f t="shared" si="50"/>
        <v>0</v>
      </c>
      <c r="R657" s="138" t="str">
        <f t="shared" si="51"/>
        <v/>
      </c>
      <c r="S657" s="66"/>
      <c r="T657" s="72">
        <v>1</v>
      </c>
      <c r="U657" s="139" t="str">
        <f t="shared" si="52"/>
        <v>OK</v>
      </c>
      <c r="V657" s="67">
        <f t="shared" si="53"/>
        <v>0</v>
      </c>
      <c r="W657" s="68">
        <v>0.4</v>
      </c>
      <c r="X657" s="140">
        <f t="shared" si="54"/>
        <v>0</v>
      </c>
    </row>
    <row r="658" spans="1:24" ht="15" x14ac:dyDescent="0.25">
      <c r="A658" s="134">
        <v>7045952063324</v>
      </c>
      <c r="B658" s="72" t="s">
        <v>185</v>
      </c>
      <c r="C658" s="72" t="s">
        <v>1606</v>
      </c>
      <c r="D658" s="72"/>
      <c r="E658" s="135" t="s">
        <v>1471</v>
      </c>
      <c r="F658" s="72"/>
      <c r="G658" s="72"/>
      <c r="H658" s="72"/>
      <c r="I658" s="135" t="s">
        <v>64</v>
      </c>
      <c r="J658" s="135" t="s">
        <v>65</v>
      </c>
      <c r="K658" s="72"/>
      <c r="L658" s="72"/>
      <c r="M658" s="72">
        <v>299</v>
      </c>
      <c r="N658" s="72">
        <v>299</v>
      </c>
      <c r="O658" s="136">
        <v>43720</v>
      </c>
      <c r="P658" s="137">
        <v>201939</v>
      </c>
      <c r="Q658" s="70">
        <f t="shared" si="50"/>
        <v>0</v>
      </c>
      <c r="R658" s="138" t="str">
        <f t="shared" si="51"/>
        <v/>
      </c>
      <c r="S658" s="66"/>
      <c r="T658" s="72">
        <v>1</v>
      </c>
      <c r="U658" s="139" t="str">
        <f t="shared" si="52"/>
        <v>OK</v>
      </c>
      <c r="V658" s="67">
        <f t="shared" si="53"/>
        <v>0</v>
      </c>
      <c r="W658" s="68">
        <v>0.4</v>
      </c>
      <c r="X658" s="140">
        <f t="shared" si="54"/>
        <v>0</v>
      </c>
    </row>
    <row r="659" spans="1:24" ht="15" x14ac:dyDescent="0.25">
      <c r="A659" s="134">
        <v>7045951923735</v>
      </c>
      <c r="B659" s="72" t="s">
        <v>224</v>
      </c>
      <c r="C659" s="72" t="s">
        <v>225</v>
      </c>
      <c r="D659" s="135"/>
      <c r="E659" s="135" t="s">
        <v>1471</v>
      </c>
      <c r="F659" s="141"/>
      <c r="G659" s="135"/>
      <c r="H659" s="72"/>
      <c r="I659" s="135" t="s">
        <v>64</v>
      </c>
      <c r="J659" s="135" t="s">
        <v>65</v>
      </c>
      <c r="K659" s="142"/>
      <c r="L659" s="142"/>
      <c r="M659" s="72">
        <v>49</v>
      </c>
      <c r="N659" s="72">
        <v>49</v>
      </c>
      <c r="O659" s="136">
        <v>43720</v>
      </c>
      <c r="P659" s="137">
        <v>201939</v>
      </c>
      <c r="Q659" s="70">
        <f t="shared" si="50"/>
        <v>0</v>
      </c>
      <c r="R659" s="138" t="str">
        <f t="shared" si="51"/>
        <v/>
      </c>
      <c r="S659" s="66"/>
      <c r="T659" s="72">
        <v>1</v>
      </c>
      <c r="U659" s="139" t="str">
        <f t="shared" si="52"/>
        <v>OK</v>
      </c>
      <c r="V659" s="67">
        <f t="shared" si="53"/>
        <v>0</v>
      </c>
      <c r="W659" s="68">
        <v>0.4</v>
      </c>
      <c r="X659" s="140">
        <f t="shared" si="54"/>
        <v>0</v>
      </c>
    </row>
    <row r="660" spans="1:24" ht="15" x14ac:dyDescent="0.25">
      <c r="A660" s="134">
        <v>7045951775303</v>
      </c>
      <c r="B660" s="72" t="s">
        <v>171</v>
      </c>
      <c r="C660" s="72" t="s">
        <v>172</v>
      </c>
      <c r="D660" s="135"/>
      <c r="E660" s="135" t="s">
        <v>1471</v>
      </c>
      <c r="F660" s="141"/>
      <c r="G660" s="135"/>
      <c r="H660" s="72"/>
      <c r="I660" s="135" t="s">
        <v>64</v>
      </c>
      <c r="J660" s="135" t="s">
        <v>65</v>
      </c>
      <c r="K660" s="142"/>
      <c r="L660" s="142"/>
      <c r="M660" s="72">
        <v>69</v>
      </c>
      <c r="N660" s="72">
        <v>69</v>
      </c>
      <c r="O660" s="136">
        <v>43720</v>
      </c>
      <c r="P660" s="137">
        <v>201939</v>
      </c>
      <c r="Q660" s="70">
        <f t="shared" si="50"/>
        <v>0</v>
      </c>
      <c r="R660" s="138" t="str">
        <f t="shared" si="51"/>
        <v/>
      </c>
      <c r="S660" s="66"/>
      <c r="T660" s="72">
        <v>1</v>
      </c>
      <c r="U660" s="139" t="str">
        <f t="shared" si="52"/>
        <v>OK</v>
      </c>
      <c r="V660" s="67">
        <f t="shared" si="53"/>
        <v>0</v>
      </c>
      <c r="W660" s="68">
        <v>0.4</v>
      </c>
      <c r="X660" s="140">
        <f t="shared" si="54"/>
        <v>0</v>
      </c>
    </row>
    <row r="661" spans="1:24" ht="15" x14ac:dyDescent="0.25">
      <c r="A661" s="134">
        <v>7045951923728</v>
      </c>
      <c r="B661" s="72" t="s">
        <v>226</v>
      </c>
      <c r="C661" s="72" t="s">
        <v>1607</v>
      </c>
      <c r="D661" s="135"/>
      <c r="E661" s="135" t="s">
        <v>1471</v>
      </c>
      <c r="F661" s="141"/>
      <c r="G661" s="135"/>
      <c r="H661" s="72"/>
      <c r="I661" s="135" t="s">
        <v>64</v>
      </c>
      <c r="J661" s="135" t="s">
        <v>65</v>
      </c>
      <c r="K661" s="142"/>
      <c r="L661" s="142"/>
      <c r="M661" s="72">
        <v>99</v>
      </c>
      <c r="N661" s="72">
        <v>99</v>
      </c>
      <c r="O661" s="136">
        <v>43720</v>
      </c>
      <c r="P661" s="137">
        <v>201939</v>
      </c>
      <c r="Q661" s="70">
        <f t="shared" si="50"/>
        <v>0</v>
      </c>
      <c r="R661" s="138" t="str">
        <f t="shared" si="51"/>
        <v/>
      </c>
      <c r="S661" s="66"/>
      <c r="T661" s="72">
        <v>1</v>
      </c>
      <c r="U661" s="139" t="str">
        <f t="shared" si="52"/>
        <v>OK</v>
      </c>
      <c r="V661" s="67">
        <f t="shared" si="53"/>
        <v>0</v>
      </c>
      <c r="W661" s="68">
        <v>0.4</v>
      </c>
      <c r="X661" s="140">
        <f t="shared" si="54"/>
        <v>0</v>
      </c>
    </row>
    <row r="662" spans="1:24" ht="15" x14ac:dyDescent="0.25">
      <c r="A662" s="134">
        <v>7045952258812</v>
      </c>
      <c r="B662" s="72" t="s">
        <v>240</v>
      </c>
      <c r="C662" s="72" t="s">
        <v>1608</v>
      </c>
      <c r="D662" s="72"/>
      <c r="E662" s="135" t="s">
        <v>1471</v>
      </c>
      <c r="F662" s="72"/>
      <c r="G662" s="72"/>
      <c r="H662" s="72"/>
      <c r="I662" s="135" t="s">
        <v>64</v>
      </c>
      <c r="J662" s="135" t="s">
        <v>65</v>
      </c>
      <c r="K662" s="72"/>
      <c r="L662" s="72"/>
      <c r="M662" s="72">
        <v>299</v>
      </c>
      <c r="N662" s="72">
        <v>299</v>
      </c>
      <c r="O662" s="136">
        <v>43720</v>
      </c>
      <c r="P662" s="137">
        <v>201939</v>
      </c>
      <c r="Q662" s="70">
        <f t="shared" si="50"/>
        <v>0</v>
      </c>
      <c r="R662" s="138" t="str">
        <f t="shared" si="51"/>
        <v/>
      </c>
      <c r="S662" s="66"/>
      <c r="T662" s="72">
        <v>1</v>
      </c>
      <c r="U662" s="139" t="str">
        <f t="shared" si="52"/>
        <v>OK</v>
      </c>
      <c r="V662" s="67">
        <f t="shared" si="53"/>
        <v>0</v>
      </c>
      <c r="W662" s="68">
        <v>0.4</v>
      </c>
      <c r="X662" s="140">
        <f t="shared" si="54"/>
        <v>0</v>
      </c>
    </row>
    <row r="663" spans="1:24" ht="15" x14ac:dyDescent="0.25">
      <c r="A663" s="134">
        <v>7045952258829</v>
      </c>
      <c r="B663" s="72" t="s">
        <v>239</v>
      </c>
      <c r="C663" s="72" t="s">
        <v>1609</v>
      </c>
      <c r="D663" s="72"/>
      <c r="E663" s="135" t="s">
        <v>1471</v>
      </c>
      <c r="F663" s="72"/>
      <c r="G663" s="72"/>
      <c r="H663" s="72"/>
      <c r="I663" s="135" t="s">
        <v>64</v>
      </c>
      <c r="J663" s="135" t="s">
        <v>65</v>
      </c>
      <c r="K663" s="72"/>
      <c r="L663" s="72"/>
      <c r="M663" s="72">
        <v>299</v>
      </c>
      <c r="N663" s="72">
        <v>299</v>
      </c>
      <c r="O663" s="136">
        <v>43720</v>
      </c>
      <c r="P663" s="137">
        <v>201939</v>
      </c>
      <c r="Q663" s="70">
        <f t="shared" si="50"/>
        <v>0</v>
      </c>
      <c r="R663" s="138" t="str">
        <f t="shared" si="51"/>
        <v/>
      </c>
      <c r="S663" s="66"/>
      <c r="T663" s="72">
        <v>1</v>
      </c>
      <c r="U663" s="139" t="str">
        <f t="shared" si="52"/>
        <v>OK</v>
      </c>
      <c r="V663" s="67">
        <f t="shared" si="53"/>
        <v>0</v>
      </c>
      <c r="W663" s="68">
        <v>0.4</v>
      </c>
      <c r="X663" s="140">
        <f t="shared" si="54"/>
        <v>0</v>
      </c>
    </row>
    <row r="664" spans="1:24" ht="15" x14ac:dyDescent="0.25">
      <c r="A664" s="134">
        <v>7045952258836</v>
      </c>
      <c r="B664" s="72" t="s">
        <v>238</v>
      </c>
      <c r="C664" s="72" t="s">
        <v>1610</v>
      </c>
      <c r="D664" s="72"/>
      <c r="E664" s="135" t="s">
        <v>1471</v>
      </c>
      <c r="F664" s="72"/>
      <c r="G664" s="72"/>
      <c r="H664" s="72"/>
      <c r="I664" s="135" t="s">
        <v>64</v>
      </c>
      <c r="J664" s="135" t="s">
        <v>65</v>
      </c>
      <c r="K664" s="72"/>
      <c r="L664" s="72"/>
      <c r="M664" s="72">
        <v>299</v>
      </c>
      <c r="N664" s="72">
        <v>299</v>
      </c>
      <c r="O664" s="136">
        <v>43720</v>
      </c>
      <c r="P664" s="137">
        <v>201939</v>
      </c>
      <c r="Q664" s="70">
        <f t="shared" si="50"/>
        <v>0</v>
      </c>
      <c r="R664" s="138" t="str">
        <f t="shared" si="51"/>
        <v/>
      </c>
      <c r="S664" s="66"/>
      <c r="T664" s="72">
        <v>1</v>
      </c>
      <c r="U664" s="139" t="str">
        <f t="shared" si="52"/>
        <v>OK</v>
      </c>
      <c r="V664" s="67">
        <f t="shared" si="53"/>
        <v>0</v>
      </c>
      <c r="W664" s="68">
        <v>0.4</v>
      </c>
      <c r="X664" s="140">
        <f t="shared" si="54"/>
        <v>0</v>
      </c>
    </row>
    <row r="665" spans="1:24" ht="15" x14ac:dyDescent="0.25">
      <c r="A665" s="134">
        <v>7045952258843</v>
      </c>
      <c r="B665" s="72" t="s">
        <v>241</v>
      </c>
      <c r="C665" s="72" t="s">
        <v>1611</v>
      </c>
      <c r="D665" s="72"/>
      <c r="E665" s="135" t="s">
        <v>1471</v>
      </c>
      <c r="F665" s="72"/>
      <c r="G665" s="72"/>
      <c r="H665" s="72"/>
      <c r="I665" s="135" t="s">
        <v>64</v>
      </c>
      <c r="J665" s="135" t="s">
        <v>65</v>
      </c>
      <c r="K665" s="72"/>
      <c r="L665" s="72"/>
      <c r="M665" s="72">
        <v>299</v>
      </c>
      <c r="N665" s="72">
        <v>299</v>
      </c>
      <c r="O665" s="136">
        <v>43720</v>
      </c>
      <c r="P665" s="137">
        <v>201939</v>
      </c>
      <c r="Q665" s="70">
        <f t="shared" si="50"/>
        <v>0</v>
      </c>
      <c r="R665" s="138" t="str">
        <f t="shared" si="51"/>
        <v/>
      </c>
      <c r="S665" s="66"/>
      <c r="T665" s="72">
        <v>1</v>
      </c>
      <c r="U665" s="139" t="str">
        <f t="shared" si="52"/>
        <v>OK</v>
      </c>
      <c r="V665" s="67">
        <f t="shared" si="53"/>
        <v>0</v>
      </c>
      <c r="W665" s="68">
        <v>0.4</v>
      </c>
      <c r="X665" s="140">
        <f t="shared" si="54"/>
        <v>0</v>
      </c>
    </row>
    <row r="666" spans="1:24" ht="15" x14ac:dyDescent="0.25">
      <c r="A666" s="134">
        <v>7045952402796</v>
      </c>
      <c r="B666" s="72" t="s">
        <v>242</v>
      </c>
      <c r="C666" s="72" t="s">
        <v>1612</v>
      </c>
      <c r="D666" s="72"/>
      <c r="E666" s="135" t="s">
        <v>1471</v>
      </c>
      <c r="F666" s="72"/>
      <c r="G666" s="72"/>
      <c r="H666" s="72"/>
      <c r="I666" s="135" t="s">
        <v>64</v>
      </c>
      <c r="J666" s="135" t="s">
        <v>65</v>
      </c>
      <c r="K666" s="72"/>
      <c r="L666" s="72"/>
      <c r="M666" s="72">
        <v>299</v>
      </c>
      <c r="N666" s="72">
        <v>299</v>
      </c>
      <c r="O666" s="136">
        <v>43720</v>
      </c>
      <c r="P666" s="137">
        <v>201939</v>
      </c>
      <c r="Q666" s="70">
        <f t="shared" si="50"/>
        <v>0</v>
      </c>
      <c r="R666" s="138" t="str">
        <f t="shared" si="51"/>
        <v/>
      </c>
      <c r="S666" s="66"/>
      <c r="T666" s="72">
        <v>1</v>
      </c>
      <c r="U666" s="139" t="str">
        <f t="shared" si="52"/>
        <v>OK</v>
      </c>
      <c r="V666" s="67">
        <f t="shared" si="53"/>
        <v>0</v>
      </c>
      <c r="W666" s="68">
        <v>0.4</v>
      </c>
      <c r="X666" s="140">
        <f t="shared" si="54"/>
        <v>0</v>
      </c>
    </row>
    <row r="667" spans="1:24" ht="15" x14ac:dyDescent="0.25">
      <c r="A667" s="134">
        <v>7045952228044</v>
      </c>
      <c r="B667" s="72" t="s">
        <v>215</v>
      </c>
      <c r="C667" s="72" t="s">
        <v>216</v>
      </c>
      <c r="D667" s="72"/>
      <c r="E667" s="135" t="s">
        <v>1471</v>
      </c>
      <c r="F667" s="72"/>
      <c r="G667" s="72"/>
      <c r="H667" s="72"/>
      <c r="I667" s="135" t="s">
        <v>64</v>
      </c>
      <c r="J667" s="135" t="s">
        <v>65</v>
      </c>
      <c r="K667" s="72"/>
      <c r="L667" s="72"/>
      <c r="M667" s="72">
        <v>299</v>
      </c>
      <c r="N667" s="72">
        <v>299</v>
      </c>
      <c r="O667" s="136">
        <v>43720</v>
      </c>
      <c r="P667" s="137">
        <v>201939</v>
      </c>
      <c r="Q667" s="70">
        <f t="shared" si="50"/>
        <v>0</v>
      </c>
      <c r="R667" s="138" t="str">
        <f t="shared" si="51"/>
        <v/>
      </c>
      <c r="S667" s="66"/>
      <c r="T667" s="72">
        <v>1</v>
      </c>
      <c r="U667" s="139" t="str">
        <f t="shared" si="52"/>
        <v>OK</v>
      </c>
      <c r="V667" s="67">
        <f t="shared" si="53"/>
        <v>0</v>
      </c>
      <c r="W667" s="68">
        <v>0.4</v>
      </c>
      <c r="X667" s="140">
        <f t="shared" si="54"/>
        <v>0</v>
      </c>
    </row>
    <row r="668" spans="1:24" ht="15" x14ac:dyDescent="0.25">
      <c r="A668" s="134">
        <v>7045952227948</v>
      </c>
      <c r="B668" s="72" t="s">
        <v>213</v>
      </c>
      <c r="C668" s="72" t="s">
        <v>214</v>
      </c>
      <c r="D668" s="72"/>
      <c r="E668" s="135" t="s">
        <v>1471</v>
      </c>
      <c r="F668" s="72"/>
      <c r="G668" s="72"/>
      <c r="H668" s="72"/>
      <c r="I668" s="135" t="s">
        <v>64</v>
      </c>
      <c r="J668" s="135" t="s">
        <v>65</v>
      </c>
      <c r="K668" s="72"/>
      <c r="L668" s="72"/>
      <c r="M668" s="72">
        <v>299</v>
      </c>
      <c r="N668" s="72">
        <v>299</v>
      </c>
      <c r="O668" s="136">
        <v>43720</v>
      </c>
      <c r="P668" s="137">
        <v>201939</v>
      </c>
      <c r="Q668" s="70">
        <f t="shared" si="50"/>
        <v>0</v>
      </c>
      <c r="R668" s="138" t="str">
        <f t="shared" si="51"/>
        <v/>
      </c>
      <c r="S668" s="66"/>
      <c r="T668" s="72">
        <v>1</v>
      </c>
      <c r="U668" s="139" t="str">
        <f t="shared" si="52"/>
        <v>OK</v>
      </c>
      <c r="V668" s="67">
        <f t="shared" si="53"/>
        <v>0</v>
      </c>
      <c r="W668" s="68">
        <v>0.4</v>
      </c>
      <c r="X668" s="140">
        <f t="shared" si="54"/>
        <v>0</v>
      </c>
    </row>
    <row r="669" spans="1:24" ht="15" x14ac:dyDescent="0.25">
      <c r="A669" s="134">
        <v>7045952227849</v>
      </c>
      <c r="B669" s="72" t="s">
        <v>211</v>
      </c>
      <c r="C669" s="72" t="s">
        <v>212</v>
      </c>
      <c r="D669" s="72"/>
      <c r="E669" s="135" t="s">
        <v>1471</v>
      </c>
      <c r="F669" s="72"/>
      <c r="G669" s="72"/>
      <c r="H669" s="72"/>
      <c r="I669" s="135" t="s">
        <v>64</v>
      </c>
      <c r="J669" s="135" t="s">
        <v>65</v>
      </c>
      <c r="K669" s="72"/>
      <c r="L669" s="72"/>
      <c r="M669" s="72">
        <v>299</v>
      </c>
      <c r="N669" s="72">
        <v>299</v>
      </c>
      <c r="O669" s="136">
        <v>43720</v>
      </c>
      <c r="P669" s="137">
        <v>201939</v>
      </c>
      <c r="Q669" s="70">
        <f t="shared" si="50"/>
        <v>0</v>
      </c>
      <c r="R669" s="138" t="str">
        <f t="shared" si="51"/>
        <v/>
      </c>
      <c r="S669" s="66"/>
      <c r="T669" s="72">
        <v>1</v>
      </c>
      <c r="U669" s="139" t="str">
        <f t="shared" si="52"/>
        <v>OK</v>
      </c>
      <c r="V669" s="67">
        <f t="shared" si="53"/>
        <v>0</v>
      </c>
      <c r="W669" s="68">
        <v>0.4</v>
      </c>
      <c r="X669" s="140">
        <f t="shared" si="54"/>
        <v>0</v>
      </c>
    </row>
    <row r="670" spans="1:24" ht="15" x14ac:dyDescent="0.25">
      <c r="A670" s="134">
        <v>7045952228068</v>
      </c>
      <c r="B670" s="72" t="s">
        <v>217</v>
      </c>
      <c r="C670" s="72" t="s">
        <v>218</v>
      </c>
      <c r="D670" s="72"/>
      <c r="E670" s="135" t="s">
        <v>1471</v>
      </c>
      <c r="F670" s="72"/>
      <c r="G670" s="72"/>
      <c r="H670" s="72"/>
      <c r="I670" s="135" t="s">
        <v>64</v>
      </c>
      <c r="J670" s="135" t="s">
        <v>65</v>
      </c>
      <c r="K670" s="72"/>
      <c r="L670" s="72"/>
      <c r="M670" s="72">
        <v>299</v>
      </c>
      <c r="N670" s="72">
        <v>299</v>
      </c>
      <c r="O670" s="136">
        <v>43720</v>
      </c>
      <c r="P670" s="137">
        <v>201939</v>
      </c>
      <c r="Q670" s="70">
        <f t="shared" si="50"/>
        <v>0</v>
      </c>
      <c r="R670" s="138" t="str">
        <f t="shared" si="51"/>
        <v/>
      </c>
      <c r="S670" s="66"/>
      <c r="T670" s="72">
        <v>1</v>
      </c>
      <c r="U670" s="139" t="str">
        <f t="shared" si="52"/>
        <v>OK</v>
      </c>
      <c r="V670" s="67">
        <f t="shared" si="53"/>
        <v>0</v>
      </c>
      <c r="W670" s="68">
        <v>0.4</v>
      </c>
      <c r="X670" s="140">
        <f t="shared" si="54"/>
        <v>0</v>
      </c>
    </row>
    <row r="671" spans="1:24" ht="15" x14ac:dyDescent="0.25">
      <c r="A671" s="134">
        <v>7045952402802</v>
      </c>
      <c r="B671" s="72" t="s">
        <v>219</v>
      </c>
      <c r="C671" s="72" t="s">
        <v>220</v>
      </c>
      <c r="D671" s="72"/>
      <c r="E671" s="135" t="s">
        <v>1471</v>
      </c>
      <c r="F671" s="72"/>
      <c r="G671" s="72"/>
      <c r="H671" s="72"/>
      <c r="I671" s="135" t="s">
        <v>64</v>
      </c>
      <c r="J671" s="135" t="s">
        <v>65</v>
      </c>
      <c r="K671" s="72"/>
      <c r="L671" s="72"/>
      <c r="M671" s="72">
        <v>299</v>
      </c>
      <c r="N671" s="72">
        <v>299</v>
      </c>
      <c r="O671" s="136">
        <v>43720</v>
      </c>
      <c r="P671" s="137">
        <v>201939</v>
      </c>
      <c r="Q671" s="70">
        <f t="shared" si="50"/>
        <v>0</v>
      </c>
      <c r="R671" s="138" t="str">
        <f t="shared" si="51"/>
        <v/>
      </c>
      <c r="S671" s="66"/>
      <c r="T671" s="72">
        <v>1</v>
      </c>
      <c r="U671" s="139" t="str">
        <f t="shared" si="52"/>
        <v>OK</v>
      </c>
      <c r="V671" s="67">
        <f t="shared" si="53"/>
        <v>0</v>
      </c>
      <c r="W671" s="68">
        <v>0.4</v>
      </c>
      <c r="X671" s="140">
        <f t="shared" si="54"/>
        <v>0</v>
      </c>
    </row>
    <row r="672" spans="1:24" ht="15" x14ac:dyDescent="0.25">
      <c r="A672" s="134">
        <v>7045951924213</v>
      </c>
      <c r="B672" s="72" t="s">
        <v>227</v>
      </c>
      <c r="C672" s="72" t="s">
        <v>228</v>
      </c>
      <c r="D672" s="135"/>
      <c r="E672" s="135" t="s">
        <v>1471</v>
      </c>
      <c r="F672" s="141"/>
      <c r="G672" s="135"/>
      <c r="H672" s="72"/>
      <c r="I672" s="135" t="s">
        <v>64</v>
      </c>
      <c r="J672" s="135" t="s">
        <v>65</v>
      </c>
      <c r="K672" s="142"/>
      <c r="L672" s="142"/>
      <c r="M672" s="72">
        <v>199</v>
      </c>
      <c r="N672" s="72">
        <v>199</v>
      </c>
      <c r="O672" s="136">
        <v>43720</v>
      </c>
      <c r="P672" s="137">
        <v>201939</v>
      </c>
      <c r="Q672" s="70">
        <f t="shared" si="50"/>
        <v>0</v>
      </c>
      <c r="R672" s="138" t="str">
        <f t="shared" si="51"/>
        <v/>
      </c>
      <c r="S672" s="66"/>
      <c r="T672" s="72">
        <v>1</v>
      </c>
      <c r="U672" s="139" t="str">
        <f t="shared" si="52"/>
        <v>OK</v>
      </c>
      <c r="V672" s="67">
        <f t="shared" si="53"/>
        <v>0</v>
      </c>
      <c r="W672" s="68">
        <v>0.4</v>
      </c>
      <c r="X672" s="140">
        <f t="shared" si="54"/>
        <v>0</v>
      </c>
    </row>
    <row r="673" spans="1:24" ht="15" x14ac:dyDescent="0.25">
      <c r="A673" s="134">
        <v>7045952260204</v>
      </c>
      <c r="B673" s="72" t="s">
        <v>313</v>
      </c>
      <c r="C673" s="72" t="s">
        <v>1613</v>
      </c>
      <c r="D673" s="72"/>
      <c r="E673" s="135" t="s">
        <v>1471</v>
      </c>
      <c r="F673" s="72"/>
      <c r="G673" s="72"/>
      <c r="H673" s="72"/>
      <c r="I673" s="135" t="s">
        <v>64</v>
      </c>
      <c r="J673" s="135" t="s">
        <v>111</v>
      </c>
      <c r="K673" s="72"/>
      <c r="L673" s="72"/>
      <c r="M673" s="72">
        <v>149</v>
      </c>
      <c r="N673" s="72">
        <v>149</v>
      </c>
      <c r="O673" s="136">
        <v>43720</v>
      </c>
      <c r="P673" s="137">
        <v>201939</v>
      </c>
      <c r="Q673" s="70">
        <f t="shared" si="50"/>
        <v>0</v>
      </c>
      <c r="R673" s="138" t="str">
        <f t="shared" si="51"/>
        <v/>
      </c>
      <c r="S673" s="66"/>
      <c r="T673" s="72">
        <v>1</v>
      </c>
      <c r="U673" s="139" t="str">
        <f t="shared" si="52"/>
        <v>OK</v>
      </c>
      <c r="V673" s="67">
        <f t="shared" si="53"/>
        <v>0</v>
      </c>
      <c r="W673" s="68">
        <v>0.4</v>
      </c>
      <c r="X673" s="140">
        <f t="shared" si="54"/>
        <v>0</v>
      </c>
    </row>
    <row r="674" spans="1:24" ht="15" x14ac:dyDescent="0.25">
      <c r="A674" s="134">
        <v>7045950607575</v>
      </c>
      <c r="B674" s="72" t="s">
        <v>319</v>
      </c>
      <c r="C674" s="72" t="s">
        <v>320</v>
      </c>
      <c r="D674" s="135"/>
      <c r="E674" s="135" t="s">
        <v>1471</v>
      </c>
      <c r="F674" s="141"/>
      <c r="G674" s="135"/>
      <c r="H674" s="72"/>
      <c r="I674" s="135" t="s">
        <v>64</v>
      </c>
      <c r="J674" s="135" t="s">
        <v>111</v>
      </c>
      <c r="K674" s="142"/>
      <c r="L674" s="142"/>
      <c r="M674" s="72">
        <v>99</v>
      </c>
      <c r="N674" s="72">
        <v>99</v>
      </c>
      <c r="O674" s="136">
        <v>43720</v>
      </c>
      <c r="P674" s="137">
        <v>201939</v>
      </c>
      <c r="Q674" s="70">
        <f t="shared" si="50"/>
        <v>0</v>
      </c>
      <c r="R674" s="138" t="str">
        <f t="shared" si="51"/>
        <v/>
      </c>
      <c r="S674" s="66"/>
      <c r="T674" s="72">
        <v>1</v>
      </c>
      <c r="U674" s="139" t="str">
        <f t="shared" si="52"/>
        <v>OK</v>
      </c>
      <c r="V674" s="67">
        <f t="shared" si="53"/>
        <v>0</v>
      </c>
      <c r="W674" s="68">
        <v>0.4</v>
      </c>
      <c r="X674" s="140">
        <f t="shared" si="54"/>
        <v>0</v>
      </c>
    </row>
    <row r="675" spans="1:24" ht="15" x14ac:dyDescent="0.25">
      <c r="A675" s="134">
        <v>7045951689242</v>
      </c>
      <c r="B675" s="72" t="s">
        <v>307</v>
      </c>
      <c r="C675" s="72" t="s">
        <v>1614</v>
      </c>
      <c r="D675" s="135"/>
      <c r="E675" s="135" t="s">
        <v>1471</v>
      </c>
      <c r="F675" s="141"/>
      <c r="G675" s="135"/>
      <c r="H675" s="72"/>
      <c r="I675" s="135" t="s">
        <v>64</v>
      </c>
      <c r="J675" s="135" t="s">
        <v>111</v>
      </c>
      <c r="K675" s="142"/>
      <c r="L675" s="142"/>
      <c r="M675" s="72">
        <v>69</v>
      </c>
      <c r="N675" s="72">
        <v>69</v>
      </c>
      <c r="O675" s="136">
        <v>43720</v>
      </c>
      <c r="P675" s="137">
        <v>201939</v>
      </c>
      <c r="Q675" s="70">
        <f t="shared" si="50"/>
        <v>0</v>
      </c>
      <c r="R675" s="138" t="str">
        <f t="shared" si="51"/>
        <v/>
      </c>
      <c r="S675" s="66"/>
      <c r="T675" s="72">
        <v>1</v>
      </c>
      <c r="U675" s="139" t="str">
        <f t="shared" si="52"/>
        <v>OK</v>
      </c>
      <c r="V675" s="67">
        <f t="shared" si="53"/>
        <v>0</v>
      </c>
      <c r="W675" s="68">
        <v>0.4</v>
      </c>
      <c r="X675" s="140">
        <f t="shared" si="54"/>
        <v>0</v>
      </c>
    </row>
    <row r="676" spans="1:24" ht="15" x14ac:dyDescent="0.25">
      <c r="A676" s="134">
        <v>7045950628372</v>
      </c>
      <c r="B676" s="72" t="s">
        <v>305</v>
      </c>
      <c r="C676" s="72" t="s">
        <v>306</v>
      </c>
      <c r="D676" s="135"/>
      <c r="E676" s="135" t="s">
        <v>1471</v>
      </c>
      <c r="F676" s="141"/>
      <c r="G676" s="135"/>
      <c r="H676" s="72"/>
      <c r="I676" s="135" t="s">
        <v>64</v>
      </c>
      <c r="J676" s="135" t="s">
        <v>111</v>
      </c>
      <c r="K676" s="142"/>
      <c r="L676" s="142"/>
      <c r="M676" s="72">
        <v>69</v>
      </c>
      <c r="N676" s="72">
        <v>69</v>
      </c>
      <c r="O676" s="136">
        <v>43720</v>
      </c>
      <c r="P676" s="137">
        <v>201939</v>
      </c>
      <c r="Q676" s="70">
        <f t="shared" si="50"/>
        <v>0</v>
      </c>
      <c r="R676" s="138" t="str">
        <f t="shared" si="51"/>
        <v/>
      </c>
      <c r="S676" s="66"/>
      <c r="T676" s="72">
        <v>1</v>
      </c>
      <c r="U676" s="139" t="str">
        <f t="shared" si="52"/>
        <v>OK</v>
      </c>
      <c r="V676" s="67">
        <f t="shared" si="53"/>
        <v>0</v>
      </c>
      <c r="W676" s="68">
        <v>0.4</v>
      </c>
      <c r="X676" s="140">
        <f t="shared" si="54"/>
        <v>0</v>
      </c>
    </row>
    <row r="677" spans="1:24" ht="15" x14ac:dyDescent="0.25">
      <c r="A677" s="134">
        <v>7045951608014</v>
      </c>
      <c r="B677" s="72" t="s">
        <v>255</v>
      </c>
      <c r="C677" s="72" t="s">
        <v>256</v>
      </c>
      <c r="D677" s="135"/>
      <c r="E677" s="135" t="s">
        <v>1471</v>
      </c>
      <c r="F677" s="141"/>
      <c r="G677" s="135"/>
      <c r="H677" s="72"/>
      <c r="I677" s="135" t="s">
        <v>64</v>
      </c>
      <c r="J677" s="135" t="s">
        <v>65</v>
      </c>
      <c r="K677" s="142"/>
      <c r="L677" s="142"/>
      <c r="M677" s="72">
        <v>59</v>
      </c>
      <c r="N677" s="72">
        <v>59</v>
      </c>
      <c r="O677" s="136">
        <v>43720</v>
      </c>
      <c r="P677" s="137">
        <v>201939</v>
      </c>
      <c r="Q677" s="70">
        <f t="shared" si="50"/>
        <v>0</v>
      </c>
      <c r="R677" s="138" t="str">
        <f t="shared" si="51"/>
        <v/>
      </c>
      <c r="S677" s="66"/>
      <c r="T677" s="72">
        <v>1</v>
      </c>
      <c r="U677" s="139" t="str">
        <f t="shared" si="52"/>
        <v>OK</v>
      </c>
      <c r="V677" s="67">
        <f t="shared" si="53"/>
        <v>0</v>
      </c>
      <c r="W677" s="68">
        <v>0.4</v>
      </c>
      <c r="X677" s="140">
        <f t="shared" si="54"/>
        <v>0</v>
      </c>
    </row>
    <row r="678" spans="1:24" ht="15" x14ac:dyDescent="0.25">
      <c r="A678" s="134">
        <v>7045951072792</v>
      </c>
      <c r="B678" s="72" t="s">
        <v>308</v>
      </c>
      <c r="C678" s="72" t="s">
        <v>309</v>
      </c>
      <c r="D678" s="135"/>
      <c r="E678" s="135" t="s">
        <v>1471</v>
      </c>
      <c r="F678" s="141"/>
      <c r="G678" s="135"/>
      <c r="H678" s="72"/>
      <c r="I678" s="135" t="s">
        <v>64</v>
      </c>
      <c r="J678" s="135" t="s">
        <v>111</v>
      </c>
      <c r="K678" s="142"/>
      <c r="L678" s="142"/>
      <c r="M678" s="72">
        <v>69</v>
      </c>
      <c r="N678" s="72">
        <v>69</v>
      </c>
      <c r="O678" s="136">
        <v>43720</v>
      </c>
      <c r="P678" s="137">
        <v>201939</v>
      </c>
      <c r="Q678" s="70">
        <f t="shared" si="50"/>
        <v>0</v>
      </c>
      <c r="R678" s="138" t="str">
        <f t="shared" si="51"/>
        <v/>
      </c>
      <c r="S678" s="66"/>
      <c r="T678" s="72">
        <v>1</v>
      </c>
      <c r="U678" s="139" t="str">
        <f t="shared" si="52"/>
        <v>OK</v>
      </c>
      <c r="V678" s="67">
        <f t="shared" si="53"/>
        <v>0</v>
      </c>
      <c r="W678" s="68">
        <v>0.4</v>
      </c>
      <c r="X678" s="140">
        <f t="shared" si="54"/>
        <v>0</v>
      </c>
    </row>
    <row r="679" spans="1:24" ht="15" x14ac:dyDescent="0.25">
      <c r="A679" s="134">
        <v>7045950411622</v>
      </c>
      <c r="B679" s="72" t="s">
        <v>253</v>
      </c>
      <c r="C679" s="72" t="s">
        <v>254</v>
      </c>
      <c r="D679" s="135"/>
      <c r="E679" s="135" t="s">
        <v>1471</v>
      </c>
      <c r="F679" s="141"/>
      <c r="G679" s="135"/>
      <c r="H679" s="72"/>
      <c r="I679" s="135" t="s">
        <v>64</v>
      </c>
      <c r="J679" s="135" t="s">
        <v>65</v>
      </c>
      <c r="K679" s="142"/>
      <c r="L679" s="142"/>
      <c r="M679" s="72">
        <v>69</v>
      </c>
      <c r="N679" s="72">
        <v>69</v>
      </c>
      <c r="O679" s="136">
        <v>43720</v>
      </c>
      <c r="P679" s="137">
        <v>201939</v>
      </c>
      <c r="Q679" s="70">
        <f t="shared" si="50"/>
        <v>0</v>
      </c>
      <c r="R679" s="138" t="str">
        <f t="shared" si="51"/>
        <v/>
      </c>
      <c r="S679" s="66"/>
      <c r="T679" s="72">
        <v>1</v>
      </c>
      <c r="U679" s="139" t="str">
        <f t="shared" si="52"/>
        <v>OK</v>
      </c>
      <c r="V679" s="67">
        <f t="shared" si="53"/>
        <v>0</v>
      </c>
      <c r="W679" s="68">
        <v>0.4</v>
      </c>
      <c r="X679" s="140">
        <f t="shared" si="54"/>
        <v>0</v>
      </c>
    </row>
    <row r="680" spans="1:24" ht="15" x14ac:dyDescent="0.25">
      <c r="A680" s="134">
        <v>7045952422749</v>
      </c>
      <c r="B680" s="72" t="s">
        <v>235</v>
      </c>
      <c r="C680" s="72" t="s">
        <v>1615</v>
      </c>
      <c r="D680" s="72"/>
      <c r="E680" s="135" t="s">
        <v>1471</v>
      </c>
      <c r="F680" s="72"/>
      <c r="G680" s="72"/>
      <c r="H680" s="72"/>
      <c r="I680" s="135" t="s">
        <v>64</v>
      </c>
      <c r="J680" s="135" t="s">
        <v>65</v>
      </c>
      <c r="K680" s="72"/>
      <c r="L680" s="72"/>
      <c r="M680" s="72">
        <v>59</v>
      </c>
      <c r="N680" s="72">
        <v>59</v>
      </c>
      <c r="O680" s="136">
        <v>43720</v>
      </c>
      <c r="P680" s="137">
        <v>201939</v>
      </c>
      <c r="Q680" s="70">
        <f t="shared" si="50"/>
        <v>0</v>
      </c>
      <c r="R680" s="138" t="str">
        <f t="shared" si="51"/>
        <v/>
      </c>
      <c r="S680" s="66"/>
      <c r="T680" s="72">
        <v>1</v>
      </c>
      <c r="U680" s="139" t="str">
        <f t="shared" si="52"/>
        <v>OK</v>
      </c>
      <c r="V680" s="67">
        <f t="shared" si="53"/>
        <v>0</v>
      </c>
      <c r="W680" s="68">
        <v>0.4</v>
      </c>
      <c r="X680" s="140">
        <f t="shared" si="54"/>
        <v>0</v>
      </c>
    </row>
    <row r="681" spans="1:24" ht="15" x14ac:dyDescent="0.25">
      <c r="A681" s="134">
        <v>7045952063508</v>
      </c>
      <c r="B681" s="72" t="s">
        <v>327</v>
      </c>
      <c r="C681" s="72" t="s">
        <v>1616</v>
      </c>
      <c r="D681" s="72"/>
      <c r="E681" s="135" t="s">
        <v>1471</v>
      </c>
      <c r="F681" s="72"/>
      <c r="G681" s="72"/>
      <c r="H681" s="72"/>
      <c r="I681" s="135" t="s">
        <v>64</v>
      </c>
      <c r="J681" s="135" t="s">
        <v>111</v>
      </c>
      <c r="K681" s="72"/>
      <c r="L681" s="72"/>
      <c r="M681" s="72">
        <v>59</v>
      </c>
      <c r="N681" s="72">
        <v>59</v>
      </c>
      <c r="O681" s="136">
        <v>43720</v>
      </c>
      <c r="P681" s="137">
        <v>201939</v>
      </c>
      <c r="Q681" s="70">
        <f t="shared" si="50"/>
        <v>0</v>
      </c>
      <c r="R681" s="138" t="str">
        <f t="shared" si="51"/>
        <v/>
      </c>
      <c r="S681" s="66"/>
      <c r="T681" s="72">
        <v>1</v>
      </c>
      <c r="U681" s="139" t="str">
        <f t="shared" si="52"/>
        <v>OK</v>
      </c>
      <c r="V681" s="67">
        <f t="shared" si="53"/>
        <v>0</v>
      </c>
      <c r="W681" s="68">
        <v>0.4</v>
      </c>
      <c r="X681" s="140">
        <f t="shared" si="54"/>
        <v>0</v>
      </c>
    </row>
    <row r="682" spans="1:24" ht="15" x14ac:dyDescent="0.25">
      <c r="A682" s="134">
        <v>7045951988109</v>
      </c>
      <c r="B682" s="72" t="s">
        <v>325</v>
      </c>
      <c r="C682" s="72" t="s">
        <v>326</v>
      </c>
      <c r="D682" s="135"/>
      <c r="E682" s="135" t="s">
        <v>1471</v>
      </c>
      <c r="F682" s="141"/>
      <c r="G682" s="135"/>
      <c r="H682" s="72"/>
      <c r="I682" s="135" t="s">
        <v>64</v>
      </c>
      <c r="J682" s="135" t="s">
        <v>111</v>
      </c>
      <c r="K682" s="142"/>
      <c r="L682" s="142"/>
      <c r="M682" s="72">
        <v>129</v>
      </c>
      <c r="N682" s="72">
        <v>129</v>
      </c>
      <c r="O682" s="136">
        <v>43720</v>
      </c>
      <c r="P682" s="137">
        <v>201939</v>
      </c>
      <c r="Q682" s="70">
        <f t="shared" si="50"/>
        <v>0</v>
      </c>
      <c r="R682" s="138" t="str">
        <f t="shared" si="51"/>
        <v/>
      </c>
      <c r="S682" s="66"/>
      <c r="T682" s="72">
        <v>1</v>
      </c>
      <c r="U682" s="139" t="str">
        <f t="shared" si="52"/>
        <v>OK</v>
      </c>
      <c r="V682" s="67">
        <f t="shared" si="53"/>
        <v>0</v>
      </c>
      <c r="W682" s="68">
        <v>0.4</v>
      </c>
      <c r="X682" s="140">
        <f t="shared" si="54"/>
        <v>0</v>
      </c>
    </row>
    <row r="683" spans="1:24" ht="15" x14ac:dyDescent="0.25">
      <c r="A683" s="134">
        <v>7045952423128</v>
      </c>
      <c r="B683" s="72" t="s">
        <v>323</v>
      </c>
      <c r="C683" s="72" t="s">
        <v>324</v>
      </c>
      <c r="D683" s="72"/>
      <c r="E683" s="135" t="s">
        <v>1471</v>
      </c>
      <c r="F683" s="72"/>
      <c r="G683" s="72"/>
      <c r="H683" s="72"/>
      <c r="I683" s="135" t="s">
        <v>64</v>
      </c>
      <c r="J683" s="135" t="s">
        <v>111</v>
      </c>
      <c r="K683" s="72"/>
      <c r="L683" s="72"/>
      <c r="M683" s="72">
        <v>149</v>
      </c>
      <c r="N683" s="72">
        <v>149</v>
      </c>
      <c r="O683" s="136">
        <v>43720</v>
      </c>
      <c r="P683" s="137">
        <v>201939</v>
      </c>
      <c r="Q683" s="70">
        <f t="shared" si="50"/>
        <v>0</v>
      </c>
      <c r="R683" s="138" t="str">
        <f t="shared" si="51"/>
        <v/>
      </c>
      <c r="S683" s="66"/>
      <c r="T683" s="72">
        <v>1</v>
      </c>
      <c r="U683" s="139" t="str">
        <f t="shared" si="52"/>
        <v>OK</v>
      </c>
      <c r="V683" s="67">
        <f t="shared" si="53"/>
        <v>0</v>
      </c>
      <c r="W683" s="68">
        <v>0.4</v>
      </c>
      <c r="X683" s="140">
        <f t="shared" si="54"/>
        <v>0</v>
      </c>
    </row>
    <row r="684" spans="1:24" ht="15" x14ac:dyDescent="0.25">
      <c r="A684" s="134">
        <v>7045951985993</v>
      </c>
      <c r="B684" s="72" t="s">
        <v>1617</v>
      </c>
      <c r="C684" s="72" t="s">
        <v>1618</v>
      </c>
      <c r="D684" s="135"/>
      <c r="E684" s="135" t="s">
        <v>1471</v>
      </c>
      <c r="F684" s="141"/>
      <c r="G684" s="135"/>
      <c r="H684" s="72"/>
      <c r="I684" s="135" t="s">
        <v>64</v>
      </c>
      <c r="J684" s="135" t="s">
        <v>1508</v>
      </c>
      <c r="K684" s="142"/>
      <c r="L684" s="142"/>
      <c r="M684" s="72">
        <v>249</v>
      </c>
      <c r="N684" s="72">
        <v>249</v>
      </c>
      <c r="O684" s="136">
        <v>43720</v>
      </c>
      <c r="P684" s="137">
        <v>201939</v>
      </c>
      <c r="Q684" s="70">
        <f t="shared" si="50"/>
        <v>0</v>
      </c>
      <c r="R684" s="138" t="str">
        <f t="shared" si="51"/>
        <v/>
      </c>
      <c r="S684" s="66"/>
      <c r="T684" s="72">
        <v>1</v>
      </c>
      <c r="U684" s="139" t="str">
        <f t="shared" si="52"/>
        <v>OK</v>
      </c>
      <c r="V684" s="67">
        <f t="shared" si="53"/>
        <v>0</v>
      </c>
      <c r="W684" s="68">
        <v>0.4</v>
      </c>
      <c r="X684" s="140">
        <f t="shared" si="54"/>
        <v>0</v>
      </c>
    </row>
    <row r="685" spans="1:24" ht="15" x14ac:dyDescent="0.25">
      <c r="A685" s="134">
        <v>7045951955972</v>
      </c>
      <c r="B685" s="72" t="s">
        <v>1619</v>
      </c>
      <c r="C685" s="72" t="s">
        <v>1620</v>
      </c>
      <c r="D685" s="135"/>
      <c r="E685" s="135" t="s">
        <v>1471</v>
      </c>
      <c r="F685" s="141"/>
      <c r="G685" s="135"/>
      <c r="H685" s="72"/>
      <c r="I685" s="135" t="s">
        <v>64</v>
      </c>
      <c r="J685" s="135" t="s">
        <v>1508</v>
      </c>
      <c r="K685" s="142"/>
      <c r="L685" s="142"/>
      <c r="M685" s="72">
        <v>249</v>
      </c>
      <c r="N685" s="72">
        <v>249</v>
      </c>
      <c r="O685" s="136">
        <v>43720</v>
      </c>
      <c r="P685" s="137">
        <v>201939</v>
      </c>
      <c r="Q685" s="70">
        <f t="shared" si="50"/>
        <v>0</v>
      </c>
      <c r="R685" s="138" t="str">
        <f t="shared" si="51"/>
        <v/>
      </c>
      <c r="S685" s="66"/>
      <c r="T685" s="72">
        <v>1</v>
      </c>
      <c r="U685" s="139" t="str">
        <f t="shared" si="52"/>
        <v>OK</v>
      </c>
      <c r="V685" s="67">
        <f t="shared" si="53"/>
        <v>0</v>
      </c>
      <c r="W685" s="68">
        <v>0.4</v>
      </c>
      <c r="X685" s="140">
        <f t="shared" si="54"/>
        <v>0</v>
      </c>
    </row>
    <row r="686" spans="1:24" ht="15" x14ac:dyDescent="0.25">
      <c r="A686" s="134">
        <v>7045951955965</v>
      </c>
      <c r="B686" s="72" t="s">
        <v>1621</v>
      </c>
      <c r="C686" s="72" t="s">
        <v>1622</v>
      </c>
      <c r="D686" s="135"/>
      <c r="E686" s="135" t="s">
        <v>1471</v>
      </c>
      <c r="F686" s="141"/>
      <c r="G686" s="135"/>
      <c r="H686" s="72"/>
      <c r="I686" s="135" t="s">
        <v>64</v>
      </c>
      <c r="J686" s="135" t="s">
        <v>1508</v>
      </c>
      <c r="K686" s="142"/>
      <c r="L686" s="142"/>
      <c r="M686" s="72">
        <v>249</v>
      </c>
      <c r="N686" s="72">
        <v>249</v>
      </c>
      <c r="O686" s="136">
        <v>43720</v>
      </c>
      <c r="P686" s="137">
        <v>201939</v>
      </c>
      <c r="Q686" s="70">
        <f t="shared" si="50"/>
        <v>0</v>
      </c>
      <c r="R686" s="138" t="str">
        <f t="shared" si="51"/>
        <v/>
      </c>
      <c r="S686" s="66"/>
      <c r="T686" s="72">
        <v>1</v>
      </c>
      <c r="U686" s="139" t="str">
        <f t="shared" si="52"/>
        <v>OK</v>
      </c>
      <c r="V686" s="67">
        <f t="shared" si="53"/>
        <v>0</v>
      </c>
      <c r="W686" s="68">
        <v>0.4</v>
      </c>
      <c r="X686" s="140">
        <f t="shared" si="54"/>
        <v>0</v>
      </c>
    </row>
    <row r="687" spans="1:24" ht="15" x14ac:dyDescent="0.25">
      <c r="A687" s="134">
        <v>7045952064666</v>
      </c>
      <c r="B687" s="72" t="s">
        <v>314</v>
      </c>
      <c r="C687" s="72" t="s">
        <v>315</v>
      </c>
      <c r="D687" s="72"/>
      <c r="E687" s="135" t="s">
        <v>1471</v>
      </c>
      <c r="F687" s="72"/>
      <c r="G687" s="72"/>
      <c r="H687" s="72"/>
      <c r="I687" s="135" t="s">
        <v>64</v>
      </c>
      <c r="J687" s="135" t="s">
        <v>111</v>
      </c>
      <c r="K687" s="72"/>
      <c r="L687" s="72"/>
      <c r="M687" s="72">
        <v>99</v>
      </c>
      <c r="N687" s="72">
        <v>99</v>
      </c>
      <c r="O687" s="136">
        <v>43720</v>
      </c>
      <c r="P687" s="137">
        <v>201939</v>
      </c>
      <c r="Q687" s="70">
        <f t="shared" si="50"/>
        <v>0</v>
      </c>
      <c r="R687" s="138" t="str">
        <f t="shared" si="51"/>
        <v/>
      </c>
      <c r="S687" s="66"/>
      <c r="T687" s="72">
        <v>1</v>
      </c>
      <c r="U687" s="139" t="str">
        <f t="shared" si="52"/>
        <v>OK</v>
      </c>
      <c r="V687" s="67">
        <f t="shared" si="53"/>
        <v>0</v>
      </c>
      <c r="W687" s="68">
        <v>0.4</v>
      </c>
      <c r="X687" s="140">
        <f t="shared" si="54"/>
        <v>0</v>
      </c>
    </row>
    <row r="688" spans="1:24" ht="15" x14ac:dyDescent="0.25">
      <c r="A688" s="134">
        <v>7045952261980</v>
      </c>
      <c r="B688" s="72" t="s">
        <v>182</v>
      </c>
      <c r="C688" s="72" t="s">
        <v>1623</v>
      </c>
      <c r="D688" s="72"/>
      <c r="E688" s="135" t="s">
        <v>1471</v>
      </c>
      <c r="F688" s="72"/>
      <c r="G688" s="72"/>
      <c r="H688" s="72"/>
      <c r="I688" s="135" t="s">
        <v>64</v>
      </c>
      <c r="J688" s="135" t="s">
        <v>65</v>
      </c>
      <c r="K688" s="72"/>
      <c r="L688" s="72"/>
      <c r="M688" s="72">
        <v>449</v>
      </c>
      <c r="N688" s="72">
        <v>449</v>
      </c>
      <c r="O688" s="136">
        <v>43720</v>
      </c>
      <c r="P688" s="137">
        <v>201939</v>
      </c>
      <c r="Q688" s="70">
        <f t="shared" si="50"/>
        <v>0</v>
      </c>
      <c r="R688" s="138" t="str">
        <f t="shared" si="51"/>
        <v/>
      </c>
      <c r="S688" s="66"/>
      <c r="T688" s="72">
        <v>1</v>
      </c>
      <c r="U688" s="139" t="str">
        <f t="shared" si="52"/>
        <v>OK</v>
      </c>
      <c r="V688" s="67">
        <f t="shared" si="53"/>
        <v>0</v>
      </c>
      <c r="W688" s="68">
        <v>0.4</v>
      </c>
      <c r="X688" s="140">
        <f t="shared" si="54"/>
        <v>0</v>
      </c>
    </row>
    <row r="689" spans="1:24" ht="15" x14ac:dyDescent="0.25">
      <c r="A689" s="134">
        <v>7045951688412</v>
      </c>
      <c r="B689" s="72" t="s">
        <v>183</v>
      </c>
      <c r="C689" s="72" t="s">
        <v>184</v>
      </c>
      <c r="D689" s="135"/>
      <c r="E689" s="135" t="s">
        <v>1471</v>
      </c>
      <c r="F689" s="141"/>
      <c r="G689" s="135"/>
      <c r="H689" s="72"/>
      <c r="I689" s="135" t="s">
        <v>64</v>
      </c>
      <c r="J689" s="135" t="s">
        <v>65</v>
      </c>
      <c r="K689" s="142"/>
      <c r="L689" s="142"/>
      <c r="M689" s="72">
        <v>279</v>
      </c>
      <c r="N689" s="72">
        <v>279</v>
      </c>
      <c r="O689" s="136">
        <v>43720</v>
      </c>
      <c r="P689" s="137">
        <v>201939</v>
      </c>
      <c r="Q689" s="70">
        <f t="shared" si="50"/>
        <v>0</v>
      </c>
      <c r="R689" s="138" t="str">
        <f t="shared" si="51"/>
        <v/>
      </c>
      <c r="S689" s="66"/>
      <c r="T689" s="72">
        <v>1</v>
      </c>
      <c r="U689" s="139" t="str">
        <f t="shared" si="52"/>
        <v>OK</v>
      </c>
      <c r="V689" s="67">
        <f t="shared" si="53"/>
        <v>0</v>
      </c>
      <c r="W689" s="68">
        <v>0.4</v>
      </c>
      <c r="X689" s="140">
        <f t="shared" si="54"/>
        <v>0</v>
      </c>
    </row>
    <row r="690" spans="1:24" ht="15" x14ac:dyDescent="0.25">
      <c r="A690" s="134">
        <v>7045952227399</v>
      </c>
      <c r="B690" s="72" t="s">
        <v>221</v>
      </c>
      <c r="C690" s="72" t="s">
        <v>222</v>
      </c>
      <c r="D690" s="72"/>
      <c r="E690" s="135" t="s">
        <v>1471</v>
      </c>
      <c r="F690" s="72"/>
      <c r="G690" s="72"/>
      <c r="H690" s="72"/>
      <c r="I690" s="135" t="s">
        <v>64</v>
      </c>
      <c r="J690" s="135" t="s">
        <v>65</v>
      </c>
      <c r="K690" s="72"/>
      <c r="L690" s="72"/>
      <c r="M690" s="72">
        <v>249</v>
      </c>
      <c r="N690" s="72">
        <v>249</v>
      </c>
      <c r="O690" s="136">
        <v>43720</v>
      </c>
      <c r="P690" s="137">
        <v>201939</v>
      </c>
      <c r="Q690" s="70">
        <f t="shared" si="50"/>
        <v>0</v>
      </c>
      <c r="R690" s="138" t="str">
        <f t="shared" si="51"/>
        <v/>
      </c>
      <c r="S690" s="66"/>
      <c r="T690" s="72">
        <v>1</v>
      </c>
      <c r="U690" s="139" t="str">
        <f t="shared" si="52"/>
        <v>OK</v>
      </c>
      <c r="V690" s="67">
        <f t="shared" si="53"/>
        <v>0</v>
      </c>
      <c r="W690" s="68">
        <v>0.4</v>
      </c>
      <c r="X690" s="140">
        <f t="shared" si="54"/>
        <v>0</v>
      </c>
    </row>
    <row r="691" spans="1:24" ht="15" x14ac:dyDescent="0.25">
      <c r="A691" s="134">
        <v>7045952063409</v>
      </c>
      <c r="B691" s="72" t="s">
        <v>190</v>
      </c>
      <c r="C691" s="72" t="s">
        <v>191</v>
      </c>
      <c r="D691" s="72"/>
      <c r="E691" s="135" t="s">
        <v>1471</v>
      </c>
      <c r="F691" s="72"/>
      <c r="G691" s="72"/>
      <c r="H691" s="72"/>
      <c r="I691" s="135" t="s">
        <v>64</v>
      </c>
      <c r="J691" s="135" t="s">
        <v>65</v>
      </c>
      <c r="K691" s="72"/>
      <c r="L691" s="72"/>
      <c r="M691" s="72">
        <v>399</v>
      </c>
      <c r="N691" s="72">
        <v>399</v>
      </c>
      <c r="O691" s="136">
        <v>43720</v>
      </c>
      <c r="P691" s="137">
        <v>201939</v>
      </c>
      <c r="Q691" s="70">
        <f t="shared" si="50"/>
        <v>0</v>
      </c>
      <c r="R691" s="138" t="str">
        <f t="shared" si="51"/>
        <v/>
      </c>
      <c r="S691" s="66"/>
      <c r="T691" s="72">
        <v>1</v>
      </c>
      <c r="U691" s="139" t="str">
        <f t="shared" si="52"/>
        <v>OK</v>
      </c>
      <c r="V691" s="67">
        <f t="shared" si="53"/>
        <v>0</v>
      </c>
      <c r="W691" s="68">
        <v>0.4</v>
      </c>
      <c r="X691" s="140">
        <f t="shared" si="54"/>
        <v>0</v>
      </c>
    </row>
    <row r="692" spans="1:24" ht="15" x14ac:dyDescent="0.25">
      <c r="A692" s="134">
        <v>7045952063461</v>
      </c>
      <c r="B692" s="72" t="s">
        <v>203</v>
      </c>
      <c r="C692" s="72" t="s">
        <v>1624</v>
      </c>
      <c r="D692" s="72"/>
      <c r="E692" s="135" t="s">
        <v>1471</v>
      </c>
      <c r="F692" s="72"/>
      <c r="G692" s="72"/>
      <c r="H692" s="72"/>
      <c r="I692" s="135" t="s">
        <v>64</v>
      </c>
      <c r="J692" s="135" t="s">
        <v>65</v>
      </c>
      <c r="K692" s="72"/>
      <c r="L692" s="72"/>
      <c r="M692" s="72">
        <v>399</v>
      </c>
      <c r="N692" s="72">
        <v>399</v>
      </c>
      <c r="O692" s="136">
        <v>43720</v>
      </c>
      <c r="P692" s="137">
        <v>201939</v>
      </c>
      <c r="Q692" s="70">
        <f t="shared" si="50"/>
        <v>0</v>
      </c>
      <c r="R692" s="138" t="str">
        <f t="shared" si="51"/>
        <v/>
      </c>
      <c r="S692" s="66"/>
      <c r="T692" s="72">
        <v>1</v>
      </c>
      <c r="U692" s="139" t="str">
        <f t="shared" si="52"/>
        <v>OK</v>
      </c>
      <c r="V692" s="67">
        <f t="shared" si="53"/>
        <v>0</v>
      </c>
      <c r="W692" s="68">
        <v>0.4</v>
      </c>
      <c r="X692" s="140">
        <f t="shared" si="54"/>
        <v>0</v>
      </c>
    </row>
    <row r="693" spans="1:24" ht="15" x14ac:dyDescent="0.25">
      <c r="A693" s="134">
        <v>7045952063393</v>
      </c>
      <c r="B693" s="72" t="s">
        <v>188</v>
      </c>
      <c r="C693" s="72" t="s">
        <v>189</v>
      </c>
      <c r="D693" s="72"/>
      <c r="E693" s="135" t="s">
        <v>1471</v>
      </c>
      <c r="F693" s="72"/>
      <c r="G693" s="72"/>
      <c r="H693" s="72"/>
      <c r="I693" s="135" t="s">
        <v>64</v>
      </c>
      <c r="J693" s="135" t="s">
        <v>65</v>
      </c>
      <c r="K693" s="72"/>
      <c r="L693" s="72"/>
      <c r="M693" s="72">
        <v>399</v>
      </c>
      <c r="N693" s="72">
        <v>399</v>
      </c>
      <c r="O693" s="136">
        <v>43720</v>
      </c>
      <c r="P693" s="137">
        <v>201939</v>
      </c>
      <c r="Q693" s="70">
        <f t="shared" si="50"/>
        <v>0</v>
      </c>
      <c r="R693" s="138" t="str">
        <f t="shared" si="51"/>
        <v/>
      </c>
      <c r="S693" s="66"/>
      <c r="T693" s="72">
        <v>1</v>
      </c>
      <c r="U693" s="139" t="str">
        <f t="shared" si="52"/>
        <v>OK</v>
      </c>
      <c r="V693" s="67">
        <f t="shared" si="53"/>
        <v>0</v>
      </c>
      <c r="W693" s="68">
        <v>0.4</v>
      </c>
      <c r="X693" s="140">
        <f t="shared" si="54"/>
        <v>0</v>
      </c>
    </row>
    <row r="694" spans="1:24" ht="15" x14ac:dyDescent="0.25">
      <c r="A694" s="134">
        <v>7045952063454</v>
      </c>
      <c r="B694" s="72" t="s">
        <v>202</v>
      </c>
      <c r="C694" s="72" t="s">
        <v>1625</v>
      </c>
      <c r="D694" s="72"/>
      <c r="E694" s="135" t="s">
        <v>1471</v>
      </c>
      <c r="F694" s="72"/>
      <c r="G694" s="72"/>
      <c r="H694" s="72"/>
      <c r="I694" s="135" t="s">
        <v>64</v>
      </c>
      <c r="J694" s="135" t="s">
        <v>65</v>
      </c>
      <c r="K694" s="72"/>
      <c r="L694" s="72"/>
      <c r="M694" s="72">
        <v>399</v>
      </c>
      <c r="N694" s="72">
        <v>399</v>
      </c>
      <c r="O694" s="136">
        <v>43720</v>
      </c>
      <c r="P694" s="137">
        <v>201939</v>
      </c>
      <c r="Q694" s="70">
        <f t="shared" si="50"/>
        <v>0</v>
      </c>
      <c r="R694" s="138" t="str">
        <f t="shared" si="51"/>
        <v/>
      </c>
      <c r="S694" s="66"/>
      <c r="T694" s="72">
        <v>1</v>
      </c>
      <c r="U694" s="139" t="str">
        <f t="shared" si="52"/>
        <v>OK</v>
      </c>
      <c r="V694" s="67">
        <f t="shared" si="53"/>
        <v>0</v>
      </c>
      <c r="W694" s="68">
        <v>0.4</v>
      </c>
      <c r="X694" s="140">
        <f t="shared" si="54"/>
        <v>0</v>
      </c>
    </row>
    <row r="695" spans="1:24" ht="15" x14ac:dyDescent="0.25">
      <c r="A695" s="134">
        <v>7045951835083</v>
      </c>
      <c r="B695" s="72" t="s">
        <v>302</v>
      </c>
      <c r="C695" s="72" t="s">
        <v>1626</v>
      </c>
      <c r="D695" s="135"/>
      <c r="E695" s="135" t="s">
        <v>1471</v>
      </c>
      <c r="F695" s="141"/>
      <c r="G695" s="135"/>
      <c r="H695" s="72"/>
      <c r="I695" s="135" t="s">
        <v>64</v>
      </c>
      <c r="J695" s="135" t="s">
        <v>303</v>
      </c>
      <c r="K695" s="142"/>
      <c r="L695" s="142"/>
      <c r="M695" s="72">
        <v>249</v>
      </c>
      <c r="N695" s="72">
        <v>249</v>
      </c>
      <c r="O695" s="136">
        <v>43720</v>
      </c>
      <c r="P695" s="137">
        <v>201939</v>
      </c>
      <c r="Q695" s="70">
        <f t="shared" si="50"/>
        <v>0</v>
      </c>
      <c r="R695" s="138" t="str">
        <f t="shared" si="51"/>
        <v/>
      </c>
      <c r="S695" s="66"/>
      <c r="T695" s="72">
        <v>1</v>
      </c>
      <c r="U695" s="139" t="str">
        <f t="shared" si="52"/>
        <v>OK</v>
      </c>
      <c r="V695" s="67">
        <f t="shared" si="53"/>
        <v>0</v>
      </c>
      <c r="W695" s="68">
        <v>0.4</v>
      </c>
      <c r="X695" s="140">
        <f t="shared" si="54"/>
        <v>0</v>
      </c>
    </row>
    <row r="696" spans="1:24" ht="15" x14ac:dyDescent="0.25">
      <c r="A696" s="134">
        <v>7045952117058</v>
      </c>
      <c r="B696" s="72" t="s">
        <v>1627</v>
      </c>
      <c r="C696" s="72" t="s">
        <v>1628</v>
      </c>
      <c r="D696" s="72"/>
      <c r="E696" s="135" t="s">
        <v>1471</v>
      </c>
      <c r="F696" s="72"/>
      <c r="G696" s="72"/>
      <c r="H696" s="72"/>
      <c r="I696" s="135" t="s">
        <v>64</v>
      </c>
      <c r="J696" s="135" t="s">
        <v>1508</v>
      </c>
      <c r="K696" s="72"/>
      <c r="L696" s="72"/>
      <c r="M696" s="72">
        <v>179</v>
      </c>
      <c r="N696" s="72">
        <v>179</v>
      </c>
      <c r="O696" s="136">
        <v>43720</v>
      </c>
      <c r="P696" s="137">
        <v>201939</v>
      </c>
      <c r="Q696" s="70">
        <f t="shared" si="50"/>
        <v>0</v>
      </c>
      <c r="R696" s="138" t="str">
        <f t="shared" si="51"/>
        <v/>
      </c>
      <c r="S696" s="66"/>
      <c r="T696" s="72">
        <v>1</v>
      </c>
      <c r="U696" s="139" t="str">
        <f t="shared" si="52"/>
        <v>OK</v>
      </c>
      <c r="V696" s="67">
        <f t="shared" si="53"/>
        <v>0</v>
      </c>
      <c r="W696" s="68">
        <v>0.4</v>
      </c>
      <c r="X696" s="140">
        <f t="shared" si="54"/>
        <v>0</v>
      </c>
    </row>
    <row r="697" spans="1:24" ht="15" x14ac:dyDescent="0.25">
      <c r="A697" s="134">
        <v>7045952117027</v>
      </c>
      <c r="B697" s="72" t="s">
        <v>1629</v>
      </c>
      <c r="C697" s="72" t="s">
        <v>1630</v>
      </c>
      <c r="D697" s="72"/>
      <c r="E697" s="135" t="s">
        <v>1471</v>
      </c>
      <c r="F697" s="72"/>
      <c r="G697" s="72"/>
      <c r="H697" s="72"/>
      <c r="I697" s="135" t="s">
        <v>64</v>
      </c>
      <c r="J697" s="135" t="s">
        <v>1508</v>
      </c>
      <c r="K697" s="72"/>
      <c r="L697" s="72"/>
      <c r="M697" s="72">
        <v>249</v>
      </c>
      <c r="N697" s="72">
        <v>249</v>
      </c>
      <c r="O697" s="136">
        <v>43720</v>
      </c>
      <c r="P697" s="137">
        <v>201939</v>
      </c>
      <c r="Q697" s="70">
        <f t="shared" si="50"/>
        <v>0</v>
      </c>
      <c r="R697" s="138" t="str">
        <f t="shared" si="51"/>
        <v/>
      </c>
      <c r="S697" s="66"/>
      <c r="T697" s="72">
        <v>1</v>
      </c>
      <c r="U697" s="139" t="str">
        <f t="shared" si="52"/>
        <v>OK</v>
      </c>
      <c r="V697" s="67">
        <f t="shared" si="53"/>
        <v>0</v>
      </c>
      <c r="W697" s="68">
        <v>0.4</v>
      </c>
      <c r="X697" s="140">
        <f t="shared" si="54"/>
        <v>0</v>
      </c>
    </row>
    <row r="698" spans="1:24" ht="15" x14ac:dyDescent="0.25">
      <c r="A698" s="134">
        <v>7045952423265</v>
      </c>
      <c r="B698" s="72" t="s">
        <v>354</v>
      </c>
      <c r="C698" s="72" t="s">
        <v>1631</v>
      </c>
      <c r="D698" s="72"/>
      <c r="E698" s="135" t="s">
        <v>1471</v>
      </c>
      <c r="F698" s="72"/>
      <c r="G698" s="72"/>
      <c r="H698" s="72"/>
      <c r="I698" s="135" t="s">
        <v>64</v>
      </c>
      <c r="J698" s="135" t="s">
        <v>90</v>
      </c>
      <c r="K698" s="72"/>
      <c r="L698" s="72"/>
      <c r="M698" s="72">
        <v>399</v>
      </c>
      <c r="N698" s="72">
        <v>399</v>
      </c>
      <c r="O698" s="136">
        <v>43720</v>
      </c>
      <c r="P698" s="137">
        <v>201939</v>
      </c>
      <c r="Q698" s="70">
        <f t="shared" si="50"/>
        <v>0</v>
      </c>
      <c r="R698" s="138" t="str">
        <f t="shared" si="51"/>
        <v/>
      </c>
      <c r="S698" s="66"/>
      <c r="T698" s="72">
        <v>1</v>
      </c>
      <c r="U698" s="139" t="str">
        <f t="shared" si="52"/>
        <v>OK</v>
      </c>
      <c r="V698" s="67">
        <f t="shared" si="53"/>
        <v>0</v>
      </c>
      <c r="W698" s="68">
        <v>0.4</v>
      </c>
      <c r="X698" s="140">
        <f t="shared" si="54"/>
        <v>0</v>
      </c>
    </row>
    <row r="699" spans="1:24" ht="15" x14ac:dyDescent="0.25">
      <c r="A699" s="134">
        <v>7045952423272</v>
      </c>
      <c r="B699" s="72" t="s">
        <v>355</v>
      </c>
      <c r="C699" s="72" t="s">
        <v>1631</v>
      </c>
      <c r="D699" s="72"/>
      <c r="E699" s="135" t="s">
        <v>1471</v>
      </c>
      <c r="F699" s="72"/>
      <c r="G699" s="72"/>
      <c r="H699" s="72"/>
      <c r="I699" s="135" t="s">
        <v>64</v>
      </c>
      <c r="J699" s="135" t="s">
        <v>90</v>
      </c>
      <c r="K699" s="72"/>
      <c r="L699" s="72"/>
      <c r="M699" s="72">
        <v>399</v>
      </c>
      <c r="N699" s="72">
        <v>399</v>
      </c>
      <c r="O699" s="136">
        <v>43720</v>
      </c>
      <c r="P699" s="137">
        <v>201939</v>
      </c>
      <c r="Q699" s="70">
        <f t="shared" si="50"/>
        <v>0</v>
      </c>
      <c r="R699" s="138" t="str">
        <f t="shared" si="51"/>
        <v/>
      </c>
      <c r="S699" s="66"/>
      <c r="T699" s="72">
        <v>1</v>
      </c>
      <c r="U699" s="139" t="str">
        <f t="shared" si="52"/>
        <v>OK</v>
      </c>
      <c r="V699" s="67">
        <f t="shared" si="53"/>
        <v>0</v>
      </c>
      <c r="W699" s="68">
        <v>0.4</v>
      </c>
      <c r="X699" s="140">
        <f t="shared" si="54"/>
        <v>0</v>
      </c>
    </row>
    <row r="700" spans="1:24" ht="15" x14ac:dyDescent="0.25">
      <c r="A700" s="134">
        <v>7045952423289</v>
      </c>
      <c r="B700" s="72" t="s">
        <v>356</v>
      </c>
      <c r="C700" s="72" t="s">
        <v>1631</v>
      </c>
      <c r="D700" s="72"/>
      <c r="E700" s="135" t="s">
        <v>1471</v>
      </c>
      <c r="F700" s="72"/>
      <c r="G700" s="72"/>
      <c r="H700" s="72"/>
      <c r="I700" s="135" t="s">
        <v>64</v>
      </c>
      <c r="J700" s="135" t="s">
        <v>90</v>
      </c>
      <c r="K700" s="72"/>
      <c r="L700" s="72"/>
      <c r="M700" s="72">
        <v>399</v>
      </c>
      <c r="N700" s="72">
        <v>399</v>
      </c>
      <c r="O700" s="136">
        <v>43720</v>
      </c>
      <c r="P700" s="137">
        <v>201939</v>
      </c>
      <c r="Q700" s="70">
        <f t="shared" si="50"/>
        <v>0</v>
      </c>
      <c r="R700" s="138" t="str">
        <f t="shared" si="51"/>
        <v/>
      </c>
      <c r="S700" s="66"/>
      <c r="T700" s="72">
        <v>1</v>
      </c>
      <c r="U700" s="139" t="str">
        <f t="shared" si="52"/>
        <v>OK</v>
      </c>
      <c r="V700" s="67">
        <f t="shared" si="53"/>
        <v>0</v>
      </c>
      <c r="W700" s="68">
        <v>0.4</v>
      </c>
      <c r="X700" s="140">
        <f t="shared" si="54"/>
        <v>0</v>
      </c>
    </row>
    <row r="701" spans="1:24" ht="15" x14ac:dyDescent="0.25">
      <c r="A701" s="134">
        <v>7045952423296</v>
      </c>
      <c r="B701" s="72" t="s">
        <v>357</v>
      </c>
      <c r="C701" s="72" t="s">
        <v>1632</v>
      </c>
      <c r="D701" s="72"/>
      <c r="E701" s="135" t="s">
        <v>1471</v>
      </c>
      <c r="F701" s="72"/>
      <c r="G701" s="72"/>
      <c r="H701" s="72"/>
      <c r="I701" s="135" t="s">
        <v>64</v>
      </c>
      <c r="J701" s="135" t="s">
        <v>90</v>
      </c>
      <c r="K701" s="72"/>
      <c r="L701" s="72"/>
      <c r="M701" s="72">
        <v>299</v>
      </c>
      <c r="N701" s="72">
        <v>299</v>
      </c>
      <c r="O701" s="136">
        <v>43720</v>
      </c>
      <c r="P701" s="137">
        <v>201939</v>
      </c>
      <c r="Q701" s="70">
        <f t="shared" si="50"/>
        <v>0</v>
      </c>
      <c r="R701" s="138" t="str">
        <f t="shared" si="51"/>
        <v/>
      </c>
      <c r="S701" s="66"/>
      <c r="T701" s="72">
        <v>1</v>
      </c>
      <c r="U701" s="139" t="str">
        <f t="shared" si="52"/>
        <v>OK</v>
      </c>
      <c r="V701" s="67">
        <f t="shared" si="53"/>
        <v>0</v>
      </c>
      <c r="W701" s="68">
        <v>0.4</v>
      </c>
      <c r="X701" s="140">
        <f t="shared" si="54"/>
        <v>0</v>
      </c>
    </row>
    <row r="702" spans="1:24" ht="15" x14ac:dyDescent="0.25">
      <c r="A702" s="134">
        <v>7045952423302</v>
      </c>
      <c r="B702" s="72" t="s">
        <v>358</v>
      </c>
      <c r="C702" s="72" t="s">
        <v>1632</v>
      </c>
      <c r="D702" s="72"/>
      <c r="E702" s="135" t="s">
        <v>1471</v>
      </c>
      <c r="F702" s="72"/>
      <c r="G702" s="72"/>
      <c r="H702" s="72"/>
      <c r="I702" s="135" t="s">
        <v>64</v>
      </c>
      <c r="J702" s="135" t="s">
        <v>90</v>
      </c>
      <c r="K702" s="72"/>
      <c r="L702" s="72"/>
      <c r="M702" s="72">
        <v>299</v>
      </c>
      <c r="N702" s="72">
        <v>299</v>
      </c>
      <c r="O702" s="136">
        <v>43720</v>
      </c>
      <c r="P702" s="137">
        <v>201939</v>
      </c>
      <c r="Q702" s="70">
        <f t="shared" si="50"/>
        <v>0</v>
      </c>
      <c r="R702" s="138" t="str">
        <f t="shared" si="51"/>
        <v/>
      </c>
      <c r="S702" s="66"/>
      <c r="T702" s="72">
        <v>1</v>
      </c>
      <c r="U702" s="139" t="str">
        <f t="shared" si="52"/>
        <v>OK</v>
      </c>
      <c r="V702" s="67">
        <f t="shared" si="53"/>
        <v>0</v>
      </c>
      <c r="W702" s="68">
        <v>0.4</v>
      </c>
      <c r="X702" s="140">
        <f t="shared" si="54"/>
        <v>0</v>
      </c>
    </row>
    <row r="703" spans="1:24" ht="15" x14ac:dyDescent="0.25">
      <c r="A703" s="134">
        <v>7045952423319</v>
      </c>
      <c r="B703" s="72" t="s">
        <v>359</v>
      </c>
      <c r="C703" s="72" t="s">
        <v>1632</v>
      </c>
      <c r="D703" s="72"/>
      <c r="E703" s="135" t="s">
        <v>1471</v>
      </c>
      <c r="F703" s="72"/>
      <c r="G703" s="72"/>
      <c r="H703" s="72"/>
      <c r="I703" s="135" t="s">
        <v>64</v>
      </c>
      <c r="J703" s="135" t="s">
        <v>90</v>
      </c>
      <c r="K703" s="72"/>
      <c r="L703" s="72"/>
      <c r="M703" s="72">
        <v>299</v>
      </c>
      <c r="N703" s="72">
        <v>299</v>
      </c>
      <c r="O703" s="136">
        <v>43720</v>
      </c>
      <c r="P703" s="137">
        <v>201939</v>
      </c>
      <c r="Q703" s="70">
        <f t="shared" si="50"/>
        <v>0</v>
      </c>
      <c r="R703" s="138" t="str">
        <f t="shared" si="51"/>
        <v/>
      </c>
      <c r="S703" s="66"/>
      <c r="T703" s="72">
        <v>1</v>
      </c>
      <c r="U703" s="139" t="str">
        <f t="shared" si="52"/>
        <v>OK</v>
      </c>
      <c r="V703" s="67">
        <f t="shared" si="53"/>
        <v>0</v>
      </c>
      <c r="W703" s="68">
        <v>0.4</v>
      </c>
      <c r="X703" s="140">
        <f t="shared" si="54"/>
        <v>0</v>
      </c>
    </row>
    <row r="704" spans="1:24" ht="15" x14ac:dyDescent="0.25">
      <c r="A704" s="134">
        <v>7045952423388</v>
      </c>
      <c r="B704" s="72" t="s">
        <v>360</v>
      </c>
      <c r="C704" s="72" t="s">
        <v>1633</v>
      </c>
      <c r="D704" s="72"/>
      <c r="E704" s="135" t="s">
        <v>1471</v>
      </c>
      <c r="F704" s="72"/>
      <c r="G704" s="72"/>
      <c r="H704" s="72"/>
      <c r="I704" s="135" t="s">
        <v>64</v>
      </c>
      <c r="J704" s="135" t="s">
        <v>90</v>
      </c>
      <c r="K704" s="72"/>
      <c r="L704" s="72"/>
      <c r="M704" s="72">
        <v>299</v>
      </c>
      <c r="N704" s="72">
        <v>299</v>
      </c>
      <c r="O704" s="136">
        <v>43720</v>
      </c>
      <c r="P704" s="137">
        <v>201939</v>
      </c>
      <c r="Q704" s="70">
        <f t="shared" si="50"/>
        <v>0</v>
      </c>
      <c r="R704" s="138" t="str">
        <f t="shared" si="51"/>
        <v/>
      </c>
      <c r="S704" s="66"/>
      <c r="T704" s="72">
        <v>1</v>
      </c>
      <c r="U704" s="139" t="str">
        <f t="shared" si="52"/>
        <v>OK</v>
      </c>
      <c r="V704" s="67">
        <f t="shared" si="53"/>
        <v>0</v>
      </c>
      <c r="W704" s="68">
        <v>0.4</v>
      </c>
      <c r="X704" s="140">
        <f t="shared" si="54"/>
        <v>0</v>
      </c>
    </row>
    <row r="705" spans="1:24" ht="15" x14ac:dyDescent="0.25">
      <c r="A705" s="134">
        <v>7045952423395</v>
      </c>
      <c r="B705" s="72" t="s">
        <v>361</v>
      </c>
      <c r="C705" s="72" t="s">
        <v>1633</v>
      </c>
      <c r="D705" s="72"/>
      <c r="E705" s="135" t="s">
        <v>1471</v>
      </c>
      <c r="F705" s="72"/>
      <c r="G705" s="72"/>
      <c r="H705" s="72"/>
      <c r="I705" s="135" t="s">
        <v>64</v>
      </c>
      <c r="J705" s="135" t="s">
        <v>90</v>
      </c>
      <c r="K705" s="72"/>
      <c r="L705" s="72"/>
      <c r="M705" s="72">
        <v>299</v>
      </c>
      <c r="N705" s="72">
        <v>299</v>
      </c>
      <c r="O705" s="136">
        <v>43720</v>
      </c>
      <c r="P705" s="137">
        <v>201939</v>
      </c>
      <c r="Q705" s="70">
        <f t="shared" si="50"/>
        <v>0</v>
      </c>
      <c r="R705" s="138" t="str">
        <f t="shared" si="51"/>
        <v/>
      </c>
      <c r="S705" s="66"/>
      <c r="T705" s="72">
        <v>1</v>
      </c>
      <c r="U705" s="139" t="str">
        <f t="shared" si="52"/>
        <v>OK</v>
      </c>
      <c r="V705" s="67">
        <f t="shared" si="53"/>
        <v>0</v>
      </c>
      <c r="W705" s="68">
        <v>0.4</v>
      </c>
      <c r="X705" s="140">
        <f t="shared" si="54"/>
        <v>0</v>
      </c>
    </row>
    <row r="706" spans="1:24" ht="15" x14ac:dyDescent="0.25">
      <c r="A706" s="134">
        <v>7045952423401</v>
      </c>
      <c r="B706" s="72" t="s">
        <v>362</v>
      </c>
      <c r="C706" s="72" t="s">
        <v>1633</v>
      </c>
      <c r="D706" s="72"/>
      <c r="E706" s="135" t="s">
        <v>1471</v>
      </c>
      <c r="F706" s="72"/>
      <c r="G706" s="72"/>
      <c r="H706" s="72"/>
      <c r="I706" s="135" t="s">
        <v>64</v>
      </c>
      <c r="J706" s="135" t="s">
        <v>90</v>
      </c>
      <c r="K706" s="72"/>
      <c r="L706" s="72"/>
      <c r="M706" s="72">
        <v>299</v>
      </c>
      <c r="N706" s="72">
        <v>299</v>
      </c>
      <c r="O706" s="136">
        <v>43720</v>
      </c>
      <c r="P706" s="137">
        <v>201939</v>
      </c>
      <c r="Q706" s="70">
        <f t="shared" si="50"/>
        <v>0</v>
      </c>
      <c r="R706" s="138" t="str">
        <f t="shared" si="51"/>
        <v/>
      </c>
      <c r="S706" s="66"/>
      <c r="T706" s="72">
        <v>1</v>
      </c>
      <c r="U706" s="139" t="str">
        <f t="shared" si="52"/>
        <v>OK</v>
      </c>
      <c r="V706" s="67">
        <f t="shared" si="53"/>
        <v>0</v>
      </c>
      <c r="W706" s="68">
        <v>0.4</v>
      </c>
      <c r="X706" s="140">
        <f t="shared" si="54"/>
        <v>0</v>
      </c>
    </row>
    <row r="707" spans="1:24" ht="15" x14ac:dyDescent="0.25">
      <c r="A707" s="134">
        <v>7045952117188</v>
      </c>
      <c r="B707" s="72" t="s">
        <v>1634</v>
      </c>
      <c r="C707" s="72" t="s">
        <v>1635</v>
      </c>
      <c r="D707" s="72"/>
      <c r="E707" s="135" t="s">
        <v>1471</v>
      </c>
      <c r="F707" s="72"/>
      <c r="G707" s="72"/>
      <c r="H707" s="75" t="s">
        <v>1517</v>
      </c>
      <c r="I707" s="135" t="s">
        <v>64</v>
      </c>
      <c r="J707" s="135" t="s">
        <v>1508</v>
      </c>
      <c r="K707" s="72"/>
      <c r="L707" s="72"/>
      <c r="M707" s="72">
        <v>399</v>
      </c>
      <c r="N707" s="72">
        <v>399</v>
      </c>
      <c r="O707" s="136">
        <v>43720</v>
      </c>
      <c r="P707" s="137">
        <v>201939</v>
      </c>
      <c r="Q707" s="70">
        <f t="shared" si="50"/>
        <v>0</v>
      </c>
      <c r="R707" s="138" t="str">
        <f t="shared" si="51"/>
        <v/>
      </c>
      <c r="S707" s="66"/>
      <c r="T707" s="72">
        <v>1</v>
      </c>
      <c r="U707" s="139" t="str">
        <f t="shared" si="52"/>
        <v>OK</v>
      </c>
      <c r="V707" s="67">
        <f t="shared" si="53"/>
        <v>0</v>
      </c>
      <c r="W707" s="68">
        <v>0.4</v>
      </c>
      <c r="X707" s="140">
        <f t="shared" si="54"/>
        <v>0</v>
      </c>
    </row>
    <row r="708" spans="1:24" ht="15" x14ac:dyDescent="0.25">
      <c r="A708" s="134">
        <v>7045952117195</v>
      </c>
      <c r="B708" s="72" t="s">
        <v>1634</v>
      </c>
      <c r="C708" s="72" t="s">
        <v>1635</v>
      </c>
      <c r="D708" s="72"/>
      <c r="E708" s="135" t="s">
        <v>1471</v>
      </c>
      <c r="F708" s="72"/>
      <c r="G708" s="72"/>
      <c r="H708" s="75" t="s">
        <v>1518</v>
      </c>
      <c r="I708" s="135" t="s">
        <v>64</v>
      </c>
      <c r="J708" s="135" t="s">
        <v>1508</v>
      </c>
      <c r="K708" s="72"/>
      <c r="L708" s="72"/>
      <c r="M708" s="72">
        <v>399</v>
      </c>
      <c r="N708" s="72">
        <v>399</v>
      </c>
      <c r="O708" s="136">
        <v>43720</v>
      </c>
      <c r="P708" s="137">
        <v>201939</v>
      </c>
      <c r="Q708" s="70">
        <f t="shared" si="50"/>
        <v>0</v>
      </c>
      <c r="R708" s="138" t="str">
        <f t="shared" si="51"/>
        <v/>
      </c>
      <c r="S708" s="66"/>
      <c r="T708" s="72">
        <v>1</v>
      </c>
      <c r="U708" s="139" t="str">
        <f t="shared" si="52"/>
        <v>OK</v>
      </c>
      <c r="V708" s="67">
        <f t="shared" si="53"/>
        <v>0</v>
      </c>
      <c r="W708" s="68">
        <v>0.4</v>
      </c>
      <c r="X708" s="140">
        <f t="shared" si="54"/>
        <v>0</v>
      </c>
    </row>
    <row r="709" spans="1:24" ht="15" x14ac:dyDescent="0.25">
      <c r="A709" s="134">
        <v>7045952117201</v>
      </c>
      <c r="B709" s="72" t="s">
        <v>1634</v>
      </c>
      <c r="C709" s="72" t="s">
        <v>1635</v>
      </c>
      <c r="D709" s="72"/>
      <c r="E709" s="135" t="s">
        <v>1471</v>
      </c>
      <c r="F709" s="72"/>
      <c r="G709" s="72"/>
      <c r="H709" s="75" t="s">
        <v>1519</v>
      </c>
      <c r="I709" s="135" t="s">
        <v>64</v>
      </c>
      <c r="J709" s="135" t="s">
        <v>1508</v>
      </c>
      <c r="K709" s="72"/>
      <c r="L709" s="72"/>
      <c r="M709" s="72">
        <v>399</v>
      </c>
      <c r="N709" s="72">
        <v>399</v>
      </c>
      <c r="O709" s="136">
        <v>43720</v>
      </c>
      <c r="P709" s="137">
        <v>201939</v>
      </c>
      <c r="Q709" s="70">
        <f t="shared" si="50"/>
        <v>0</v>
      </c>
      <c r="R709" s="138" t="str">
        <f t="shared" si="51"/>
        <v/>
      </c>
      <c r="S709" s="66"/>
      <c r="T709" s="72">
        <v>1</v>
      </c>
      <c r="U709" s="139" t="str">
        <f t="shared" si="52"/>
        <v>OK</v>
      </c>
      <c r="V709" s="67">
        <f t="shared" si="53"/>
        <v>0</v>
      </c>
      <c r="W709" s="68">
        <v>0.4</v>
      </c>
      <c r="X709" s="140">
        <f t="shared" si="54"/>
        <v>0</v>
      </c>
    </row>
    <row r="710" spans="1:24" ht="15" x14ac:dyDescent="0.25">
      <c r="A710" s="134">
        <v>7045952117133</v>
      </c>
      <c r="B710" s="72" t="s">
        <v>1636</v>
      </c>
      <c r="C710" s="72" t="s">
        <v>1637</v>
      </c>
      <c r="D710" s="72"/>
      <c r="E710" s="135" t="s">
        <v>1471</v>
      </c>
      <c r="F710" s="72"/>
      <c r="G710" s="72"/>
      <c r="H710" s="75" t="s">
        <v>1517</v>
      </c>
      <c r="I710" s="135" t="s">
        <v>64</v>
      </c>
      <c r="J710" s="135" t="s">
        <v>1508</v>
      </c>
      <c r="K710" s="72"/>
      <c r="L710" s="72"/>
      <c r="M710" s="72">
        <v>699</v>
      </c>
      <c r="N710" s="72">
        <v>699</v>
      </c>
      <c r="O710" s="136">
        <v>43720</v>
      </c>
      <c r="P710" s="137">
        <v>201939</v>
      </c>
      <c r="Q710" s="70">
        <f t="shared" si="50"/>
        <v>0</v>
      </c>
      <c r="R710" s="138" t="str">
        <f t="shared" si="51"/>
        <v/>
      </c>
      <c r="S710" s="66"/>
      <c r="T710" s="72">
        <v>1</v>
      </c>
      <c r="U710" s="139" t="str">
        <f t="shared" si="52"/>
        <v>OK</v>
      </c>
      <c r="V710" s="67">
        <f t="shared" si="53"/>
        <v>0</v>
      </c>
      <c r="W710" s="68">
        <v>0.4</v>
      </c>
      <c r="X710" s="140">
        <f t="shared" si="54"/>
        <v>0</v>
      </c>
    </row>
    <row r="711" spans="1:24" ht="15" x14ac:dyDescent="0.25">
      <c r="A711" s="134">
        <v>7045952117140</v>
      </c>
      <c r="B711" s="72" t="s">
        <v>1636</v>
      </c>
      <c r="C711" s="72" t="s">
        <v>1637</v>
      </c>
      <c r="D711" s="72"/>
      <c r="E711" s="135" t="s">
        <v>1471</v>
      </c>
      <c r="F711" s="72"/>
      <c r="G711" s="72"/>
      <c r="H711" s="75" t="s">
        <v>1518</v>
      </c>
      <c r="I711" s="135" t="s">
        <v>64</v>
      </c>
      <c r="J711" s="135" t="s">
        <v>1508</v>
      </c>
      <c r="K711" s="72"/>
      <c r="L711" s="72"/>
      <c r="M711" s="72">
        <v>699</v>
      </c>
      <c r="N711" s="72">
        <v>699</v>
      </c>
      <c r="O711" s="136">
        <v>43720</v>
      </c>
      <c r="P711" s="137">
        <v>201939</v>
      </c>
      <c r="Q711" s="70">
        <f t="shared" si="50"/>
        <v>0</v>
      </c>
      <c r="R711" s="138" t="str">
        <f t="shared" si="51"/>
        <v/>
      </c>
      <c r="S711" s="66"/>
      <c r="T711" s="72">
        <v>1</v>
      </c>
      <c r="U711" s="139" t="str">
        <f t="shared" si="52"/>
        <v>OK</v>
      </c>
      <c r="V711" s="67">
        <f t="shared" si="53"/>
        <v>0</v>
      </c>
      <c r="W711" s="68">
        <v>0.4</v>
      </c>
      <c r="X711" s="140">
        <f t="shared" si="54"/>
        <v>0</v>
      </c>
    </row>
    <row r="712" spans="1:24" ht="15" x14ac:dyDescent="0.25">
      <c r="A712" s="134">
        <v>7045952117157</v>
      </c>
      <c r="B712" s="72" t="s">
        <v>1636</v>
      </c>
      <c r="C712" s="72" t="s">
        <v>1637</v>
      </c>
      <c r="D712" s="72"/>
      <c r="E712" s="135" t="s">
        <v>1471</v>
      </c>
      <c r="F712" s="72"/>
      <c r="G712" s="72"/>
      <c r="H712" s="75" t="s">
        <v>1519</v>
      </c>
      <c r="I712" s="135" t="s">
        <v>64</v>
      </c>
      <c r="J712" s="135" t="s">
        <v>1508</v>
      </c>
      <c r="K712" s="72"/>
      <c r="L712" s="72"/>
      <c r="M712" s="72">
        <v>699</v>
      </c>
      <c r="N712" s="72">
        <v>699</v>
      </c>
      <c r="O712" s="136">
        <v>43720</v>
      </c>
      <c r="P712" s="137">
        <v>201939</v>
      </c>
      <c r="Q712" s="70">
        <f t="shared" si="50"/>
        <v>0</v>
      </c>
      <c r="R712" s="138" t="str">
        <f t="shared" si="51"/>
        <v/>
      </c>
      <c r="S712" s="66"/>
      <c r="T712" s="72">
        <v>1</v>
      </c>
      <c r="U712" s="139" t="str">
        <f t="shared" si="52"/>
        <v>OK</v>
      </c>
      <c r="V712" s="67">
        <f t="shared" si="53"/>
        <v>0</v>
      </c>
      <c r="W712" s="68">
        <v>0.4</v>
      </c>
      <c r="X712" s="140">
        <f t="shared" si="54"/>
        <v>0</v>
      </c>
    </row>
    <row r="713" spans="1:24" ht="15" x14ac:dyDescent="0.25">
      <c r="A713" s="134">
        <v>7045952117065</v>
      </c>
      <c r="B713" s="72" t="s">
        <v>1638</v>
      </c>
      <c r="C713" s="72" t="s">
        <v>1639</v>
      </c>
      <c r="D713" s="72"/>
      <c r="E713" s="135" t="s">
        <v>1471</v>
      </c>
      <c r="F713" s="72"/>
      <c r="G713" s="72"/>
      <c r="H713" s="72"/>
      <c r="I713" s="135" t="s">
        <v>64</v>
      </c>
      <c r="J713" s="135" t="s">
        <v>1508</v>
      </c>
      <c r="K713" s="72"/>
      <c r="L713" s="72"/>
      <c r="M713" s="72">
        <v>229</v>
      </c>
      <c r="N713" s="72">
        <v>229</v>
      </c>
      <c r="O713" s="136">
        <v>43720</v>
      </c>
      <c r="P713" s="137">
        <v>201939</v>
      </c>
      <c r="Q713" s="70">
        <f t="shared" ref="Q713:Q776" si="55">$H$3</f>
        <v>0</v>
      </c>
      <c r="R713" s="138" t="str">
        <f t="shared" ref="R713:R776" si="56">IF(AND(Q713&gt;=P713,V713&gt;0),"OK",IF(V713=0,"","NOT OK"))</f>
        <v/>
      </c>
      <c r="S713" s="66"/>
      <c r="T713" s="72">
        <v>1</v>
      </c>
      <c r="U713" s="139" t="str">
        <f t="shared" ref="U713:U776" si="57">IF(V713=S713,"OK","NOT")</f>
        <v>OK</v>
      </c>
      <c r="V713" s="67">
        <f t="shared" ref="V713:V776" si="58">IF(MOD(S713,T713)=0,S713,S713+(T713-MOD(S713,T713)))</f>
        <v>0</v>
      </c>
      <c r="W713" s="68">
        <v>0.4</v>
      </c>
      <c r="X713" s="140">
        <f t="shared" ref="X713:X776" si="59">+V713*((M713-(M713*W713)))</f>
        <v>0</v>
      </c>
    </row>
    <row r="714" spans="1:24" ht="15" x14ac:dyDescent="0.25">
      <c r="A714" s="134">
        <v>7045952117034</v>
      </c>
      <c r="B714" s="72" t="s">
        <v>1640</v>
      </c>
      <c r="C714" s="72" t="s">
        <v>1641</v>
      </c>
      <c r="D714" s="72"/>
      <c r="E714" s="135" t="s">
        <v>1471</v>
      </c>
      <c r="F714" s="72"/>
      <c r="G714" s="72"/>
      <c r="H714" s="72"/>
      <c r="I714" s="135" t="s">
        <v>64</v>
      </c>
      <c r="J714" s="135" t="s">
        <v>1508</v>
      </c>
      <c r="K714" s="72"/>
      <c r="L714" s="72"/>
      <c r="M714" s="72">
        <v>299</v>
      </c>
      <c r="N714" s="72">
        <v>299</v>
      </c>
      <c r="O714" s="136">
        <v>43720</v>
      </c>
      <c r="P714" s="137">
        <v>201939</v>
      </c>
      <c r="Q714" s="70">
        <f t="shared" si="55"/>
        <v>0</v>
      </c>
      <c r="R714" s="138" t="str">
        <f t="shared" si="56"/>
        <v/>
      </c>
      <c r="S714" s="66"/>
      <c r="T714" s="72">
        <v>1</v>
      </c>
      <c r="U714" s="139" t="str">
        <f t="shared" si="57"/>
        <v>OK</v>
      </c>
      <c r="V714" s="67">
        <f t="shared" si="58"/>
        <v>0</v>
      </c>
      <c r="W714" s="68">
        <v>0.4</v>
      </c>
      <c r="X714" s="140">
        <f t="shared" si="59"/>
        <v>0</v>
      </c>
    </row>
    <row r="715" spans="1:24" ht="15" x14ac:dyDescent="0.25">
      <c r="A715" s="134">
        <v>7045952421209</v>
      </c>
      <c r="B715" s="72" t="s">
        <v>236</v>
      </c>
      <c r="C715" s="72" t="s">
        <v>237</v>
      </c>
      <c r="D715" s="72"/>
      <c r="E715" s="135" t="s">
        <v>1471</v>
      </c>
      <c r="F715" s="72"/>
      <c r="G715" s="72"/>
      <c r="H715" s="72"/>
      <c r="I715" s="135" t="s">
        <v>64</v>
      </c>
      <c r="J715" s="135" t="s">
        <v>111</v>
      </c>
      <c r="K715" s="72"/>
      <c r="L715" s="72"/>
      <c r="M715" s="72">
        <v>149</v>
      </c>
      <c r="N715" s="72">
        <v>149</v>
      </c>
      <c r="O715" s="136">
        <v>43720</v>
      </c>
      <c r="P715" s="137">
        <v>201939</v>
      </c>
      <c r="Q715" s="70">
        <f t="shared" si="55"/>
        <v>0</v>
      </c>
      <c r="R715" s="138" t="str">
        <f t="shared" si="56"/>
        <v/>
      </c>
      <c r="S715" s="66"/>
      <c r="T715" s="72">
        <v>1</v>
      </c>
      <c r="U715" s="139" t="str">
        <f t="shared" si="57"/>
        <v>OK</v>
      </c>
      <c r="V715" s="67">
        <f t="shared" si="58"/>
        <v>0</v>
      </c>
      <c r="W715" s="68">
        <v>0.4</v>
      </c>
      <c r="X715" s="140">
        <f t="shared" si="59"/>
        <v>0</v>
      </c>
    </row>
    <row r="716" spans="1:24" ht="15" x14ac:dyDescent="0.25">
      <c r="A716" s="134">
        <v>7045951924220</v>
      </c>
      <c r="B716" s="72" t="s">
        <v>321</v>
      </c>
      <c r="C716" s="72" t="s">
        <v>322</v>
      </c>
      <c r="D716" s="135"/>
      <c r="E716" s="135" t="s">
        <v>1471</v>
      </c>
      <c r="F716" s="141"/>
      <c r="G716" s="135"/>
      <c r="H716" s="72"/>
      <c r="I716" s="135" t="s">
        <v>64</v>
      </c>
      <c r="J716" s="135" t="s">
        <v>111</v>
      </c>
      <c r="K716" s="142"/>
      <c r="L716" s="142"/>
      <c r="M716" s="72">
        <v>149</v>
      </c>
      <c r="N716" s="72">
        <v>149</v>
      </c>
      <c r="O716" s="136">
        <v>43720</v>
      </c>
      <c r="P716" s="137">
        <v>201939</v>
      </c>
      <c r="Q716" s="70">
        <f t="shared" si="55"/>
        <v>0</v>
      </c>
      <c r="R716" s="138" t="str">
        <f t="shared" si="56"/>
        <v/>
      </c>
      <c r="S716" s="66"/>
      <c r="T716" s="72">
        <v>1</v>
      </c>
      <c r="U716" s="139" t="str">
        <f t="shared" si="57"/>
        <v>OK</v>
      </c>
      <c r="V716" s="67">
        <f t="shared" si="58"/>
        <v>0</v>
      </c>
      <c r="W716" s="68">
        <v>0.4</v>
      </c>
      <c r="X716" s="140">
        <f t="shared" si="59"/>
        <v>0</v>
      </c>
    </row>
    <row r="717" spans="1:24" ht="15" x14ac:dyDescent="0.25">
      <c r="A717" s="134">
        <v>7045951835090</v>
      </c>
      <c r="B717" s="72" t="s">
        <v>304</v>
      </c>
      <c r="C717" s="72" t="s">
        <v>1642</v>
      </c>
      <c r="D717" s="135"/>
      <c r="E717" s="135" t="s">
        <v>1471</v>
      </c>
      <c r="F717" s="141"/>
      <c r="G717" s="135"/>
      <c r="H717" s="72"/>
      <c r="I717" s="135" t="s">
        <v>64</v>
      </c>
      <c r="J717" s="135" t="s">
        <v>111</v>
      </c>
      <c r="K717" s="142"/>
      <c r="L717" s="142"/>
      <c r="M717" s="72">
        <v>199</v>
      </c>
      <c r="N717" s="72">
        <v>199</v>
      </c>
      <c r="O717" s="136">
        <v>43720</v>
      </c>
      <c r="P717" s="137">
        <v>201939</v>
      </c>
      <c r="Q717" s="70">
        <f t="shared" si="55"/>
        <v>0</v>
      </c>
      <c r="R717" s="138" t="str">
        <f t="shared" si="56"/>
        <v/>
      </c>
      <c r="S717" s="66"/>
      <c r="T717" s="72">
        <v>1</v>
      </c>
      <c r="U717" s="139" t="str">
        <f t="shared" si="57"/>
        <v>OK</v>
      </c>
      <c r="V717" s="67">
        <f t="shared" si="58"/>
        <v>0</v>
      </c>
      <c r="W717" s="68">
        <v>0.4</v>
      </c>
      <c r="X717" s="140">
        <f t="shared" si="59"/>
        <v>0</v>
      </c>
    </row>
    <row r="718" spans="1:24" ht="15" x14ac:dyDescent="0.25">
      <c r="A718" s="134">
        <v>7045952117072</v>
      </c>
      <c r="B718" s="72" t="s">
        <v>1643</v>
      </c>
      <c r="C718" s="72" t="s">
        <v>1644</v>
      </c>
      <c r="D718" s="72"/>
      <c r="E718" s="135" t="s">
        <v>1471</v>
      </c>
      <c r="F718" s="72"/>
      <c r="G718" s="72"/>
      <c r="H718" s="72"/>
      <c r="I718" s="135" t="s">
        <v>64</v>
      </c>
      <c r="J718" s="135" t="s">
        <v>1508</v>
      </c>
      <c r="K718" s="72"/>
      <c r="L718" s="72"/>
      <c r="M718" s="72">
        <v>199</v>
      </c>
      <c r="N718" s="72">
        <v>199</v>
      </c>
      <c r="O718" s="136">
        <v>43720</v>
      </c>
      <c r="P718" s="137">
        <v>201939</v>
      </c>
      <c r="Q718" s="70">
        <f t="shared" si="55"/>
        <v>0</v>
      </c>
      <c r="R718" s="138" t="str">
        <f t="shared" si="56"/>
        <v/>
      </c>
      <c r="S718" s="66"/>
      <c r="T718" s="72">
        <v>1</v>
      </c>
      <c r="U718" s="139" t="str">
        <f t="shared" si="57"/>
        <v>OK</v>
      </c>
      <c r="V718" s="67">
        <f t="shared" si="58"/>
        <v>0</v>
      </c>
      <c r="W718" s="68">
        <v>0.4</v>
      </c>
      <c r="X718" s="140">
        <f t="shared" si="59"/>
        <v>0</v>
      </c>
    </row>
    <row r="719" spans="1:24" ht="15" x14ac:dyDescent="0.25">
      <c r="A719" s="134">
        <v>7045952117041</v>
      </c>
      <c r="B719" s="72" t="s">
        <v>1645</v>
      </c>
      <c r="C719" s="72" t="s">
        <v>1646</v>
      </c>
      <c r="D719" s="72"/>
      <c r="E719" s="135" t="s">
        <v>1471</v>
      </c>
      <c r="F719" s="72"/>
      <c r="G719" s="72"/>
      <c r="H719" s="72"/>
      <c r="I719" s="135" t="s">
        <v>64</v>
      </c>
      <c r="J719" s="135" t="s">
        <v>1508</v>
      </c>
      <c r="K719" s="72"/>
      <c r="L719" s="72"/>
      <c r="M719" s="72">
        <v>299</v>
      </c>
      <c r="N719" s="72">
        <v>299</v>
      </c>
      <c r="O719" s="136">
        <v>43720</v>
      </c>
      <c r="P719" s="137">
        <v>201939</v>
      </c>
      <c r="Q719" s="70">
        <f t="shared" si="55"/>
        <v>0</v>
      </c>
      <c r="R719" s="138" t="str">
        <f t="shared" si="56"/>
        <v/>
      </c>
      <c r="S719" s="66"/>
      <c r="T719" s="72">
        <v>1</v>
      </c>
      <c r="U719" s="139" t="str">
        <f t="shared" si="57"/>
        <v>OK</v>
      </c>
      <c r="V719" s="67">
        <f t="shared" si="58"/>
        <v>0</v>
      </c>
      <c r="W719" s="68">
        <v>0.4</v>
      </c>
      <c r="X719" s="140">
        <f t="shared" si="59"/>
        <v>0</v>
      </c>
    </row>
    <row r="720" spans="1:24" ht="15" x14ac:dyDescent="0.25">
      <c r="A720" s="134">
        <v>7045952267319</v>
      </c>
      <c r="B720" s="72" t="s">
        <v>363</v>
      </c>
      <c r="C720" s="72" t="s">
        <v>1647</v>
      </c>
      <c r="D720" s="72"/>
      <c r="E720" s="135" t="s">
        <v>1471</v>
      </c>
      <c r="F720" s="72"/>
      <c r="G720" s="72"/>
      <c r="H720" s="72"/>
      <c r="I720" s="135" t="s">
        <v>64</v>
      </c>
      <c r="J720" s="135" t="s">
        <v>90</v>
      </c>
      <c r="K720" s="72"/>
      <c r="L720" s="72"/>
      <c r="M720" s="72">
        <v>399</v>
      </c>
      <c r="N720" s="72">
        <v>399</v>
      </c>
      <c r="O720" s="136">
        <v>43720</v>
      </c>
      <c r="P720" s="137">
        <v>201939</v>
      </c>
      <c r="Q720" s="70">
        <f t="shared" si="55"/>
        <v>0</v>
      </c>
      <c r="R720" s="138" t="str">
        <f t="shared" si="56"/>
        <v/>
      </c>
      <c r="S720" s="66"/>
      <c r="T720" s="72">
        <v>1</v>
      </c>
      <c r="U720" s="139" t="str">
        <f t="shared" si="57"/>
        <v>OK</v>
      </c>
      <c r="V720" s="67">
        <f t="shared" si="58"/>
        <v>0</v>
      </c>
      <c r="W720" s="68">
        <v>0.4</v>
      </c>
      <c r="X720" s="140">
        <f t="shared" si="59"/>
        <v>0</v>
      </c>
    </row>
    <row r="721" spans="1:24" ht="15" x14ac:dyDescent="0.25">
      <c r="A721" s="134">
        <v>7045952423258</v>
      </c>
      <c r="B721" s="72" t="s">
        <v>365</v>
      </c>
      <c r="C721" s="72" t="s">
        <v>1648</v>
      </c>
      <c r="D721" s="72"/>
      <c r="E721" s="135">
        <v>600227</v>
      </c>
      <c r="F721" s="72"/>
      <c r="G721" s="72"/>
      <c r="H721" s="72"/>
      <c r="I721" s="135" t="s">
        <v>64</v>
      </c>
      <c r="J721" s="135" t="s">
        <v>90</v>
      </c>
      <c r="K721" s="72"/>
      <c r="L721" s="72"/>
      <c r="M721" s="72">
        <v>399</v>
      </c>
      <c r="N721" s="72">
        <v>399</v>
      </c>
      <c r="O721" s="136">
        <v>43720</v>
      </c>
      <c r="P721" s="137">
        <v>201939</v>
      </c>
      <c r="Q721" s="70">
        <f t="shared" si="55"/>
        <v>0</v>
      </c>
      <c r="R721" s="138" t="str">
        <f t="shared" si="56"/>
        <v/>
      </c>
      <c r="S721" s="66"/>
      <c r="T721" s="72">
        <v>1</v>
      </c>
      <c r="U721" s="139" t="str">
        <f t="shared" si="57"/>
        <v>OK</v>
      </c>
      <c r="V721" s="67">
        <f t="shared" si="58"/>
        <v>0</v>
      </c>
      <c r="W721" s="68">
        <v>0.4</v>
      </c>
      <c r="X721" s="140">
        <f t="shared" si="59"/>
        <v>0</v>
      </c>
    </row>
    <row r="722" spans="1:24" ht="15" x14ac:dyDescent="0.25">
      <c r="A722" s="134">
        <v>7045952423241</v>
      </c>
      <c r="B722" s="72" t="s">
        <v>364</v>
      </c>
      <c r="C722" s="72" t="s">
        <v>1649</v>
      </c>
      <c r="D722" s="72"/>
      <c r="E722" s="135">
        <v>600227</v>
      </c>
      <c r="F722" s="72"/>
      <c r="G722" s="72"/>
      <c r="H722" s="72"/>
      <c r="I722" s="135" t="s">
        <v>64</v>
      </c>
      <c r="J722" s="135" t="s">
        <v>90</v>
      </c>
      <c r="K722" s="72"/>
      <c r="L722" s="72"/>
      <c r="M722" s="72">
        <v>399</v>
      </c>
      <c r="N722" s="72">
        <v>399</v>
      </c>
      <c r="O722" s="136">
        <v>43720</v>
      </c>
      <c r="P722" s="137">
        <v>201939</v>
      </c>
      <c r="Q722" s="70">
        <f t="shared" si="55"/>
        <v>0</v>
      </c>
      <c r="R722" s="138" t="str">
        <f t="shared" si="56"/>
        <v/>
      </c>
      <c r="S722" s="66"/>
      <c r="T722" s="72">
        <v>1</v>
      </c>
      <c r="U722" s="139" t="str">
        <f t="shared" si="57"/>
        <v>OK</v>
      </c>
      <c r="V722" s="67">
        <f t="shared" si="58"/>
        <v>0</v>
      </c>
      <c r="W722" s="68">
        <v>0.4</v>
      </c>
      <c r="X722" s="140">
        <f t="shared" si="59"/>
        <v>0</v>
      </c>
    </row>
    <row r="723" spans="1:24" ht="15" x14ac:dyDescent="0.25">
      <c r="A723" s="134">
        <v>7045952267326</v>
      </c>
      <c r="B723" s="72" t="s">
        <v>366</v>
      </c>
      <c r="C723" s="72" t="s">
        <v>1650</v>
      </c>
      <c r="D723" s="72"/>
      <c r="E723" s="135" t="s">
        <v>1471</v>
      </c>
      <c r="F723" s="72"/>
      <c r="G723" s="72"/>
      <c r="H723" s="72"/>
      <c r="I723" s="135" t="s">
        <v>64</v>
      </c>
      <c r="J723" s="135" t="s">
        <v>90</v>
      </c>
      <c r="K723" s="72"/>
      <c r="L723" s="72"/>
      <c r="M723" s="72">
        <v>399</v>
      </c>
      <c r="N723" s="72">
        <v>399</v>
      </c>
      <c r="O723" s="136">
        <v>43720</v>
      </c>
      <c r="P723" s="137">
        <v>201939</v>
      </c>
      <c r="Q723" s="70">
        <f t="shared" si="55"/>
        <v>0</v>
      </c>
      <c r="R723" s="138" t="str">
        <f t="shared" si="56"/>
        <v/>
      </c>
      <c r="S723" s="66"/>
      <c r="T723" s="72">
        <v>1</v>
      </c>
      <c r="U723" s="139" t="str">
        <f t="shared" si="57"/>
        <v>OK</v>
      </c>
      <c r="V723" s="67">
        <f t="shared" si="58"/>
        <v>0</v>
      </c>
      <c r="W723" s="68">
        <v>0.4</v>
      </c>
      <c r="X723" s="140">
        <f t="shared" si="59"/>
        <v>0</v>
      </c>
    </row>
    <row r="724" spans="1:24" ht="15" x14ac:dyDescent="0.25">
      <c r="A724" s="134">
        <v>7045952267333</v>
      </c>
      <c r="B724" s="72" t="s">
        <v>367</v>
      </c>
      <c r="C724" s="72" t="s">
        <v>1651</v>
      </c>
      <c r="D724" s="72"/>
      <c r="E724" s="135" t="s">
        <v>1471</v>
      </c>
      <c r="F724" s="72"/>
      <c r="G724" s="72"/>
      <c r="H724" s="72"/>
      <c r="I724" s="135" t="s">
        <v>64</v>
      </c>
      <c r="J724" s="135" t="s">
        <v>90</v>
      </c>
      <c r="K724" s="72"/>
      <c r="L724" s="72"/>
      <c r="M724" s="72">
        <v>259</v>
      </c>
      <c r="N724" s="72">
        <v>259</v>
      </c>
      <c r="O724" s="136">
        <v>43720</v>
      </c>
      <c r="P724" s="137">
        <v>201939</v>
      </c>
      <c r="Q724" s="70">
        <f t="shared" si="55"/>
        <v>0</v>
      </c>
      <c r="R724" s="138" t="str">
        <f t="shared" si="56"/>
        <v/>
      </c>
      <c r="S724" s="66"/>
      <c r="T724" s="72">
        <v>1</v>
      </c>
      <c r="U724" s="139" t="str">
        <f t="shared" si="57"/>
        <v>OK</v>
      </c>
      <c r="V724" s="67">
        <f t="shared" si="58"/>
        <v>0</v>
      </c>
      <c r="W724" s="68">
        <v>0.4</v>
      </c>
      <c r="X724" s="140">
        <f t="shared" si="59"/>
        <v>0</v>
      </c>
    </row>
    <row r="725" spans="1:24" ht="15" x14ac:dyDescent="0.25">
      <c r="A725" s="134">
        <v>7045952117164</v>
      </c>
      <c r="B725" s="72" t="s">
        <v>1652</v>
      </c>
      <c r="C725" s="72" t="s">
        <v>1653</v>
      </c>
      <c r="D725" s="72"/>
      <c r="E725" s="135" t="s">
        <v>1471</v>
      </c>
      <c r="F725" s="72"/>
      <c r="G725" s="72"/>
      <c r="H725" s="72"/>
      <c r="I725" s="135" t="s">
        <v>64</v>
      </c>
      <c r="J725" s="135" t="s">
        <v>1508</v>
      </c>
      <c r="K725" s="72"/>
      <c r="L725" s="72"/>
      <c r="M725" s="72">
        <v>229</v>
      </c>
      <c r="N725" s="72">
        <v>229</v>
      </c>
      <c r="O725" s="136">
        <v>43720</v>
      </c>
      <c r="P725" s="137">
        <v>201939</v>
      </c>
      <c r="Q725" s="70">
        <f t="shared" si="55"/>
        <v>0</v>
      </c>
      <c r="R725" s="138" t="str">
        <f t="shared" si="56"/>
        <v/>
      </c>
      <c r="S725" s="66"/>
      <c r="T725" s="72">
        <v>1</v>
      </c>
      <c r="U725" s="139" t="str">
        <f t="shared" si="57"/>
        <v>OK</v>
      </c>
      <c r="V725" s="67">
        <f t="shared" si="58"/>
        <v>0</v>
      </c>
      <c r="W725" s="68">
        <v>0.4</v>
      </c>
      <c r="X725" s="140">
        <f t="shared" si="59"/>
        <v>0</v>
      </c>
    </row>
    <row r="726" spans="1:24" ht="15" x14ac:dyDescent="0.25">
      <c r="A726" s="134">
        <v>7045952117089</v>
      </c>
      <c r="B726" s="72" t="s">
        <v>1654</v>
      </c>
      <c r="C726" s="72" t="s">
        <v>1655</v>
      </c>
      <c r="D726" s="72"/>
      <c r="E726" s="135" t="s">
        <v>1471</v>
      </c>
      <c r="F726" s="72"/>
      <c r="G726" s="72"/>
      <c r="H726" s="72"/>
      <c r="I726" s="135" t="s">
        <v>64</v>
      </c>
      <c r="J726" s="135" t="s">
        <v>1508</v>
      </c>
      <c r="K726" s="72"/>
      <c r="L726" s="72"/>
      <c r="M726" s="72">
        <v>299</v>
      </c>
      <c r="N726" s="72">
        <v>299</v>
      </c>
      <c r="O726" s="136">
        <v>43720</v>
      </c>
      <c r="P726" s="137">
        <v>201939</v>
      </c>
      <c r="Q726" s="70">
        <f t="shared" si="55"/>
        <v>0</v>
      </c>
      <c r="R726" s="138" t="str">
        <f t="shared" si="56"/>
        <v/>
      </c>
      <c r="S726" s="66"/>
      <c r="T726" s="72">
        <v>1</v>
      </c>
      <c r="U726" s="139" t="str">
        <f t="shared" si="57"/>
        <v>OK</v>
      </c>
      <c r="V726" s="67">
        <f t="shared" si="58"/>
        <v>0</v>
      </c>
      <c r="W726" s="68">
        <v>0.4</v>
      </c>
      <c r="X726" s="140">
        <f t="shared" si="59"/>
        <v>0</v>
      </c>
    </row>
    <row r="727" spans="1:24" ht="15" x14ac:dyDescent="0.25">
      <c r="A727" s="134">
        <v>7045950187268</v>
      </c>
      <c r="B727" s="72" t="s">
        <v>332</v>
      </c>
      <c r="C727" s="72" t="s">
        <v>333</v>
      </c>
      <c r="D727" s="135"/>
      <c r="E727" s="135" t="s">
        <v>1471</v>
      </c>
      <c r="F727" s="141"/>
      <c r="G727" s="135"/>
      <c r="H727" s="72"/>
      <c r="I727" s="135" t="s">
        <v>64</v>
      </c>
      <c r="J727" s="135" t="s">
        <v>111</v>
      </c>
      <c r="K727" s="142"/>
      <c r="L727" s="142"/>
      <c r="M727" s="72">
        <v>49</v>
      </c>
      <c r="N727" s="72">
        <v>49</v>
      </c>
      <c r="O727" s="136">
        <v>43720</v>
      </c>
      <c r="P727" s="137">
        <v>201939</v>
      </c>
      <c r="Q727" s="70">
        <f t="shared" si="55"/>
        <v>0</v>
      </c>
      <c r="R727" s="138" t="str">
        <f t="shared" si="56"/>
        <v/>
      </c>
      <c r="S727" s="66"/>
      <c r="T727" s="72">
        <v>1</v>
      </c>
      <c r="U727" s="139" t="str">
        <f t="shared" si="57"/>
        <v>OK</v>
      </c>
      <c r="V727" s="67">
        <f t="shared" si="58"/>
        <v>0</v>
      </c>
      <c r="W727" s="68">
        <v>0.4</v>
      </c>
      <c r="X727" s="140">
        <f t="shared" si="59"/>
        <v>0</v>
      </c>
    </row>
    <row r="728" spans="1:24" ht="15" x14ac:dyDescent="0.25">
      <c r="A728" s="134">
        <v>7045951522877</v>
      </c>
      <c r="B728" s="72" t="s">
        <v>334</v>
      </c>
      <c r="C728" s="72" t="s">
        <v>335</v>
      </c>
      <c r="D728" s="135"/>
      <c r="E728" s="135" t="s">
        <v>1471</v>
      </c>
      <c r="F728" s="141"/>
      <c r="G728" s="135"/>
      <c r="H728" s="72"/>
      <c r="I728" s="135" t="s">
        <v>64</v>
      </c>
      <c r="J728" s="135" t="s">
        <v>111</v>
      </c>
      <c r="K728" s="142"/>
      <c r="L728" s="142"/>
      <c r="M728" s="72">
        <v>49</v>
      </c>
      <c r="N728" s="72">
        <v>49</v>
      </c>
      <c r="O728" s="136">
        <v>43720</v>
      </c>
      <c r="P728" s="137">
        <v>201939</v>
      </c>
      <c r="Q728" s="70">
        <f t="shared" si="55"/>
        <v>0</v>
      </c>
      <c r="R728" s="138" t="str">
        <f t="shared" si="56"/>
        <v/>
      </c>
      <c r="S728" s="66"/>
      <c r="T728" s="72">
        <v>1</v>
      </c>
      <c r="U728" s="139" t="str">
        <f t="shared" si="57"/>
        <v>OK</v>
      </c>
      <c r="V728" s="67">
        <f t="shared" si="58"/>
        <v>0</v>
      </c>
      <c r="W728" s="68">
        <v>0.4</v>
      </c>
      <c r="X728" s="140">
        <f t="shared" si="59"/>
        <v>0</v>
      </c>
    </row>
    <row r="729" spans="1:24" ht="15" x14ac:dyDescent="0.25">
      <c r="A729" s="134">
        <v>7045950019712</v>
      </c>
      <c r="B729" s="72" t="s">
        <v>273</v>
      </c>
      <c r="C729" s="72" t="s">
        <v>274</v>
      </c>
      <c r="D729" s="135"/>
      <c r="E729" s="135" t="s">
        <v>1471</v>
      </c>
      <c r="F729" s="141"/>
      <c r="G729" s="135"/>
      <c r="H729" s="72"/>
      <c r="I729" s="135" t="s">
        <v>64</v>
      </c>
      <c r="J729" s="135" t="s">
        <v>65</v>
      </c>
      <c r="K729" s="142"/>
      <c r="L729" s="142"/>
      <c r="M729" s="72">
        <v>49</v>
      </c>
      <c r="N729" s="72">
        <v>49</v>
      </c>
      <c r="O729" s="136">
        <v>43720</v>
      </c>
      <c r="P729" s="137">
        <v>201939</v>
      </c>
      <c r="Q729" s="70">
        <f t="shared" si="55"/>
        <v>0</v>
      </c>
      <c r="R729" s="138" t="str">
        <f t="shared" si="56"/>
        <v/>
      </c>
      <c r="S729" s="66"/>
      <c r="T729" s="72">
        <v>1</v>
      </c>
      <c r="U729" s="139" t="str">
        <f t="shared" si="57"/>
        <v>OK</v>
      </c>
      <c r="V729" s="67">
        <f t="shared" si="58"/>
        <v>0</v>
      </c>
      <c r="W729" s="68">
        <v>0.4</v>
      </c>
      <c r="X729" s="140">
        <f t="shared" si="59"/>
        <v>0</v>
      </c>
    </row>
    <row r="730" spans="1:24" ht="15" x14ac:dyDescent="0.25">
      <c r="A730" s="134">
        <v>7045950256704</v>
      </c>
      <c r="B730" s="72" t="s">
        <v>336</v>
      </c>
      <c r="C730" s="72" t="s">
        <v>337</v>
      </c>
      <c r="D730" s="135"/>
      <c r="E730" s="135" t="s">
        <v>1471</v>
      </c>
      <c r="F730" s="141"/>
      <c r="G730" s="135"/>
      <c r="H730" s="72"/>
      <c r="I730" s="135" t="s">
        <v>64</v>
      </c>
      <c r="J730" s="135" t="s">
        <v>111</v>
      </c>
      <c r="K730" s="142"/>
      <c r="L730" s="142"/>
      <c r="M730" s="72">
        <v>49</v>
      </c>
      <c r="N730" s="72">
        <v>49</v>
      </c>
      <c r="O730" s="136">
        <v>43720</v>
      </c>
      <c r="P730" s="137">
        <v>201939</v>
      </c>
      <c r="Q730" s="70">
        <f t="shared" si="55"/>
        <v>0</v>
      </c>
      <c r="R730" s="138" t="str">
        <f t="shared" si="56"/>
        <v/>
      </c>
      <c r="S730" s="66"/>
      <c r="T730" s="72">
        <v>1</v>
      </c>
      <c r="U730" s="139" t="str">
        <f t="shared" si="57"/>
        <v>OK</v>
      </c>
      <c r="V730" s="67">
        <f t="shared" si="58"/>
        <v>0</v>
      </c>
      <c r="W730" s="68">
        <v>0.4</v>
      </c>
      <c r="X730" s="140">
        <f t="shared" si="59"/>
        <v>0</v>
      </c>
    </row>
    <row r="731" spans="1:24" ht="15" x14ac:dyDescent="0.25">
      <c r="A731" s="134">
        <v>7045950756525</v>
      </c>
      <c r="B731" s="72" t="s">
        <v>268</v>
      </c>
      <c r="C731" s="72" t="s">
        <v>1656</v>
      </c>
      <c r="D731" s="135"/>
      <c r="E731" s="135" t="s">
        <v>1471</v>
      </c>
      <c r="F731" s="141"/>
      <c r="G731" s="135"/>
      <c r="H731" s="72"/>
      <c r="I731" s="135" t="s">
        <v>64</v>
      </c>
      <c r="J731" s="135" t="s">
        <v>65</v>
      </c>
      <c r="K731" s="142"/>
      <c r="L731" s="142"/>
      <c r="M731" s="72">
        <v>199</v>
      </c>
      <c r="N731" s="72">
        <v>199</v>
      </c>
      <c r="O731" s="136">
        <v>43720</v>
      </c>
      <c r="P731" s="137">
        <v>201939</v>
      </c>
      <c r="Q731" s="70">
        <f t="shared" si="55"/>
        <v>0</v>
      </c>
      <c r="R731" s="138" t="str">
        <f t="shared" si="56"/>
        <v/>
      </c>
      <c r="S731" s="66"/>
      <c r="T731" s="72">
        <v>1</v>
      </c>
      <c r="U731" s="139" t="str">
        <f t="shared" si="57"/>
        <v>OK</v>
      </c>
      <c r="V731" s="67">
        <f t="shared" si="58"/>
        <v>0</v>
      </c>
      <c r="W731" s="68">
        <v>0.4</v>
      </c>
      <c r="X731" s="140">
        <f t="shared" si="59"/>
        <v>0</v>
      </c>
    </row>
    <row r="732" spans="1:24" ht="15" x14ac:dyDescent="0.25">
      <c r="A732" s="134">
        <v>7045950524247</v>
      </c>
      <c r="B732" s="72" t="s">
        <v>275</v>
      </c>
      <c r="C732" s="72" t="s">
        <v>276</v>
      </c>
      <c r="D732" s="135"/>
      <c r="E732" s="135" t="s">
        <v>1471</v>
      </c>
      <c r="F732" s="141"/>
      <c r="G732" s="135"/>
      <c r="H732" s="72"/>
      <c r="I732" s="135" t="s">
        <v>64</v>
      </c>
      <c r="J732" s="135" t="s">
        <v>65</v>
      </c>
      <c r="K732" s="142"/>
      <c r="L732" s="142"/>
      <c r="M732" s="72">
        <v>69</v>
      </c>
      <c r="N732" s="72">
        <v>69</v>
      </c>
      <c r="O732" s="136">
        <v>43720</v>
      </c>
      <c r="P732" s="137">
        <v>201939</v>
      </c>
      <c r="Q732" s="70">
        <f t="shared" si="55"/>
        <v>0</v>
      </c>
      <c r="R732" s="138" t="str">
        <f t="shared" si="56"/>
        <v/>
      </c>
      <c r="S732" s="66"/>
      <c r="T732" s="72">
        <v>1</v>
      </c>
      <c r="U732" s="139" t="str">
        <f t="shared" si="57"/>
        <v>OK</v>
      </c>
      <c r="V732" s="67">
        <f t="shared" si="58"/>
        <v>0</v>
      </c>
      <c r="W732" s="68">
        <v>0.4</v>
      </c>
      <c r="X732" s="140">
        <f t="shared" si="59"/>
        <v>0</v>
      </c>
    </row>
    <row r="733" spans="1:24" ht="15" x14ac:dyDescent="0.25">
      <c r="A733" s="134">
        <v>7045950382267</v>
      </c>
      <c r="B733" s="72" t="s">
        <v>338</v>
      </c>
      <c r="C733" s="72" t="s">
        <v>339</v>
      </c>
      <c r="D733" s="135"/>
      <c r="E733" s="135" t="s">
        <v>1471</v>
      </c>
      <c r="F733" s="141"/>
      <c r="G733" s="135"/>
      <c r="H733" s="72"/>
      <c r="I733" s="135" t="s">
        <v>64</v>
      </c>
      <c r="J733" s="135" t="s">
        <v>111</v>
      </c>
      <c r="K733" s="142"/>
      <c r="L733" s="142"/>
      <c r="M733" s="72">
        <v>49</v>
      </c>
      <c r="N733" s="72">
        <v>49</v>
      </c>
      <c r="O733" s="136">
        <v>43720</v>
      </c>
      <c r="P733" s="137">
        <v>201939</v>
      </c>
      <c r="Q733" s="70">
        <f t="shared" si="55"/>
        <v>0</v>
      </c>
      <c r="R733" s="138" t="str">
        <f t="shared" si="56"/>
        <v/>
      </c>
      <c r="S733" s="66"/>
      <c r="T733" s="72">
        <v>1</v>
      </c>
      <c r="U733" s="139" t="str">
        <f t="shared" si="57"/>
        <v>OK</v>
      </c>
      <c r="V733" s="67">
        <f t="shared" si="58"/>
        <v>0</v>
      </c>
      <c r="W733" s="68">
        <v>0.4</v>
      </c>
      <c r="X733" s="140">
        <f t="shared" si="59"/>
        <v>0</v>
      </c>
    </row>
    <row r="734" spans="1:24" ht="15" x14ac:dyDescent="0.25">
      <c r="A734" s="134">
        <v>7045950377867</v>
      </c>
      <c r="B734" s="72" t="s">
        <v>277</v>
      </c>
      <c r="C734" s="72" t="s">
        <v>278</v>
      </c>
      <c r="D734" s="135"/>
      <c r="E734" s="135" t="s">
        <v>1471</v>
      </c>
      <c r="F734" s="141"/>
      <c r="G734" s="135"/>
      <c r="H734" s="72"/>
      <c r="I734" s="135" t="s">
        <v>64</v>
      </c>
      <c r="J734" s="135" t="s">
        <v>65</v>
      </c>
      <c r="K734" s="142"/>
      <c r="L734" s="142"/>
      <c r="M734" s="72">
        <v>199</v>
      </c>
      <c r="N734" s="72">
        <v>199</v>
      </c>
      <c r="O734" s="136">
        <v>43720</v>
      </c>
      <c r="P734" s="137">
        <v>201939</v>
      </c>
      <c r="Q734" s="70">
        <f t="shared" si="55"/>
        <v>0</v>
      </c>
      <c r="R734" s="138" t="str">
        <f t="shared" si="56"/>
        <v/>
      </c>
      <c r="S734" s="66"/>
      <c r="T734" s="72">
        <v>1</v>
      </c>
      <c r="U734" s="139" t="str">
        <f t="shared" si="57"/>
        <v>OK</v>
      </c>
      <c r="V734" s="67">
        <f t="shared" si="58"/>
        <v>0</v>
      </c>
      <c r="W734" s="68">
        <v>0.4</v>
      </c>
      <c r="X734" s="140">
        <f t="shared" si="59"/>
        <v>0</v>
      </c>
    </row>
    <row r="735" spans="1:24" ht="15" x14ac:dyDescent="0.25">
      <c r="A735" s="134">
        <v>7045950534840</v>
      </c>
      <c r="B735" s="72" t="s">
        <v>340</v>
      </c>
      <c r="C735" s="72" t="s">
        <v>341</v>
      </c>
      <c r="D735" s="135"/>
      <c r="E735" s="135" t="s">
        <v>1471</v>
      </c>
      <c r="F735" s="141"/>
      <c r="G735" s="135"/>
      <c r="H735" s="72"/>
      <c r="I735" s="135" t="s">
        <v>64</v>
      </c>
      <c r="J735" s="135" t="s">
        <v>111</v>
      </c>
      <c r="K735" s="142"/>
      <c r="L735" s="142"/>
      <c r="M735" s="72">
        <v>49</v>
      </c>
      <c r="N735" s="72">
        <v>49</v>
      </c>
      <c r="O735" s="136">
        <v>43720</v>
      </c>
      <c r="P735" s="137">
        <v>201939</v>
      </c>
      <c r="Q735" s="70">
        <f t="shared" si="55"/>
        <v>0</v>
      </c>
      <c r="R735" s="138" t="str">
        <f t="shared" si="56"/>
        <v/>
      </c>
      <c r="S735" s="66"/>
      <c r="T735" s="72">
        <v>1</v>
      </c>
      <c r="U735" s="139" t="str">
        <f t="shared" si="57"/>
        <v>OK</v>
      </c>
      <c r="V735" s="67">
        <f t="shared" si="58"/>
        <v>0</v>
      </c>
      <c r="W735" s="68">
        <v>0.4</v>
      </c>
      <c r="X735" s="140">
        <f t="shared" si="59"/>
        <v>0</v>
      </c>
    </row>
    <row r="736" spans="1:24" ht="15" x14ac:dyDescent="0.25">
      <c r="A736" s="134">
        <v>7045951463682</v>
      </c>
      <c r="B736" s="72" t="s">
        <v>342</v>
      </c>
      <c r="C736" s="72" t="s">
        <v>343</v>
      </c>
      <c r="D736" s="135"/>
      <c r="E736" s="135" t="s">
        <v>1471</v>
      </c>
      <c r="F736" s="141"/>
      <c r="G736" s="135"/>
      <c r="H736" s="72"/>
      <c r="I736" s="135" t="s">
        <v>64</v>
      </c>
      <c r="J736" s="135" t="s">
        <v>111</v>
      </c>
      <c r="K736" s="142"/>
      <c r="L736" s="142"/>
      <c r="M736" s="72">
        <v>149</v>
      </c>
      <c r="N736" s="72">
        <v>149</v>
      </c>
      <c r="O736" s="136">
        <v>43720</v>
      </c>
      <c r="P736" s="137">
        <v>201939</v>
      </c>
      <c r="Q736" s="70">
        <f t="shared" si="55"/>
        <v>0</v>
      </c>
      <c r="R736" s="138" t="str">
        <f t="shared" si="56"/>
        <v/>
      </c>
      <c r="S736" s="66"/>
      <c r="T736" s="72">
        <v>1</v>
      </c>
      <c r="U736" s="139" t="str">
        <f t="shared" si="57"/>
        <v>OK</v>
      </c>
      <c r="V736" s="67">
        <f t="shared" si="58"/>
        <v>0</v>
      </c>
      <c r="W736" s="68">
        <v>0.4</v>
      </c>
      <c r="X736" s="140">
        <f t="shared" si="59"/>
        <v>0</v>
      </c>
    </row>
    <row r="737" spans="1:24" ht="15" x14ac:dyDescent="0.25">
      <c r="A737" s="134">
        <v>7045950588843</v>
      </c>
      <c r="B737" s="72" t="s">
        <v>264</v>
      </c>
      <c r="C737" s="72" t="s">
        <v>265</v>
      </c>
      <c r="D737" s="135"/>
      <c r="E737" s="135" t="s">
        <v>1471</v>
      </c>
      <c r="F737" s="141"/>
      <c r="G737" s="135"/>
      <c r="H737" s="72"/>
      <c r="I737" s="135" t="s">
        <v>64</v>
      </c>
      <c r="J737" s="135" t="s">
        <v>65</v>
      </c>
      <c r="K737" s="142"/>
      <c r="L737" s="142"/>
      <c r="M737" s="72">
        <v>139</v>
      </c>
      <c r="N737" s="72">
        <v>139</v>
      </c>
      <c r="O737" s="136">
        <v>43720</v>
      </c>
      <c r="P737" s="137">
        <v>201939</v>
      </c>
      <c r="Q737" s="70">
        <f t="shared" si="55"/>
        <v>0</v>
      </c>
      <c r="R737" s="138" t="str">
        <f t="shared" si="56"/>
        <v/>
      </c>
      <c r="S737" s="66"/>
      <c r="T737" s="72">
        <v>1</v>
      </c>
      <c r="U737" s="139" t="str">
        <f t="shared" si="57"/>
        <v>OK</v>
      </c>
      <c r="V737" s="67">
        <f t="shared" si="58"/>
        <v>0</v>
      </c>
      <c r="W737" s="68">
        <v>0.4</v>
      </c>
      <c r="X737" s="140">
        <f t="shared" si="59"/>
        <v>0</v>
      </c>
    </row>
    <row r="738" spans="1:24" ht="15" x14ac:dyDescent="0.25">
      <c r="A738" s="134">
        <v>7045950602198</v>
      </c>
      <c r="B738" s="72" t="s">
        <v>266</v>
      </c>
      <c r="C738" s="72" t="s">
        <v>267</v>
      </c>
      <c r="D738" s="135"/>
      <c r="E738" s="135" t="s">
        <v>1471</v>
      </c>
      <c r="F738" s="141"/>
      <c r="G738" s="135"/>
      <c r="H738" s="72"/>
      <c r="I738" s="135" t="s">
        <v>64</v>
      </c>
      <c r="J738" s="135" t="s">
        <v>65</v>
      </c>
      <c r="K738" s="142"/>
      <c r="L738" s="142"/>
      <c r="M738" s="72">
        <v>99</v>
      </c>
      <c r="N738" s="72">
        <v>99</v>
      </c>
      <c r="O738" s="136">
        <v>43720</v>
      </c>
      <c r="P738" s="137">
        <v>201939</v>
      </c>
      <c r="Q738" s="70">
        <f t="shared" si="55"/>
        <v>0</v>
      </c>
      <c r="R738" s="138" t="str">
        <f t="shared" si="56"/>
        <v/>
      </c>
      <c r="S738" s="66"/>
      <c r="T738" s="72">
        <v>1</v>
      </c>
      <c r="U738" s="139" t="str">
        <f t="shared" si="57"/>
        <v>OK</v>
      </c>
      <c r="V738" s="67">
        <f t="shared" si="58"/>
        <v>0</v>
      </c>
      <c r="W738" s="68">
        <v>0.4</v>
      </c>
      <c r="X738" s="140">
        <f t="shared" si="59"/>
        <v>0</v>
      </c>
    </row>
    <row r="739" spans="1:24" ht="15" x14ac:dyDescent="0.25">
      <c r="A739" s="134">
        <v>7045952421216</v>
      </c>
      <c r="B739" s="72" t="s">
        <v>279</v>
      </c>
      <c r="C739" s="72" t="s">
        <v>1657</v>
      </c>
      <c r="D739" s="72"/>
      <c r="E739" s="135" t="s">
        <v>1471</v>
      </c>
      <c r="F739" s="72"/>
      <c r="G739" s="72"/>
      <c r="H739" s="72"/>
      <c r="I739" s="135" t="s">
        <v>64</v>
      </c>
      <c r="J739" s="135" t="s">
        <v>65</v>
      </c>
      <c r="K739" s="72"/>
      <c r="L739" s="72"/>
      <c r="M739" s="72">
        <v>119</v>
      </c>
      <c r="N739" s="72">
        <v>119</v>
      </c>
      <c r="O739" s="136">
        <v>43720</v>
      </c>
      <c r="P739" s="137">
        <v>201939</v>
      </c>
      <c r="Q739" s="70">
        <f t="shared" si="55"/>
        <v>0</v>
      </c>
      <c r="R739" s="138" t="str">
        <f t="shared" si="56"/>
        <v/>
      </c>
      <c r="S739" s="66"/>
      <c r="T739" s="72">
        <v>1</v>
      </c>
      <c r="U739" s="139" t="str">
        <f t="shared" si="57"/>
        <v>OK</v>
      </c>
      <c r="V739" s="67">
        <f t="shared" si="58"/>
        <v>0</v>
      </c>
      <c r="W739" s="68">
        <v>0.4</v>
      </c>
      <c r="X739" s="140">
        <f t="shared" si="59"/>
        <v>0</v>
      </c>
    </row>
    <row r="740" spans="1:24" ht="15" x14ac:dyDescent="0.25">
      <c r="A740" s="134">
        <v>7045951914979</v>
      </c>
      <c r="B740" s="72" t="s">
        <v>350</v>
      </c>
      <c r="C740" s="72" t="s">
        <v>351</v>
      </c>
      <c r="D740" s="135"/>
      <c r="E740" s="135" t="s">
        <v>1471</v>
      </c>
      <c r="F740" s="141"/>
      <c r="G740" s="135"/>
      <c r="H740" s="72"/>
      <c r="I740" s="135" t="s">
        <v>64</v>
      </c>
      <c r="J740" s="135" t="s">
        <v>303</v>
      </c>
      <c r="K740" s="142"/>
      <c r="L740" s="142"/>
      <c r="M740" s="72">
        <v>59</v>
      </c>
      <c r="N740" s="72">
        <v>59</v>
      </c>
      <c r="O740" s="136">
        <v>43720</v>
      </c>
      <c r="P740" s="137">
        <v>201939</v>
      </c>
      <c r="Q740" s="70">
        <f t="shared" si="55"/>
        <v>0</v>
      </c>
      <c r="R740" s="138" t="str">
        <f t="shared" si="56"/>
        <v/>
      </c>
      <c r="S740" s="66"/>
      <c r="T740" s="72">
        <v>1</v>
      </c>
      <c r="U740" s="139" t="str">
        <f t="shared" si="57"/>
        <v>OK</v>
      </c>
      <c r="V740" s="67">
        <f t="shared" si="58"/>
        <v>0</v>
      </c>
      <c r="W740" s="68">
        <v>0.4</v>
      </c>
      <c r="X740" s="140">
        <f t="shared" si="59"/>
        <v>0</v>
      </c>
    </row>
    <row r="741" spans="1:24" ht="15" x14ac:dyDescent="0.25">
      <c r="A741" s="134">
        <v>7045951688382</v>
      </c>
      <c r="B741" s="72" t="s">
        <v>181</v>
      </c>
      <c r="C741" s="72" t="s">
        <v>1658</v>
      </c>
      <c r="D741" s="135"/>
      <c r="E741" s="135" t="s">
        <v>1471</v>
      </c>
      <c r="F741" s="141"/>
      <c r="G741" s="135"/>
      <c r="H741" s="72"/>
      <c r="I741" s="135" t="s">
        <v>64</v>
      </c>
      <c r="J741" s="135" t="s">
        <v>65</v>
      </c>
      <c r="K741" s="142"/>
      <c r="L741" s="142"/>
      <c r="M741" s="72">
        <v>149</v>
      </c>
      <c r="N741" s="72">
        <v>149</v>
      </c>
      <c r="O741" s="136">
        <v>43720</v>
      </c>
      <c r="P741" s="137">
        <v>201939</v>
      </c>
      <c r="Q741" s="70">
        <f t="shared" si="55"/>
        <v>0</v>
      </c>
      <c r="R741" s="138" t="str">
        <f t="shared" si="56"/>
        <v/>
      </c>
      <c r="S741" s="66"/>
      <c r="T741" s="72">
        <v>1</v>
      </c>
      <c r="U741" s="139" t="str">
        <f t="shared" si="57"/>
        <v>OK</v>
      </c>
      <c r="V741" s="67">
        <f t="shared" si="58"/>
        <v>0</v>
      </c>
      <c r="W741" s="68">
        <v>0.4</v>
      </c>
      <c r="X741" s="140">
        <f t="shared" si="59"/>
        <v>0</v>
      </c>
    </row>
    <row r="742" spans="1:24" ht="15" x14ac:dyDescent="0.25">
      <c r="A742" s="134">
        <v>7045952063379</v>
      </c>
      <c r="B742" s="72" t="s">
        <v>262</v>
      </c>
      <c r="C742" s="72" t="s">
        <v>263</v>
      </c>
      <c r="D742" s="72"/>
      <c r="E742" s="135" t="s">
        <v>1471</v>
      </c>
      <c r="F742" s="72"/>
      <c r="G742" s="72"/>
      <c r="H742" s="72"/>
      <c r="I742" s="135" t="s">
        <v>64</v>
      </c>
      <c r="J742" s="135" t="s">
        <v>65</v>
      </c>
      <c r="K742" s="72"/>
      <c r="L742" s="72"/>
      <c r="M742" s="72">
        <v>149</v>
      </c>
      <c r="N742" s="72">
        <v>149</v>
      </c>
      <c r="O742" s="136">
        <v>43720</v>
      </c>
      <c r="P742" s="137">
        <v>201939</v>
      </c>
      <c r="Q742" s="70">
        <f t="shared" si="55"/>
        <v>0</v>
      </c>
      <c r="R742" s="138" t="str">
        <f t="shared" si="56"/>
        <v/>
      </c>
      <c r="S742" s="66"/>
      <c r="T742" s="72">
        <v>1</v>
      </c>
      <c r="U742" s="139" t="str">
        <f t="shared" si="57"/>
        <v>OK</v>
      </c>
      <c r="V742" s="67">
        <f t="shared" si="58"/>
        <v>0</v>
      </c>
      <c r="W742" s="68">
        <v>0.4</v>
      </c>
      <c r="X742" s="140">
        <f t="shared" si="59"/>
        <v>0</v>
      </c>
    </row>
    <row r="743" spans="1:24" ht="15" x14ac:dyDescent="0.25">
      <c r="A743" s="134">
        <v>7045951955989</v>
      </c>
      <c r="B743" s="72" t="s">
        <v>1659</v>
      </c>
      <c r="C743" s="72" t="s">
        <v>1660</v>
      </c>
      <c r="D743" s="135"/>
      <c r="E743" s="135" t="s">
        <v>1471</v>
      </c>
      <c r="F743" s="141"/>
      <c r="G743" s="135"/>
      <c r="H743" s="72"/>
      <c r="I743" s="135" t="s">
        <v>64</v>
      </c>
      <c r="J743" s="135" t="s">
        <v>1508</v>
      </c>
      <c r="K743" s="142"/>
      <c r="L743" s="142"/>
      <c r="M743" s="72">
        <v>49</v>
      </c>
      <c r="N743" s="72">
        <v>49</v>
      </c>
      <c r="O743" s="136">
        <v>43720</v>
      </c>
      <c r="P743" s="137">
        <v>201939</v>
      </c>
      <c r="Q743" s="70">
        <f t="shared" si="55"/>
        <v>0</v>
      </c>
      <c r="R743" s="138" t="str">
        <f t="shared" si="56"/>
        <v/>
      </c>
      <c r="S743" s="66"/>
      <c r="T743" s="72">
        <v>1</v>
      </c>
      <c r="U743" s="139" t="str">
        <f t="shared" si="57"/>
        <v>OK</v>
      </c>
      <c r="V743" s="67">
        <f t="shared" si="58"/>
        <v>0</v>
      </c>
      <c r="W743" s="68">
        <v>0.4</v>
      </c>
      <c r="X743" s="140">
        <f t="shared" si="59"/>
        <v>0</v>
      </c>
    </row>
    <row r="744" spans="1:24" ht="15" x14ac:dyDescent="0.25">
      <c r="A744" s="134">
        <v>7045951775358</v>
      </c>
      <c r="B744" s="72" t="s">
        <v>173</v>
      </c>
      <c r="C744" s="72" t="s">
        <v>174</v>
      </c>
      <c r="D744" s="135"/>
      <c r="E744" s="135" t="s">
        <v>1471</v>
      </c>
      <c r="F744" s="141"/>
      <c r="G744" s="135"/>
      <c r="H744" s="72"/>
      <c r="I744" s="135" t="s">
        <v>64</v>
      </c>
      <c r="J744" s="135" t="s">
        <v>65</v>
      </c>
      <c r="K744" s="142"/>
      <c r="L744" s="142"/>
      <c r="M744" s="72">
        <v>149</v>
      </c>
      <c r="N744" s="72">
        <v>149</v>
      </c>
      <c r="O744" s="136">
        <v>43720</v>
      </c>
      <c r="P744" s="137">
        <v>201939</v>
      </c>
      <c r="Q744" s="70">
        <f t="shared" si="55"/>
        <v>0</v>
      </c>
      <c r="R744" s="138" t="str">
        <f t="shared" si="56"/>
        <v/>
      </c>
      <c r="S744" s="66"/>
      <c r="T744" s="72">
        <v>1</v>
      </c>
      <c r="U744" s="139" t="str">
        <f t="shared" si="57"/>
        <v>OK</v>
      </c>
      <c r="V744" s="67">
        <f t="shared" si="58"/>
        <v>0</v>
      </c>
      <c r="W744" s="68">
        <v>0.4</v>
      </c>
      <c r="X744" s="140">
        <f t="shared" si="59"/>
        <v>0</v>
      </c>
    </row>
    <row r="745" spans="1:24" ht="15" x14ac:dyDescent="0.25">
      <c r="A745" s="134">
        <v>7045952063362</v>
      </c>
      <c r="B745" s="72" t="s">
        <v>208</v>
      </c>
      <c r="C745" s="72" t="s">
        <v>1661</v>
      </c>
      <c r="D745" s="72"/>
      <c r="E745" s="135" t="s">
        <v>1471</v>
      </c>
      <c r="F745" s="72"/>
      <c r="G745" s="72"/>
      <c r="H745" s="72"/>
      <c r="I745" s="135" t="s">
        <v>64</v>
      </c>
      <c r="J745" s="135" t="s">
        <v>65</v>
      </c>
      <c r="K745" s="72"/>
      <c r="L745" s="72"/>
      <c r="M745" s="72">
        <v>149</v>
      </c>
      <c r="N745" s="72">
        <v>149</v>
      </c>
      <c r="O745" s="136">
        <v>43720</v>
      </c>
      <c r="P745" s="137">
        <v>201939</v>
      </c>
      <c r="Q745" s="70">
        <f t="shared" si="55"/>
        <v>0</v>
      </c>
      <c r="R745" s="138" t="str">
        <f t="shared" si="56"/>
        <v/>
      </c>
      <c r="S745" s="66"/>
      <c r="T745" s="72">
        <v>1</v>
      </c>
      <c r="U745" s="139" t="str">
        <f t="shared" si="57"/>
        <v>OK</v>
      </c>
      <c r="V745" s="67">
        <f t="shared" si="58"/>
        <v>0</v>
      </c>
      <c r="W745" s="68">
        <v>0.4</v>
      </c>
      <c r="X745" s="140">
        <f t="shared" si="59"/>
        <v>0</v>
      </c>
    </row>
    <row r="746" spans="1:24" ht="15" x14ac:dyDescent="0.25">
      <c r="A746" s="134">
        <v>7045951819533</v>
      </c>
      <c r="B746" s="72" t="s">
        <v>344</v>
      </c>
      <c r="C746" s="72" t="s">
        <v>345</v>
      </c>
      <c r="D746" s="135"/>
      <c r="E746" s="135" t="s">
        <v>1471</v>
      </c>
      <c r="F746" s="141"/>
      <c r="G746" s="135"/>
      <c r="H746" s="72"/>
      <c r="I746" s="135" t="s">
        <v>64</v>
      </c>
      <c r="J746" s="135" t="s">
        <v>303</v>
      </c>
      <c r="K746" s="142"/>
      <c r="L746" s="142"/>
      <c r="M746" s="72">
        <v>149</v>
      </c>
      <c r="N746" s="72">
        <v>149</v>
      </c>
      <c r="O746" s="136">
        <v>43720</v>
      </c>
      <c r="P746" s="137">
        <v>201939</v>
      </c>
      <c r="Q746" s="70">
        <f t="shared" si="55"/>
        <v>0</v>
      </c>
      <c r="R746" s="138" t="str">
        <f t="shared" si="56"/>
        <v/>
      </c>
      <c r="S746" s="66"/>
      <c r="T746" s="72">
        <v>1</v>
      </c>
      <c r="U746" s="139" t="str">
        <f t="shared" si="57"/>
        <v>OK</v>
      </c>
      <c r="V746" s="67">
        <f t="shared" si="58"/>
        <v>0</v>
      </c>
      <c r="W746" s="68">
        <v>0.4</v>
      </c>
      <c r="X746" s="140">
        <f t="shared" si="59"/>
        <v>0</v>
      </c>
    </row>
    <row r="747" spans="1:24" ht="15" x14ac:dyDescent="0.25">
      <c r="A747" s="134">
        <v>7045951819540</v>
      </c>
      <c r="B747" s="72" t="s">
        <v>346</v>
      </c>
      <c r="C747" s="72" t="s">
        <v>347</v>
      </c>
      <c r="D747" s="135"/>
      <c r="E747" s="135" t="s">
        <v>1471</v>
      </c>
      <c r="F747" s="141"/>
      <c r="G747" s="135"/>
      <c r="H747" s="72"/>
      <c r="I747" s="135" t="s">
        <v>64</v>
      </c>
      <c r="J747" s="135" t="s">
        <v>303</v>
      </c>
      <c r="K747" s="142"/>
      <c r="L747" s="142"/>
      <c r="M747" s="72">
        <v>149</v>
      </c>
      <c r="N747" s="72">
        <v>149</v>
      </c>
      <c r="O747" s="136">
        <v>43720</v>
      </c>
      <c r="P747" s="137">
        <v>201939</v>
      </c>
      <c r="Q747" s="70">
        <f t="shared" si="55"/>
        <v>0</v>
      </c>
      <c r="R747" s="138" t="str">
        <f t="shared" si="56"/>
        <v/>
      </c>
      <c r="S747" s="66"/>
      <c r="T747" s="72">
        <v>1</v>
      </c>
      <c r="U747" s="139" t="str">
        <f t="shared" si="57"/>
        <v>OK</v>
      </c>
      <c r="V747" s="67">
        <f t="shared" si="58"/>
        <v>0</v>
      </c>
      <c r="W747" s="68">
        <v>0.4</v>
      </c>
      <c r="X747" s="140">
        <f t="shared" si="59"/>
        <v>0</v>
      </c>
    </row>
    <row r="748" spans="1:24" ht="15" x14ac:dyDescent="0.25">
      <c r="A748" s="134">
        <v>7045951819557</v>
      </c>
      <c r="B748" s="72" t="s">
        <v>348</v>
      </c>
      <c r="C748" s="72" t="s">
        <v>349</v>
      </c>
      <c r="D748" s="135"/>
      <c r="E748" s="135" t="s">
        <v>1471</v>
      </c>
      <c r="F748" s="141"/>
      <c r="G748" s="135"/>
      <c r="H748" s="72"/>
      <c r="I748" s="135" t="s">
        <v>64</v>
      </c>
      <c r="J748" s="135" t="s">
        <v>303</v>
      </c>
      <c r="K748" s="142"/>
      <c r="L748" s="142"/>
      <c r="M748" s="72">
        <v>149</v>
      </c>
      <c r="N748" s="72">
        <v>149</v>
      </c>
      <c r="O748" s="136">
        <v>43720</v>
      </c>
      <c r="P748" s="137">
        <v>201939</v>
      </c>
      <c r="Q748" s="70">
        <f t="shared" si="55"/>
        <v>0</v>
      </c>
      <c r="R748" s="138" t="str">
        <f t="shared" si="56"/>
        <v/>
      </c>
      <c r="S748" s="66"/>
      <c r="T748" s="72">
        <v>1</v>
      </c>
      <c r="U748" s="139" t="str">
        <f t="shared" si="57"/>
        <v>OK</v>
      </c>
      <c r="V748" s="67">
        <f t="shared" si="58"/>
        <v>0</v>
      </c>
      <c r="W748" s="68">
        <v>0.4</v>
      </c>
      <c r="X748" s="140">
        <f t="shared" si="59"/>
        <v>0</v>
      </c>
    </row>
    <row r="749" spans="1:24" ht="15" x14ac:dyDescent="0.25">
      <c r="A749" s="134">
        <v>7045951775365</v>
      </c>
      <c r="B749" s="72" t="s">
        <v>175</v>
      </c>
      <c r="C749" s="72" t="s">
        <v>176</v>
      </c>
      <c r="D749" s="135"/>
      <c r="E749" s="135" t="s">
        <v>1471</v>
      </c>
      <c r="F749" s="141"/>
      <c r="G749" s="135"/>
      <c r="H749" s="72"/>
      <c r="I749" s="135" t="s">
        <v>64</v>
      </c>
      <c r="J749" s="135" t="s">
        <v>65</v>
      </c>
      <c r="K749" s="142"/>
      <c r="L749" s="142"/>
      <c r="M749" s="72">
        <v>149</v>
      </c>
      <c r="N749" s="72">
        <v>149</v>
      </c>
      <c r="O749" s="136">
        <v>43720</v>
      </c>
      <c r="P749" s="137">
        <v>201939</v>
      </c>
      <c r="Q749" s="70">
        <f t="shared" si="55"/>
        <v>0</v>
      </c>
      <c r="R749" s="138" t="str">
        <f t="shared" si="56"/>
        <v/>
      </c>
      <c r="S749" s="66"/>
      <c r="T749" s="72">
        <v>1</v>
      </c>
      <c r="U749" s="139" t="str">
        <f t="shared" si="57"/>
        <v>OK</v>
      </c>
      <c r="V749" s="67">
        <f t="shared" si="58"/>
        <v>0</v>
      </c>
      <c r="W749" s="68">
        <v>0.4</v>
      </c>
      <c r="X749" s="140">
        <f t="shared" si="59"/>
        <v>0</v>
      </c>
    </row>
    <row r="750" spans="1:24" ht="15" x14ac:dyDescent="0.25">
      <c r="A750" s="134">
        <v>7045952063331</v>
      </c>
      <c r="B750" s="72" t="s">
        <v>205</v>
      </c>
      <c r="C750" s="72" t="s">
        <v>206</v>
      </c>
      <c r="D750" s="72"/>
      <c r="E750" s="135" t="s">
        <v>1471</v>
      </c>
      <c r="F750" s="72"/>
      <c r="G750" s="72"/>
      <c r="H750" s="72"/>
      <c r="I750" s="135" t="s">
        <v>64</v>
      </c>
      <c r="J750" s="135" t="s">
        <v>65</v>
      </c>
      <c r="K750" s="72"/>
      <c r="L750" s="72"/>
      <c r="M750" s="72">
        <v>149</v>
      </c>
      <c r="N750" s="72">
        <v>149</v>
      </c>
      <c r="O750" s="136">
        <v>43720</v>
      </c>
      <c r="P750" s="137">
        <v>201939</v>
      </c>
      <c r="Q750" s="70">
        <f t="shared" si="55"/>
        <v>0</v>
      </c>
      <c r="R750" s="138" t="str">
        <f t="shared" si="56"/>
        <v/>
      </c>
      <c r="S750" s="66"/>
      <c r="T750" s="72">
        <v>1</v>
      </c>
      <c r="U750" s="139" t="str">
        <f t="shared" si="57"/>
        <v>OK</v>
      </c>
      <c r="V750" s="67">
        <f t="shared" si="58"/>
        <v>0</v>
      </c>
      <c r="W750" s="68">
        <v>0.4</v>
      </c>
      <c r="X750" s="140">
        <f t="shared" si="59"/>
        <v>0</v>
      </c>
    </row>
    <row r="751" spans="1:24" ht="15" x14ac:dyDescent="0.25">
      <c r="A751" s="134">
        <v>7045952063348</v>
      </c>
      <c r="B751" s="72" t="s">
        <v>207</v>
      </c>
      <c r="C751" s="72" t="s">
        <v>1662</v>
      </c>
      <c r="D751" s="72"/>
      <c r="E751" s="135" t="s">
        <v>1471</v>
      </c>
      <c r="F751" s="72"/>
      <c r="G751" s="72"/>
      <c r="H751" s="72"/>
      <c r="I751" s="135" t="s">
        <v>64</v>
      </c>
      <c r="J751" s="135" t="s">
        <v>65</v>
      </c>
      <c r="K751" s="72"/>
      <c r="L751" s="72"/>
      <c r="M751" s="72">
        <v>149</v>
      </c>
      <c r="N751" s="72">
        <v>149</v>
      </c>
      <c r="O751" s="136">
        <v>43720</v>
      </c>
      <c r="P751" s="137">
        <v>201939</v>
      </c>
      <c r="Q751" s="70">
        <f t="shared" si="55"/>
        <v>0</v>
      </c>
      <c r="R751" s="138" t="str">
        <f t="shared" si="56"/>
        <v/>
      </c>
      <c r="S751" s="66"/>
      <c r="T751" s="72">
        <v>1</v>
      </c>
      <c r="U751" s="139" t="str">
        <f t="shared" si="57"/>
        <v>OK</v>
      </c>
      <c r="V751" s="67">
        <f t="shared" si="58"/>
        <v>0</v>
      </c>
      <c r="W751" s="68">
        <v>0.4</v>
      </c>
      <c r="X751" s="140">
        <f t="shared" si="59"/>
        <v>0</v>
      </c>
    </row>
    <row r="752" spans="1:24" ht="15" x14ac:dyDescent="0.25">
      <c r="A752" s="143">
        <v>7045951775372</v>
      </c>
      <c r="B752" s="144" t="s">
        <v>177</v>
      </c>
      <c r="C752" s="144" t="s">
        <v>178</v>
      </c>
      <c r="D752" s="145"/>
      <c r="E752" s="145" t="s">
        <v>1471</v>
      </c>
      <c r="F752" s="146"/>
      <c r="G752" s="145"/>
      <c r="H752" s="144"/>
      <c r="I752" s="145" t="s">
        <v>64</v>
      </c>
      <c r="J752" s="145" t="s">
        <v>65</v>
      </c>
      <c r="K752" s="147"/>
      <c r="L752" s="147"/>
      <c r="M752" s="72">
        <v>149</v>
      </c>
      <c r="N752" s="72">
        <v>149</v>
      </c>
      <c r="O752" s="136">
        <v>43720</v>
      </c>
      <c r="P752" s="148">
        <v>201939</v>
      </c>
      <c r="Q752" s="149">
        <f t="shared" si="55"/>
        <v>0</v>
      </c>
      <c r="R752" s="150" t="str">
        <f t="shared" si="56"/>
        <v/>
      </c>
      <c r="S752" s="66"/>
      <c r="T752" s="72">
        <v>1</v>
      </c>
      <c r="U752" s="139" t="str">
        <f t="shared" si="57"/>
        <v>OK</v>
      </c>
      <c r="V752" s="67">
        <f t="shared" si="58"/>
        <v>0</v>
      </c>
      <c r="W752" s="68">
        <v>0.4</v>
      </c>
      <c r="X752" s="140">
        <f t="shared" si="59"/>
        <v>0</v>
      </c>
    </row>
    <row r="753" spans="1:24" ht="15" x14ac:dyDescent="0.25">
      <c r="A753" s="134">
        <v>7045952063386</v>
      </c>
      <c r="B753" s="72" t="s">
        <v>186</v>
      </c>
      <c r="C753" s="72" t="s">
        <v>187</v>
      </c>
      <c r="D753" s="72"/>
      <c r="E753" s="135" t="s">
        <v>1471</v>
      </c>
      <c r="F753" s="72"/>
      <c r="G753" s="72"/>
      <c r="H753" s="72"/>
      <c r="I753" s="135" t="s">
        <v>64</v>
      </c>
      <c r="J753" s="135" t="s">
        <v>65</v>
      </c>
      <c r="K753" s="72"/>
      <c r="L753" s="72"/>
      <c r="M753" s="72">
        <v>399</v>
      </c>
      <c r="N753" s="72">
        <v>399</v>
      </c>
      <c r="O753" s="136">
        <v>43720</v>
      </c>
      <c r="P753" s="137">
        <v>201939</v>
      </c>
      <c r="Q753" s="70">
        <f t="shared" si="55"/>
        <v>0</v>
      </c>
      <c r="R753" s="138" t="str">
        <f t="shared" si="56"/>
        <v/>
      </c>
      <c r="S753" s="66"/>
      <c r="T753" s="72">
        <v>1</v>
      </c>
      <c r="U753" s="139" t="str">
        <f t="shared" si="57"/>
        <v>OK</v>
      </c>
      <c r="V753" s="67">
        <f t="shared" si="58"/>
        <v>0</v>
      </c>
      <c r="W753" s="68">
        <v>0.4</v>
      </c>
      <c r="X753" s="140">
        <f t="shared" si="59"/>
        <v>0</v>
      </c>
    </row>
    <row r="754" spans="1:24" ht="15" x14ac:dyDescent="0.25">
      <c r="A754" s="134">
        <v>7045952063447</v>
      </c>
      <c r="B754" s="72" t="s">
        <v>201</v>
      </c>
      <c r="C754" s="72" t="s">
        <v>1663</v>
      </c>
      <c r="D754" s="72"/>
      <c r="E754" s="135" t="s">
        <v>1471</v>
      </c>
      <c r="F754" s="72"/>
      <c r="G754" s="72"/>
      <c r="H754" s="72"/>
      <c r="I754" s="135" t="s">
        <v>64</v>
      </c>
      <c r="J754" s="135" t="s">
        <v>65</v>
      </c>
      <c r="K754" s="72"/>
      <c r="L754" s="72"/>
      <c r="M754" s="72">
        <v>399</v>
      </c>
      <c r="N754" s="72">
        <v>399</v>
      </c>
      <c r="O754" s="136">
        <v>43720</v>
      </c>
      <c r="P754" s="137">
        <v>201939</v>
      </c>
      <c r="Q754" s="70">
        <f t="shared" si="55"/>
        <v>0</v>
      </c>
      <c r="R754" s="138" t="str">
        <f t="shared" si="56"/>
        <v/>
      </c>
      <c r="S754" s="66"/>
      <c r="T754" s="72">
        <v>1</v>
      </c>
      <c r="U754" s="139" t="str">
        <f t="shared" si="57"/>
        <v>OK</v>
      </c>
      <c r="V754" s="67">
        <f t="shared" si="58"/>
        <v>0</v>
      </c>
      <c r="W754" s="68">
        <v>0.4</v>
      </c>
      <c r="X754" s="140">
        <f t="shared" si="59"/>
        <v>0</v>
      </c>
    </row>
    <row r="755" spans="1:24" ht="15" x14ac:dyDescent="0.25">
      <c r="A755" s="134">
        <v>7045952063485</v>
      </c>
      <c r="B755" s="72" t="s">
        <v>209</v>
      </c>
      <c r="C755" s="72" t="s">
        <v>210</v>
      </c>
      <c r="D755" s="72"/>
      <c r="E755" s="135" t="s">
        <v>1471</v>
      </c>
      <c r="F755" s="72"/>
      <c r="G755" s="72"/>
      <c r="H755" s="72"/>
      <c r="I755" s="135" t="s">
        <v>64</v>
      </c>
      <c r="J755" s="135" t="s">
        <v>65</v>
      </c>
      <c r="K755" s="72"/>
      <c r="L755" s="72"/>
      <c r="M755" s="72">
        <v>49</v>
      </c>
      <c r="N755" s="72">
        <v>49</v>
      </c>
      <c r="O755" s="136">
        <v>43720</v>
      </c>
      <c r="P755" s="137">
        <v>201939</v>
      </c>
      <c r="Q755" s="70">
        <f t="shared" si="55"/>
        <v>0</v>
      </c>
      <c r="R755" s="138" t="str">
        <f t="shared" si="56"/>
        <v/>
      </c>
      <c r="S755" s="66"/>
      <c r="T755" s="72">
        <v>1</v>
      </c>
      <c r="U755" s="139" t="str">
        <f t="shared" si="57"/>
        <v>OK</v>
      </c>
      <c r="V755" s="67">
        <f t="shared" si="58"/>
        <v>0</v>
      </c>
      <c r="W755" s="68">
        <v>0.4</v>
      </c>
      <c r="X755" s="140">
        <f t="shared" si="59"/>
        <v>0</v>
      </c>
    </row>
    <row r="756" spans="1:24" ht="15" x14ac:dyDescent="0.25">
      <c r="A756" s="134">
        <v>7045952063416</v>
      </c>
      <c r="B756" s="72" t="s">
        <v>192</v>
      </c>
      <c r="C756" s="72" t="s">
        <v>1664</v>
      </c>
      <c r="D756" s="72"/>
      <c r="E756" s="135" t="s">
        <v>1471</v>
      </c>
      <c r="F756" s="72"/>
      <c r="G756" s="72"/>
      <c r="H756" s="72"/>
      <c r="I756" s="135" t="s">
        <v>64</v>
      </c>
      <c r="J756" s="135" t="s">
        <v>65</v>
      </c>
      <c r="K756" s="72"/>
      <c r="L756" s="72"/>
      <c r="M756" s="72">
        <v>399</v>
      </c>
      <c r="N756" s="72">
        <v>399</v>
      </c>
      <c r="O756" s="136">
        <v>43720</v>
      </c>
      <c r="P756" s="137">
        <v>201939</v>
      </c>
      <c r="Q756" s="70">
        <f t="shared" si="55"/>
        <v>0</v>
      </c>
      <c r="R756" s="138" t="str">
        <f t="shared" si="56"/>
        <v/>
      </c>
      <c r="S756" s="66"/>
      <c r="T756" s="72">
        <v>1</v>
      </c>
      <c r="U756" s="139" t="str">
        <f t="shared" si="57"/>
        <v>OK</v>
      </c>
      <c r="V756" s="67">
        <f t="shared" si="58"/>
        <v>0</v>
      </c>
      <c r="W756" s="68">
        <v>0.4</v>
      </c>
      <c r="X756" s="140">
        <f t="shared" si="59"/>
        <v>0</v>
      </c>
    </row>
    <row r="757" spans="1:24" ht="15" x14ac:dyDescent="0.25">
      <c r="A757" s="134">
        <v>7045952063478</v>
      </c>
      <c r="B757" s="72" t="s">
        <v>204</v>
      </c>
      <c r="C757" s="72" t="s">
        <v>1665</v>
      </c>
      <c r="D757" s="72"/>
      <c r="E757" s="135" t="s">
        <v>1471</v>
      </c>
      <c r="F757" s="72"/>
      <c r="G757" s="72"/>
      <c r="H757" s="72"/>
      <c r="I757" s="135" t="s">
        <v>64</v>
      </c>
      <c r="J757" s="135" t="s">
        <v>65</v>
      </c>
      <c r="K757" s="72"/>
      <c r="L757" s="72"/>
      <c r="M757" s="72">
        <v>399</v>
      </c>
      <c r="N757" s="72">
        <v>399</v>
      </c>
      <c r="O757" s="136">
        <v>43720</v>
      </c>
      <c r="P757" s="137">
        <v>201939</v>
      </c>
      <c r="Q757" s="70">
        <f t="shared" si="55"/>
        <v>0</v>
      </c>
      <c r="R757" s="138" t="str">
        <f t="shared" si="56"/>
        <v/>
      </c>
      <c r="S757" s="66"/>
      <c r="T757" s="72">
        <v>1</v>
      </c>
      <c r="U757" s="139" t="str">
        <f t="shared" si="57"/>
        <v>OK</v>
      </c>
      <c r="V757" s="67">
        <f t="shared" si="58"/>
        <v>0</v>
      </c>
      <c r="W757" s="68">
        <v>0.4</v>
      </c>
      <c r="X757" s="140">
        <f t="shared" si="59"/>
        <v>0</v>
      </c>
    </row>
    <row r="758" spans="1:24" ht="15" x14ac:dyDescent="0.25">
      <c r="A758" s="134">
        <v>7045952423418</v>
      </c>
      <c r="B758" s="72" t="s">
        <v>281</v>
      </c>
      <c r="C758" s="72" t="s">
        <v>1666</v>
      </c>
      <c r="D758" s="72"/>
      <c r="E758" s="135" t="s">
        <v>1471</v>
      </c>
      <c r="F758" s="72"/>
      <c r="G758" s="72"/>
      <c r="H758" s="72"/>
      <c r="I758" s="135" t="s">
        <v>64</v>
      </c>
      <c r="J758" s="135" t="s">
        <v>90</v>
      </c>
      <c r="K758" s="72"/>
      <c r="L758" s="72"/>
      <c r="M758" s="72">
        <v>399</v>
      </c>
      <c r="N758" s="72">
        <v>399</v>
      </c>
      <c r="O758" s="136">
        <v>43720</v>
      </c>
      <c r="P758" s="137">
        <v>201939</v>
      </c>
      <c r="Q758" s="70">
        <f t="shared" si="55"/>
        <v>0</v>
      </c>
      <c r="R758" s="138" t="str">
        <f t="shared" si="56"/>
        <v/>
      </c>
      <c r="S758" s="66"/>
      <c r="T758" s="72">
        <v>1</v>
      </c>
      <c r="U758" s="139" t="str">
        <f t="shared" si="57"/>
        <v>OK</v>
      </c>
      <c r="V758" s="67">
        <f t="shared" si="58"/>
        <v>0</v>
      </c>
      <c r="W758" s="68">
        <v>0.4</v>
      </c>
      <c r="X758" s="140">
        <f t="shared" si="59"/>
        <v>0</v>
      </c>
    </row>
    <row r="759" spans="1:24" ht="15" x14ac:dyDescent="0.25">
      <c r="A759" s="134">
        <v>7045952423425</v>
      </c>
      <c r="B759" s="72" t="s">
        <v>280</v>
      </c>
      <c r="C759" s="72" t="s">
        <v>1667</v>
      </c>
      <c r="D759" s="72"/>
      <c r="E759" s="135">
        <v>600227</v>
      </c>
      <c r="F759" s="72"/>
      <c r="G759" s="72"/>
      <c r="H759" s="72"/>
      <c r="I759" s="135" t="s">
        <v>64</v>
      </c>
      <c r="J759" s="135" t="s">
        <v>90</v>
      </c>
      <c r="K759" s="72"/>
      <c r="L759" s="72"/>
      <c r="M759" s="72">
        <v>399</v>
      </c>
      <c r="N759" s="72">
        <v>399</v>
      </c>
      <c r="O759" s="136">
        <v>43720</v>
      </c>
      <c r="P759" s="137">
        <v>201939</v>
      </c>
      <c r="Q759" s="70">
        <f t="shared" si="55"/>
        <v>0</v>
      </c>
      <c r="R759" s="138" t="str">
        <f t="shared" si="56"/>
        <v/>
      </c>
      <c r="S759" s="66"/>
      <c r="T759" s="72">
        <v>1</v>
      </c>
      <c r="U759" s="139" t="str">
        <f t="shared" si="57"/>
        <v>OK</v>
      </c>
      <c r="V759" s="67">
        <f t="shared" si="58"/>
        <v>0</v>
      </c>
      <c r="W759" s="68">
        <v>0.4</v>
      </c>
      <c r="X759" s="140">
        <f t="shared" si="59"/>
        <v>0</v>
      </c>
    </row>
    <row r="760" spans="1:24" ht="15" x14ac:dyDescent="0.25">
      <c r="A760" s="134">
        <v>7045951678895</v>
      </c>
      <c r="B760" s="72" t="s">
        <v>84</v>
      </c>
      <c r="C760" s="72" t="s">
        <v>85</v>
      </c>
      <c r="D760" s="135"/>
      <c r="E760" s="135" t="s">
        <v>1471</v>
      </c>
      <c r="F760" s="141"/>
      <c r="G760" s="135"/>
      <c r="H760" s="75" t="s">
        <v>1478</v>
      </c>
      <c r="I760" s="135" t="s">
        <v>64</v>
      </c>
      <c r="J760" s="135" t="s">
        <v>65</v>
      </c>
      <c r="K760" s="142"/>
      <c r="L760" s="142"/>
      <c r="M760" s="72">
        <v>299</v>
      </c>
      <c r="N760" s="72">
        <v>299</v>
      </c>
      <c r="O760" s="136">
        <v>43720</v>
      </c>
      <c r="P760" s="137">
        <v>201939</v>
      </c>
      <c r="Q760" s="70">
        <f t="shared" si="55"/>
        <v>0</v>
      </c>
      <c r="R760" s="138" t="str">
        <f t="shared" si="56"/>
        <v/>
      </c>
      <c r="S760" s="66"/>
      <c r="T760" s="72">
        <v>1</v>
      </c>
      <c r="U760" s="139" t="str">
        <f t="shared" si="57"/>
        <v>OK</v>
      </c>
      <c r="V760" s="67">
        <f t="shared" si="58"/>
        <v>0</v>
      </c>
      <c r="W760" s="68">
        <v>0.4</v>
      </c>
      <c r="X760" s="140">
        <f t="shared" si="59"/>
        <v>0</v>
      </c>
    </row>
    <row r="761" spans="1:24" ht="15" x14ac:dyDescent="0.25">
      <c r="A761" s="134">
        <v>7045951678901</v>
      </c>
      <c r="B761" s="72" t="s">
        <v>84</v>
      </c>
      <c r="C761" s="72" t="s">
        <v>85</v>
      </c>
      <c r="D761" s="135"/>
      <c r="E761" s="135" t="s">
        <v>1471</v>
      </c>
      <c r="F761" s="141"/>
      <c r="G761" s="135"/>
      <c r="H761" s="75" t="s">
        <v>1472</v>
      </c>
      <c r="I761" s="135" t="s">
        <v>64</v>
      </c>
      <c r="J761" s="135" t="s">
        <v>65</v>
      </c>
      <c r="K761" s="142"/>
      <c r="L761" s="142"/>
      <c r="M761" s="72">
        <v>299</v>
      </c>
      <c r="N761" s="72">
        <v>299</v>
      </c>
      <c r="O761" s="136">
        <v>43720</v>
      </c>
      <c r="P761" s="137">
        <v>201939</v>
      </c>
      <c r="Q761" s="70">
        <f t="shared" si="55"/>
        <v>0</v>
      </c>
      <c r="R761" s="138" t="str">
        <f t="shared" si="56"/>
        <v/>
      </c>
      <c r="S761" s="66"/>
      <c r="T761" s="72">
        <v>1</v>
      </c>
      <c r="U761" s="139" t="str">
        <f t="shared" si="57"/>
        <v>OK</v>
      </c>
      <c r="V761" s="67">
        <f t="shared" si="58"/>
        <v>0</v>
      </c>
      <c r="W761" s="68">
        <v>0.4</v>
      </c>
      <c r="X761" s="140">
        <f t="shared" si="59"/>
        <v>0</v>
      </c>
    </row>
    <row r="762" spans="1:24" ht="15" x14ac:dyDescent="0.25">
      <c r="A762" s="134">
        <v>7045951678918</v>
      </c>
      <c r="B762" s="72" t="s">
        <v>84</v>
      </c>
      <c r="C762" s="72" t="s">
        <v>85</v>
      </c>
      <c r="D762" s="135"/>
      <c r="E762" s="135" t="s">
        <v>1471</v>
      </c>
      <c r="F762" s="141"/>
      <c r="G762" s="135"/>
      <c r="H762" s="75" t="s">
        <v>1473</v>
      </c>
      <c r="I762" s="135" t="s">
        <v>64</v>
      </c>
      <c r="J762" s="135" t="s">
        <v>65</v>
      </c>
      <c r="K762" s="142"/>
      <c r="L762" s="142"/>
      <c r="M762" s="72">
        <v>299</v>
      </c>
      <c r="N762" s="72">
        <v>299</v>
      </c>
      <c r="O762" s="136">
        <v>43720</v>
      </c>
      <c r="P762" s="137">
        <v>201939</v>
      </c>
      <c r="Q762" s="70">
        <f t="shared" si="55"/>
        <v>0</v>
      </c>
      <c r="R762" s="138" t="str">
        <f t="shared" si="56"/>
        <v/>
      </c>
      <c r="S762" s="66"/>
      <c r="T762" s="72">
        <v>1</v>
      </c>
      <c r="U762" s="139" t="str">
        <f t="shared" si="57"/>
        <v>OK</v>
      </c>
      <c r="V762" s="67">
        <f t="shared" si="58"/>
        <v>0</v>
      </c>
      <c r="W762" s="68">
        <v>0.4</v>
      </c>
      <c r="X762" s="140">
        <f t="shared" si="59"/>
        <v>0</v>
      </c>
    </row>
    <row r="763" spans="1:24" ht="15" x14ac:dyDescent="0.25">
      <c r="A763" s="134">
        <v>7045951678925</v>
      </c>
      <c r="B763" s="72" t="s">
        <v>84</v>
      </c>
      <c r="C763" s="72" t="s">
        <v>85</v>
      </c>
      <c r="D763" s="135"/>
      <c r="E763" s="135" t="s">
        <v>1471</v>
      </c>
      <c r="F763" s="141"/>
      <c r="G763" s="135"/>
      <c r="H763" s="75" t="s">
        <v>1474</v>
      </c>
      <c r="I763" s="135" t="s">
        <v>64</v>
      </c>
      <c r="J763" s="135" t="s">
        <v>65</v>
      </c>
      <c r="K763" s="142"/>
      <c r="L763" s="142"/>
      <c r="M763" s="72">
        <v>299</v>
      </c>
      <c r="N763" s="72">
        <v>299</v>
      </c>
      <c r="O763" s="136">
        <v>43720</v>
      </c>
      <c r="P763" s="137">
        <v>201939</v>
      </c>
      <c r="Q763" s="70">
        <f t="shared" si="55"/>
        <v>0</v>
      </c>
      <c r="R763" s="138" t="str">
        <f t="shared" si="56"/>
        <v/>
      </c>
      <c r="S763" s="66">
        <v>0</v>
      </c>
      <c r="T763" s="72">
        <v>1</v>
      </c>
      <c r="U763" s="139" t="str">
        <f t="shared" si="57"/>
        <v>OK</v>
      </c>
      <c r="V763" s="67">
        <f t="shared" si="58"/>
        <v>0</v>
      </c>
      <c r="W763" s="68">
        <v>0.4</v>
      </c>
      <c r="X763" s="140">
        <f t="shared" si="59"/>
        <v>0</v>
      </c>
    </row>
    <row r="764" spans="1:24" ht="15" x14ac:dyDescent="0.25">
      <c r="A764" s="134">
        <v>7045951678932</v>
      </c>
      <c r="B764" s="72" t="s">
        <v>84</v>
      </c>
      <c r="C764" s="72" t="s">
        <v>85</v>
      </c>
      <c r="D764" s="135"/>
      <c r="E764" s="135" t="s">
        <v>1471</v>
      </c>
      <c r="F764" s="141"/>
      <c r="G764" s="135"/>
      <c r="H764" s="75" t="s">
        <v>1475</v>
      </c>
      <c r="I764" s="135" t="s">
        <v>64</v>
      </c>
      <c r="J764" s="135" t="s">
        <v>65</v>
      </c>
      <c r="K764" s="142"/>
      <c r="L764" s="142"/>
      <c r="M764" s="72">
        <v>299</v>
      </c>
      <c r="N764" s="72">
        <v>299</v>
      </c>
      <c r="O764" s="136">
        <v>43720</v>
      </c>
      <c r="P764" s="137">
        <v>201939</v>
      </c>
      <c r="Q764" s="70">
        <f t="shared" si="55"/>
        <v>0</v>
      </c>
      <c r="R764" s="138" t="str">
        <f t="shared" si="56"/>
        <v/>
      </c>
      <c r="S764" s="66"/>
      <c r="T764" s="72">
        <v>1</v>
      </c>
      <c r="U764" s="139" t="str">
        <f t="shared" si="57"/>
        <v>OK</v>
      </c>
      <c r="V764" s="67">
        <f t="shared" si="58"/>
        <v>0</v>
      </c>
      <c r="W764" s="68">
        <v>0.4</v>
      </c>
      <c r="X764" s="140">
        <f t="shared" si="59"/>
        <v>0</v>
      </c>
    </row>
    <row r="765" spans="1:24" ht="15" x14ac:dyDescent="0.25">
      <c r="A765" s="134">
        <v>7045951678949</v>
      </c>
      <c r="B765" s="72" t="s">
        <v>84</v>
      </c>
      <c r="C765" s="72" t="s">
        <v>85</v>
      </c>
      <c r="D765" s="135"/>
      <c r="E765" s="135" t="s">
        <v>1471</v>
      </c>
      <c r="F765" s="141"/>
      <c r="G765" s="135"/>
      <c r="H765" s="75" t="s">
        <v>1530</v>
      </c>
      <c r="I765" s="135" t="s">
        <v>64</v>
      </c>
      <c r="J765" s="135" t="s">
        <v>65</v>
      </c>
      <c r="K765" s="142"/>
      <c r="L765" s="142"/>
      <c r="M765" s="72">
        <v>299</v>
      </c>
      <c r="N765" s="72">
        <v>299</v>
      </c>
      <c r="O765" s="136">
        <v>43720</v>
      </c>
      <c r="P765" s="137">
        <v>201939</v>
      </c>
      <c r="Q765" s="70">
        <f t="shared" si="55"/>
        <v>0</v>
      </c>
      <c r="R765" s="138" t="str">
        <f t="shared" si="56"/>
        <v/>
      </c>
      <c r="S765" s="66"/>
      <c r="T765" s="72">
        <v>1</v>
      </c>
      <c r="U765" s="139" t="str">
        <f t="shared" si="57"/>
        <v>OK</v>
      </c>
      <c r="V765" s="67">
        <f t="shared" si="58"/>
        <v>0</v>
      </c>
      <c r="W765" s="68">
        <v>0.4</v>
      </c>
      <c r="X765" s="140">
        <f t="shared" si="59"/>
        <v>0</v>
      </c>
    </row>
    <row r="766" spans="1:24" ht="15" x14ac:dyDescent="0.25">
      <c r="A766" s="134">
        <v>7045951678956</v>
      </c>
      <c r="B766" s="72" t="s">
        <v>84</v>
      </c>
      <c r="C766" s="72" t="s">
        <v>85</v>
      </c>
      <c r="D766" s="135"/>
      <c r="E766" s="135" t="s">
        <v>1471</v>
      </c>
      <c r="F766" s="141"/>
      <c r="G766" s="135"/>
      <c r="H766" s="75" t="s">
        <v>1531</v>
      </c>
      <c r="I766" s="135" t="s">
        <v>64</v>
      </c>
      <c r="J766" s="135" t="s">
        <v>65</v>
      </c>
      <c r="K766" s="142"/>
      <c r="L766" s="142"/>
      <c r="M766" s="72">
        <v>299</v>
      </c>
      <c r="N766" s="72">
        <v>299</v>
      </c>
      <c r="O766" s="136">
        <v>43720</v>
      </c>
      <c r="P766" s="137">
        <v>201939</v>
      </c>
      <c r="Q766" s="70">
        <f t="shared" si="55"/>
        <v>0</v>
      </c>
      <c r="R766" s="138" t="str">
        <f t="shared" si="56"/>
        <v/>
      </c>
      <c r="S766" s="66"/>
      <c r="T766" s="72">
        <v>1</v>
      </c>
      <c r="U766" s="139" t="str">
        <f t="shared" si="57"/>
        <v>OK</v>
      </c>
      <c r="V766" s="67">
        <f t="shared" si="58"/>
        <v>0</v>
      </c>
      <c r="W766" s="68">
        <v>0.4</v>
      </c>
      <c r="X766" s="140">
        <f t="shared" si="59"/>
        <v>0</v>
      </c>
    </row>
    <row r="767" spans="1:24" ht="15" x14ac:dyDescent="0.25">
      <c r="A767" s="134">
        <v>7045951678963</v>
      </c>
      <c r="B767" s="72" t="s">
        <v>84</v>
      </c>
      <c r="C767" s="72" t="s">
        <v>85</v>
      </c>
      <c r="D767" s="135"/>
      <c r="E767" s="135" t="s">
        <v>1471</v>
      </c>
      <c r="F767" s="141"/>
      <c r="G767" s="135"/>
      <c r="H767" s="75" t="s">
        <v>1532</v>
      </c>
      <c r="I767" s="135" t="s">
        <v>64</v>
      </c>
      <c r="J767" s="135" t="s">
        <v>65</v>
      </c>
      <c r="K767" s="142"/>
      <c r="L767" s="142"/>
      <c r="M767" s="72">
        <v>299</v>
      </c>
      <c r="N767" s="72">
        <v>299</v>
      </c>
      <c r="O767" s="136">
        <v>43720</v>
      </c>
      <c r="P767" s="137">
        <v>201939</v>
      </c>
      <c r="Q767" s="70">
        <f t="shared" si="55"/>
        <v>0</v>
      </c>
      <c r="R767" s="138" t="str">
        <f t="shared" si="56"/>
        <v/>
      </c>
      <c r="S767" s="66"/>
      <c r="T767" s="72">
        <v>1</v>
      </c>
      <c r="U767" s="139" t="str">
        <f t="shared" si="57"/>
        <v>OK</v>
      </c>
      <c r="V767" s="67">
        <f t="shared" si="58"/>
        <v>0</v>
      </c>
      <c r="W767" s="68">
        <v>0.4</v>
      </c>
      <c r="X767" s="140">
        <f t="shared" si="59"/>
        <v>0</v>
      </c>
    </row>
    <row r="768" spans="1:24" ht="15" x14ac:dyDescent="0.25">
      <c r="A768" s="134">
        <v>7045951678970</v>
      </c>
      <c r="B768" s="72" t="s">
        <v>84</v>
      </c>
      <c r="C768" s="72" t="s">
        <v>85</v>
      </c>
      <c r="D768" s="135"/>
      <c r="E768" s="135" t="s">
        <v>1471</v>
      </c>
      <c r="F768" s="141"/>
      <c r="G768" s="135"/>
      <c r="H768" s="75" t="s">
        <v>1533</v>
      </c>
      <c r="I768" s="135" t="s">
        <v>64</v>
      </c>
      <c r="J768" s="135" t="s">
        <v>65</v>
      </c>
      <c r="K768" s="142"/>
      <c r="L768" s="142"/>
      <c r="M768" s="72">
        <v>299</v>
      </c>
      <c r="N768" s="72">
        <v>299</v>
      </c>
      <c r="O768" s="136">
        <v>43720</v>
      </c>
      <c r="P768" s="137">
        <v>201939</v>
      </c>
      <c r="Q768" s="70">
        <f t="shared" si="55"/>
        <v>0</v>
      </c>
      <c r="R768" s="138" t="str">
        <f t="shared" si="56"/>
        <v/>
      </c>
      <c r="S768" s="66"/>
      <c r="T768" s="72">
        <v>1</v>
      </c>
      <c r="U768" s="139" t="str">
        <f t="shared" si="57"/>
        <v>OK</v>
      </c>
      <c r="V768" s="67">
        <f t="shared" si="58"/>
        <v>0</v>
      </c>
      <c r="W768" s="68">
        <v>0.4</v>
      </c>
      <c r="X768" s="140">
        <f t="shared" si="59"/>
        <v>0</v>
      </c>
    </row>
    <row r="769" spans="1:24" ht="15" x14ac:dyDescent="0.25">
      <c r="A769" s="134">
        <v>7045951678994</v>
      </c>
      <c r="B769" s="72" t="s">
        <v>86</v>
      </c>
      <c r="C769" s="72" t="s">
        <v>87</v>
      </c>
      <c r="D769" s="135"/>
      <c r="E769" s="135" t="s">
        <v>1471</v>
      </c>
      <c r="F769" s="141"/>
      <c r="G769" s="135"/>
      <c r="H769" s="75" t="s">
        <v>1478</v>
      </c>
      <c r="I769" s="135" t="s">
        <v>64</v>
      </c>
      <c r="J769" s="135" t="s">
        <v>65</v>
      </c>
      <c r="K769" s="142"/>
      <c r="L769" s="142"/>
      <c r="M769" s="72">
        <v>299</v>
      </c>
      <c r="N769" s="72">
        <v>299</v>
      </c>
      <c r="O769" s="136">
        <v>43720</v>
      </c>
      <c r="P769" s="137">
        <v>201939</v>
      </c>
      <c r="Q769" s="70">
        <f t="shared" si="55"/>
        <v>0</v>
      </c>
      <c r="R769" s="138" t="str">
        <f t="shared" si="56"/>
        <v/>
      </c>
      <c r="S769" s="66"/>
      <c r="T769" s="72">
        <v>1</v>
      </c>
      <c r="U769" s="139" t="str">
        <f t="shared" si="57"/>
        <v>OK</v>
      </c>
      <c r="V769" s="67">
        <f t="shared" si="58"/>
        <v>0</v>
      </c>
      <c r="W769" s="68">
        <v>0.4</v>
      </c>
      <c r="X769" s="140">
        <f t="shared" si="59"/>
        <v>0</v>
      </c>
    </row>
    <row r="770" spans="1:24" ht="15" x14ac:dyDescent="0.25">
      <c r="A770" s="134">
        <v>7045951679007</v>
      </c>
      <c r="B770" s="72" t="s">
        <v>86</v>
      </c>
      <c r="C770" s="72" t="s">
        <v>87</v>
      </c>
      <c r="D770" s="135"/>
      <c r="E770" s="135" t="s">
        <v>1471</v>
      </c>
      <c r="F770" s="141"/>
      <c r="G770" s="135"/>
      <c r="H770" s="75" t="s">
        <v>1472</v>
      </c>
      <c r="I770" s="135" t="s">
        <v>64</v>
      </c>
      <c r="J770" s="135" t="s">
        <v>65</v>
      </c>
      <c r="K770" s="142"/>
      <c r="L770" s="142"/>
      <c r="M770" s="72">
        <v>299</v>
      </c>
      <c r="N770" s="72">
        <v>299</v>
      </c>
      <c r="O770" s="136">
        <v>43720</v>
      </c>
      <c r="P770" s="137">
        <v>201939</v>
      </c>
      <c r="Q770" s="70">
        <f t="shared" si="55"/>
        <v>0</v>
      </c>
      <c r="R770" s="138" t="str">
        <f t="shared" si="56"/>
        <v/>
      </c>
      <c r="S770" s="66"/>
      <c r="T770" s="72">
        <v>1</v>
      </c>
      <c r="U770" s="139" t="str">
        <f t="shared" si="57"/>
        <v>OK</v>
      </c>
      <c r="V770" s="67">
        <f t="shared" si="58"/>
        <v>0</v>
      </c>
      <c r="W770" s="68">
        <v>0.4</v>
      </c>
      <c r="X770" s="140">
        <f t="shared" si="59"/>
        <v>0</v>
      </c>
    </row>
    <row r="771" spans="1:24" ht="15" x14ac:dyDescent="0.25">
      <c r="A771" s="134">
        <v>7045951679014</v>
      </c>
      <c r="B771" s="72" t="s">
        <v>86</v>
      </c>
      <c r="C771" s="72" t="s">
        <v>87</v>
      </c>
      <c r="D771" s="135"/>
      <c r="E771" s="135" t="s">
        <v>1471</v>
      </c>
      <c r="F771" s="141"/>
      <c r="G771" s="135"/>
      <c r="H771" s="75" t="s">
        <v>1473</v>
      </c>
      <c r="I771" s="135" t="s">
        <v>64</v>
      </c>
      <c r="J771" s="135" t="s">
        <v>65</v>
      </c>
      <c r="K771" s="142"/>
      <c r="L771" s="142"/>
      <c r="M771" s="72">
        <v>299</v>
      </c>
      <c r="N771" s="72">
        <v>299</v>
      </c>
      <c r="O771" s="136">
        <v>43720</v>
      </c>
      <c r="P771" s="137">
        <v>201939</v>
      </c>
      <c r="Q771" s="70">
        <f t="shared" si="55"/>
        <v>0</v>
      </c>
      <c r="R771" s="138" t="str">
        <f t="shared" si="56"/>
        <v/>
      </c>
      <c r="S771" s="66"/>
      <c r="T771" s="72">
        <v>1</v>
      </c>
      <c r="U771" s="139" t="str">
        <f t="shared" si="57"/>
        <v>OK</v>
      </c>
      <c r="V771" s="67">
        <f t="shared" si="58"/>
        <v>0</v>
      </c>
      <c r="W771" s="68">
        <v>0.4</v>
      </c>
      <c r="X771" s="140">
        <f t="shared" si="59"/>
        <v>0</v>
      </c>
    </row>
    <row r="772" spans="1:24" ht="15" x14ac:dyDescent="0.25">
      <c r="A772" s="134">
        <v>7045951679021</v>
      </c>
      <c r="B772" s="72" t="s">
        <v>86</v>
      </c>
      <c r="C772" s="72" t="s">
        <v>87</v>
      </c>
      <c r="D772" s="135"/>
      <c r="E772" s="135" t="s">
        <v>1471</v>
      </c>
      <c r="F772" s="141"/>
      <c r="G772" s="135"/>
      <c r="H772" s="75" t="s">
        <v>1474</v>
      </c>
      <c r="I772" s="135" t="s">
        <v>64</v>
      </c>
      <c r="J772" s="135" t="s">
        <v>65</v>
      </c>
      <c r="K772" s="142"/>
      <c r="L772" s="142"/>
      <c r="M772" s="72">
        <v>299</v>
      </c>
      <c r="N772" s="72">
        <v>299</v>
      </c>
      <c r="O772" s="136">
        <v>43720</v>
      </c>
      <c r="P772" s="137">
        <v>201939</v>
      </c>
      <c r="Q772" s="70">
        <f t="shared" si="55"/>
        <v>0</v>
      </c>
      <c r="R772" s="138" t="str">
        <f t="shared" si="56"/>
        <v/>
      </c>
      <c r="S772" s="66"/>
      <c r="T772" s="72">
        <v>1</v>
      </c>
      <c r="U772" s="139" t="str">
        <f t="shared" si="57"/>
        <v>OK</v>
      </c>
      <c r="V772" s="67">
        <f t="shared" si="58"/>
        <v>0</v>
      </c>
      <c r="W772" s="68">
        <v>0.4</v>
      </c>
      <c r="X772" s="140">
        <f t="shared" si="59"/>
        <v>0</v>
      </c>
    </row>
    <row r="773" spans="1:24" ht="15" x14ac:dyDescent="0.25">
      <c r="A773" s="134">
        <v>7045951679038</v>
      </c>
      <c r="B773" s="72" t="s">
        <v>86</v>
      </c>
      <c r="C773" s="72" t="s">
        <v>87</v>
      </c>
      <c r="D773" s="135"/>
      <c r="E773" s="135" t="s">
        <v>1471</v>
      </c>
      <c r="F773" s="141"/>
      <c r="G773" s="135"/>
      <c r="H773" s="75" t="s">
        <v>1475</v>
      </c>
      <c r="I773" s="135" t="s">
        <v>64</v>
      </c>
      <c r="J773" s="135" t="s">
        <v>65</v>
      </c>
      <c r="K773" s="142"/>
      <c r="L773" s="142"/>
      <c r="M773" s="72">
        <v>299</v>
      </c>
      <c r="N773" s="72">
        <v>299</v>
      </c>
      <c r="O773" s="136">
        <v>43720</v>
      </c>
      <c r="P773" s="137">
        <v>201939</v>
      </c>
      <c r="Q773" s="70">
        <f t="shared" si="55"/>
        <v>0</v>
      </c>
      <c r="R773" s="138" t="str">
        <f t="shared" si="56"/>
        <v/>
      </c>
      <c r="S773" s="66"/>
      <c r="T773" s="72">
        <v>1</v>
      </c>
      <c r="U773" s="139" t="str">
        <f t="shared" si="57"/>
        <v>OK</v>
      </c>
      <c r="V773" s="67">
        <f t="shared" si="58"/>
        <v>0</v>
      </c>
      <c r="W773" s="68">
        <v>0.4</v>
      </c>
      <c r="X773" s="140">
        <f t="shared" si="59"/>
        <v>0</v>
      </c>
    </row>
    <row r="774" spans="1:24" ht="15" x14ac:dyDescent="0.25">
      <c r="A774" s="134">
        <v>7045951679045</v>
      </c>
      <c r="B774" s="72" t="s">
        <v>86</v>
      </c>
      <c r="C774" s="72" t="s">
        <v>87</v>
      </c>
      <c r="D774" s="135"/>
      <c r="E774" s="135" t="s">
        <v>1471</v>
      </c>
      <c r="F774" s="141"/>
      <c r="G774" s="135"/>
      <c r="H774" s="75" t="s">
        <v>1530</v>
      </c>
      <c r="I774" s="135" t="s">
        <v>64</v>
      </c>
      <c r="J774" s="135" t="s">
        <v>65</v>
      </c>
      <c r="K774" s="142"/>
      <c r="L774" s="142"/>
      <c r="M774" s="72">
        <v>299</v>
      </c>
      <c r="N774" s="72">
        <v>299</v>
      </c>
      <c r="O774" s="136">
        <v>43720</v>
      </c>
      <c r="P774" s="137">
        <v>201939</v>
      </c>
      <c r="Q774" s="70">
        <f t="shared" si="55"/>
        <v>0</v>
      </c>
      <c r="R774" s="138" t="str">
        <f t="shared" si="56"/>
        <v/>
      </c>
      <c r="S774" s="66"/>
      <c r="T774" s="72">
        <v>1</v>
      </c>
      <c r="U774" s="139" t="str">
        <f t="shared" si="57"/>
        <v>OK</v>
      </c>
      <c r="V774" s="67">
        <f t="shared" si="58"/>
        <v>0</v>
      </c>
      <c r="W774" s="68">
        <v>0.4</v>
      </c>
      <c r="X774" s="140">
        <f t="shared" si="59"/>
        <v>0</v>
      </c>
    </row>
    <row r="775" spans="1:24" ht="15" x14ac:dyDescent="0.25">
      <c r="A775" s="134">
        <v>7045951679052</v>
      </c>
      <c r="B775" s="72" t="s">
        <v>86</v>
      </c>
      <c r="C775" s="72" t="s">
        <v>87</v>
      </c>
      <c r="D775" s="135"/>
      <c r="E775" s="135" t="s">
        <v>1471</v>
      </c>
      <c r="F775" s="141"/>
      <c r="G775" s="135"/>
      <c r="H775" s="75" t="s">
        <v>1531</v>
      </c>
      <c r="I775" s="135" t="s">
        <v>64</v>
      </c>
      <c r="J775" s="135" t="s">
        <v>65</v>
      </c>
      <c r="K775" s="142"/>
      <c r="L775" s="142"/>
      <c r="M775" s="72">
        <v>299</v>
      </c>
      <c r="N775" s="72">
        <v>299</v>
      </c>
      <c r="O775" s="136">
        <v>43720</v>
      </c>
      <c r="P775" s="137">
        <v>201939</v>
      </c>
      <c r="Q775" s="70">
        <f t="shared" si="55"/>
        <v>0</v>
      </c>
      <c r="R775" s="138" t="str">
        <f t="shared" si="56"/>
        <v/>
      </c>
      <c r="S775" s="66"/>
      <c r="T775" s="72">
        <v>1</v>
      </c>
      <c r="U775" s="139" t="str">
        <f t="shared" si="57"/>
        <v>OK</v>
      </c>
      <c r="V775" s="67">
        <f t="shared" si="58"/>
        <v>0</v>
      </c>
      <c r="W775" s="68">
        <v>0.4</v>
      </c>
      <c r="X775" s="140">
        <f t="shared" si="59"/>
        <v>0</v>
      </c>
    </row>
    <row r="776" spans="1:24" ht="15" x14ac:dyDescent="0.25">
      <c r="A776" s="134">
        <v>7045951679069</v>
      </c>
      <c r="B776" s="72" t="s">
        <v>86</v>
      </c>
      <c r="C776" s="72" t="s">
        <v>87</v>
      </c>
      <c r="D776" s="135"/>
      <c r="E776" s="135" t="s">
        <v>1471</v>
      </c>
      <c r="F776" s="141"/>
      <c r="G776" s="135"/>
      <c r="H776" s="75" t="s">
        <v>1532</v>
      </c>
      <c r="I776" s="135" t="s">
        <v>64</v>
      </c>
      <c r="J776" s="135" t="s">
        <v>65</v>
      </c>
      <c r="K776" s="142"/>
      <c r="L776" s="142"/>
      <c r="M776" s="72">
        <v>299</v>
      </c>
      <c r="N776" s="72">
        <v>299</v>
      </c>
      <c r="O776" s="136">
        <v>43720</v>
      </c>
      <c r="P776" s="137">
        <v>201939</v>
      </c>
      <c r="Q776" s="70">
        <f t="shared" si="55"/>
        <v>0</v>
      </c>
      <c r="R776" s="138" t="str">
        <f t="shared" si="56"/>
        <v/>
      </c>
      <c r="S776" s="66"/>
      <c r="T776" s="72">
        <v>1</v>
      </c>
      <c r="U776" s="139" t="str">
        <f t="shared" si="57"/>
        <v>OK</v>
      </c>
      <c r="V776" s="67">
        <f t="shared" si="58"/>
        <v>0</v>
      </c>
      <c r="W776" s="68">
        <v>0.4</v>
      </c>
      <c r="X776" s="140">
        <f t="shared" si="59"/>
        <v>0</v>
      </c>
    </row>
    <row r="777" spans="1:24" ht="15" x14ac:dyDescent="0.25">
      <c r="A777" s="134">
        <v>7045951679076</v>
      </c>
      <c r="B777" s="72" t="s">
        <v>86</v>
      </c>
      <c r="C777" s="72" t="s">
        <v>87</v>
      </c>
      <c r="D777" s="135"/>
      <c r="E777" s="135" t="s">
        <v>1471</v>
      </c>
      <c r="F777" s="141"/>
      <c r="G777" s="135"/>
      <c r="H777" s="75" t="s">
        <v>1533</v>
      </c>
      <c r="I777" s="135" t="s">
        <v>64</v>
      </c>
      <c r="J777" s="135" t="s">
        <v>65</v>
      </c>
      <c r="K777" s="142"/>
      <c r="L777" s="142"/>
      <c r="M777" s="72">
        <v>299</v>
      </c>
      <c r="N777" s="72">
        <v>299</v>
      </c>
      <c r="O777" s="136">
        <v>43720</v>
      </c>
      <c r="P777" s="137">
        <v>201939</v>
      </c>
      <c r="Q777" s="70">
        <f t="shared" ref="Q777:Q778" si="60">$H$3</f>
        <v>0</v>
      </c>
      <c r="R777" s="138" t="str">
        <f t="shared" ref="R777:R778" si="61">IF(AND(Q777&gt;=P777,V777&gt;0),"OK",IF(V777=0,"","NOT OK"))</f>
        <v/>
      </c>
      <c r="S777" s="66"/>
      <c r="T777" s="72">
        <v>1</v>
      </c>
      <c r="U777" s="139" t="str">
        <f t="shared" ref="U777:U778" si="62">IF(V777=S777,"OK","NOT")</f>
        <v>OK</v>
      </c>
      <c r="V777" s="67">
        <f t="shared" ref="V777:V778" si="63">IF(MOD(S777,T777)=0,S777,S777+(T777-MOD(S777,T777)))</f>
        <v>0</v>
      </c>
      <c r="W777" s="68">
        <v>0.4</v>
      </c>
      <c r="X777" s="140">
        <f t="shared" ref="X777:X778" si="64">+V777*((M777-(M777*W777)))</f>
        <v>0</v>
      </c>
    </row>
    <row r="778" spans="1:24" ht="15" x14ac:dyDescent="0.25">
      <c r="A778" s="134">
        <v>7045950099431</v>
      </c>
      <c r="B778" s="72" t="s">
        <v>231</v>
      </c>
      <c r="C778" s="72" t="s">
        <v>232</v>
      </c>
      <c r="D778" s="135"/>
      <c r="E778" s="135" t="s">
        <v>1668</v>
      </c>
      <c r="F778" s="141"/>
      <c r="G778" s="135"/>
      <c r="H778" s="72"/>
      <c r="I778" s="135" t="s">
        <v>64</v>
      </c>
      <c r="J778" s="135" t="s">
        <v>65</v>
      </c>
      <c r="K778" s="142"/>
      <c r="L778" s="142"/>
      <c r="M778" s="72">
        <v>149</v>
      </c>
      <c r="N778" s="72">
        <v>149</v>
      </c>
      <c r="O778" s="136">
        <v>43720</v>
      </c>
      <c r="P778" s="137">
        <v>201939</v>
      </c>
      <c r="Q778" s="70">
        <f t="shared" si="60"/>
        <v>0</v>
      </c>
      <c r="R778" s="138" t="str">
        <f t="shared" si="61"/>
        <v/>
      </c>
      <c r="S778" s="66">
        <v>0</v>
      </c>
      <c r="T778" s="72">
        <v>1</v>
      </c>
      <c r="U778" s="139" t="str">
        <f t="shared" si="62"/>
        <v>OK</v>
      </c>
      <c r="V778" s="67">
        <f t="shared" si="63"/>
        <v>0</v>
      </c>
      <c r="W778" s="68">
        <v>0.4</v>
      </c>
      <c r="X778" s="140">
        <f t="shared" si="64"/>
        <v>0</v>
      </c>
    </row>
    <row r="779" spans="1:24" ht="10.35" customHeight="1" x14ac:dyDescent="0.25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</row>
  </sheetData>
  <sheetProtection formatCells="0" formatColumns="0" formatRows="0" sort="0" autoFilter="0" pivotTables="0"/>
  <autoFilter ref="A8:X752" xr:uid="{00000000-0009-0000-0000-000000000000}">
    <sortState ref="A9:X204">
      <sortCondition ref="D9:D204"/>
      <sortCondition ref="I9:I204"/>
      <sortCondition ref="J9:J204"/>
      <sortCondition ref="B9:B204"/>
      <sortCondition ref="F9:F204"/>
      <sortCondition ref="H9:H204" customList="XXS,XS,S,M,L,XL,XXL,XXXL"/>
    </sortState>
  </autoFilter>
  <mergeCells count="5">
    <mergeCell ref="A1:X1"/>
    <mergeCell ref="N3:O3"/>
    <mergeCell ref="N4:O4"/>
    <mergeCell ref="N5:O5"/>
    <mergeCell ref="M6:O6"/>
  </mergeCells>
  <conditionalFormatting sqref="M6:O6">
    <cfRule type="containsText" dxfId="3" priority="1" operator="containsText" text="NOT ok">
      <formula>NOT(ISERROR(SEARCH("NOT ok",M6)))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E35A-7988-5F48-8BE4-7BAD48413755}">
  <sheetPr>
    <tabColor rgb="FFFF0000"/>
  </sheetPr>
  <dimension ref="A1:Y45"/>
  <sheetViews>
    <sheetView tabSelected="1" topLeftCell="B1" zoomScale="80" zoomScaleNormal="80" workbookViewId="0">
      <pane ySplit="7" topLeftCell="A8" activePane="bottomLeft" state="frozen"/>
      <selection activeCell="U43" sqref="U43"/>
      <selection pane="bottomLeft" activeCell="S33" sqref="S33"/>
    </sheetView>
  </sheetViews>
  <sheetFormatPr baseColWidth="10" defaultColWidth="9.140625" defaultRowHeight="10.35" customHeight="1" x14ac:dyDescent="0.25"/>
  <cols>
    <col min="1" max="1" width="15.28515625" style="17" hidden="1" customWidth="1"/>
    <col min="2" max="2" width="16" style="22" customWidth="1"/>
    <col min="3" max="3" width="33.140625" style="17" customWidth="1"/>
    <col min="4" max="4" width="26.28515625" style="17" hidden="1" customWidth="1"/>
    <col min="5" max="5" width="14.28515625" style="17" hidden="1" customWidth="1"/>
    <col min="6" max="6" width="23.28515625" style="17" hidden="1" customWidth="1"/>
    <col min="7" max="7" width="21" style="17" hidden="1" customWidth="1"/>
    <col min="8" max="8" width="7.140625" style="17" customWidth="1"/>
    <col min="9" max="9" width="20.28515625" style="17" customWidth="1"/>
    <col min="10" max="10" width="13.140625" style="17" hidden="1" customWidth="1"/>
    <col min="11" max="11" width="17.28515625" style="17" hidden="1" customWidth="1"/>
    <col min="12" max="12" width="8.7109375" style="17" hidden="1" customWidth="1"/>
    <col min="13" max="13" width="12.85546875" style="17" hidden="1" customWidth="1"/>
    <col min="14" max="14" width="13.140625" style="17" bestFit="1" customWidth="1"/>
    <col min="15" max="15" width="14.7109375" style="17" hidden="1" customWidth="1"/>
    <col min="16" max="16" width="10.7109375" style="17" hidden="1" customWidth="1"/>
    <col min="17" max="17" width="9.85546875" style="17" hidden="1" customWidth="1"/>
    <col min="18" max="18" width="9.140625" style="17" hidden="1" customWidth="1"/>
    <col min="19" max="19" width="10.140625" style="17" bestFit="1" customWidth="1"/>
    <col min="20" max="20" width="7.42578125" style="17" customWidth="1"/>
    <col min="21" max="21" width="15.28515625" style="17" customWidth="1"/>
    <col min="22" max="22" width="12.7109375" style="17" bestFit="1" customWidth="1"/>
    <col min="23" max="23" width="9.85546875" style="17" customWidth="1"/>
    <col min="24" max="24" width="15" style="17" customWidth="1"/>
    <col min="25" max="25" width="2.140625" style="16" customWidth="1"/>
    <col min="26" max="30" width="9.140625" style="17" customWidth="1"/>
    <col min="31" max="16384" width="9.140625" style="17"/>
  </cols>
  <sheetData>
    <row r="1" spans="1:25" s="7" customFormat="1" ht="23.25" customHeight="1" x14ac:dyDescent="0.35">
      <c r="A1" s="219" t="s">
        <v>1669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15"/>
    </row>
    <row r="2" spans="1:25" s="10" customFormat="1" ht="23.1" customHeight="1" thickBot="1" x14ac:dyDescent="0.4">
      <c r="A2" s="9"/>
      <c r="B2" s="21"/>
      <c r="C2" s="9"/>
      <c r="D2" s="9"/>
      <c r="E2" s="5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"/>
      <c r="V2" s="20"/>
      <c r="W2" s="20"/>
      <c r="X2" s="20"/>
      <c r="Y2" s="13"/>
    </row>
    <row r="3" spans="1:25" s="11" customFormat="1" ht="15.75" customHeight="1" x14ac:dyDescent="0.25">
      <c r="A3" s="1"/>
      <c r="B3" s="33" t="s">
        <v>9</v>
      </c>
      <c r="C3" s="54">
        <f>'Voks tilbehør'!C3</f>
        <v>0</v>
      </c>
      <c r="D3" s="58" t="s">
        <v>33</v>
      </c>
      <c r="E3" s="2"/>
      <c r="F3" s="58" t="s">
        <v>34</v>
      </c>
      <c r="G3" s="56" t="s">
        <v>43</v>
      </c>
      <c r="H3" s="46">
        <f>'Voks tilbehør'!H3</f>
        <v>0</v>
      </c>
      <c r="I3" s="4"/>
      <c r="J3" s="37" t="s">
        <v>15</v>
      </c>
      <c r="K3" s="40" t="s">
        <v>51</v>
      </c>
      <c r="L3" s="5"/>
      <c r="M3" s="44" t="s">
        <v>23</v>
      </c>
      <c r="N3" s="220">
        <f>SUM(V8:V43)</f>
        <v>0</v>
      </c>
      <c r="O3" s="221"/>
      <c r="P3" s="5"/>
      <c r="Q3" s="222" t="s">
        <v>30</v>
      </c>
      <c r="R3" s="223"/>
      <c r="S3" s="223"/>
      <c r="T3" s="223"/>
      <c r="U3" s="223"/>
      <c r="V3" s="224"/>
      <c r="W3" s="61" t="s">
        <v>38</v>
      </c>
      <c r="X3" s="5"/>
      <c r="Y3" s="14"/>
    </row>
    <row r="4" spans="1:25" s="11" customFormat="1" ht="15.75" customHeight="1" x14ac:dyDescent="0.25">
      <c r="A4" s="1"/>
      <c r="B4" s="34" t="s">
        <v>39</v>
      </c>
      <c r="C4" s="55">
        <f>'Voks tilbehør'!C4</f>
        <v>0</v>
      </c>
      <c r="D4" s="59" t="s">
        <v>368</v>
      </c>
      <c r="E4" s="2"/>
      <c r="F4" s="59" t="s">
        <v>369</v>
      </c>
      <c r="G4" s="57" t="s">
        <v>4</v>
      </c>
      <c r="H4" s="47">
        <v>0.4</v>
      </c>
      <c r="I4" s="4"/>
      <c r="J4" s="38" t="s">
        <v>16</v>
      </c>
      <c r="K4" s="41" t="s">
        <v>1399</v>
      </c>
      <c r="L4" s="5"/>
      <c r="M4" s="51" t="s">
        <v>24</v>
      </c>
      <c r="N4" s="225">
        <f>SUM(X8:X43)</f>
        <v>0</v>
      </c>
      <c r="O4" s="226"/>
      <c r="P4" s="5"/>
      <c r="Q4" s="227" t="s">
        <v>27</v>
      </c>
      <c r="R4" s="228"/>
      <c r="S4" s="228"/>
      <c r="T4" s="228"/>
      <c r="U4" s="228"/>
      <c r="V4" s="229"/>
      <c r="W4" s="5"/>
      <c r="X4" s="5"/>
      <c r="Y4" s="14"/>
    </row>
    <row r="5" spans="1:25" s="12" customFormat="1" ht="15.75" customHeight="1" thickBot="1" x14ac:dyDescent="0.3">
      <c r="A5" s="3"/>
      <c r="B5" s="35" t="s">
        <v>40</v>
      </c>
      <c r="C5" s="49">
        <f>'Voks tilbehør'!C5</f>
        <v>0</v>
      </c>
      <c r="D5" s="60" t="s">
        <v>371</v>
      </c>
      <c r="E5" s="6"/>
      <c r="F5" s="59" t="s">
        <v>372</v>
      </c>
      <c r="G5" s="57" t="s">
        <v>21</v>
      </c>
      <c r="H5" s="47"/>
      <c r="I5" s="7"/>
      <c r="J5" s="39" t="s">
        <v>17</v>
      </c>
      <c r="K5" s="52" t="s">
        <v>55</v>
      </c>
      <c r="L5" s="8"/>
      <c r="M5" s="45" t="s">
        <v>26</v>
      </c>
      <c r="N5" s="230" t="s">
        <v>42</v>
      </c>
      <c r="O5" s="231"/>
      <c r="P5" s="8"/>
      <c r="Q5" s="227" t="s">
        <v>28</v>
      </c>
      <c r="R5" s="228"/>
      <c r="S5" s="228"/>
      <c r="T5" s="228"/>
      <c r="U5" s="228"/>
      <c r="V5" s="229"/>
      <c r="W5" s="8"/>
      <c r="X5" s="8"/>
      <c r="Y5" s="13"/>
    </row>
    <row r="6" spans="1:25" s="12" customFormat="1" ht="15" customHeight="1" thickBot="1" x14ac:dyDescent="0.3">
      <c r="A6" s="1"/>
      <c r="B6" s="36" t="s">
        <v>41</v>
      </c>
      <c r="C6" s="50">
        <f>'Voks tilbehør'!C6</f>
        <v>0</v>
      </c>
      <c r="D6" s="4"/>
      <c r="F6" s="59"/>
      <c r="G6" s="42" t="s">
        <v>22</v>
      </c>
      <c r="H6" s="48"/>
      <c r="I6" s="7"/>
      <c r="J6" s="7"/>
      <c r="K6" s="7"/>
      <c r="L6" s="7"/>
      <c r="M6" s="213" t="str">
        <f>IF(COUNTIF(R:R,"NOT OK")&gt;0,"Ship week NOT ok","Ship week OK")</f>
        <v>Ship week OK</v>
      </c>
      <c r="N6" s="214"/>
      <c r="O6" s="215"/>
      <c r="P6" s="8"/>
      <c r="Q6" s="216" t="s">
        <v>29</v>
      </c>
      <c r="R6" s="217"/>
      <c r="S6" s="217"/>
      <c r="T6" s="217"/>
      <c r="U6" s="217"/>
      <c r="V6" s="218"/>
      <c r="W6" s="8"/>
      <c r="X6" s="8"/>
      <c r="Y6" s="13"/>
    </row>
    <row r="7" spans="1:25" s="24" customFormat="1" ht="56.1" customHeight="1" x14ac:dyDescent="0.25">
      <c r="A7" s="25" t="s">
        <v>0</v>
      </c>
      <c r="B7" s="26" t="s">
        <v>5</v>
      </c>
      <c r="C7" s="27"/>
      <c r="D7" s="27" t="s">
        <v>14</v>
      </c>
      <c r="E7" s="27" t="s">
        <v>32</v>
      </c>
      <c r="F7" s="28" t="s">
        <v>13</v>
      </c>
      <c r="G7" s="27" t="s">
        <v>7</v>
      </c>
      <c r="H7" s="27" t="s">
        <v>8</v>
      </c>
      <c r="I7" s="27" t="s">
        <v>18</v>
      </c>
      <c r="J7" s="27" t="s">
        <v>19</v>
      </c>
      <c r="K7" s="27" t="s">
        <v>11</v>
      </c>
      <c r="L7" s="27" t="s">
        <v>31</v>
      </c>
      <c r="M7" s="27" t="s">
        <v>1670</v>
      </c>
      <c r="N7" s="27" t="s">
        <v>12</v>
      </c>
      <c r="O7" s="27" t="s">
        <v>20</v>
      </c>
      <c r="P7" s="29" t="s">
        <v>35</v>
      </c>
      <c r="Q7" s="29" t="s">
        <v>36</v>
      </c>
      <c r="R7" s="29" t="s">
        <v>37</v>
      </c>
      <c r="S7" s="27" t="s">
        <v>3</v>
      </c>
      <c r="T7" s="30" t="s">
        <v>10</v>
      </c>
      <c r="U7" s="27" t="s">
        <v>1</v>
      </c>
      <c r="V7" s="27" t="s">
        <v>2</v>
      </c>
      <c r="W7" s="31" t="s">
        <v>4</v>
      </c>
      <c r="X7" s="32" t="s">
        <v>25</v>
      </c>
      <c r="Y7" s="23"/>
    </row>
    <row r="8" spans="1:25" s="19" customFormat="1" ht="14.45" customHeight="1" x14ac:dyDescent="0.25">
      <c r="A8" s="85">
        <v>7045950103435</v>
      </c>
      <c r="B8" s="62" t="s">
        <v>1400</v>
      </c>
      <c r="C8" s="62" t="s">
        <v>1401</v>
      </c>
      <c r="D8" s="72">
        <v>1</v>
      </c>
      <c r="E8" s="73" t="s">
        <v>375</v>
      </c>
      <c r="F8" s="62"/>
      <c r="G8" s="62"/>
      <c r="H8" s="75"/>
      <c r="I8" s="69" t="s">
        <v>44</v>
      </c>
      <c r="J8" s="69" t="s">
        <v>45</v>
      </c>
      <c r="K8" s="76"/>
      <c r="L8" s="76"/>
      <c r="M8" s="62">
        <v>39</v>
      </c>
      <c r="N8" s="62">
        <v>49</v>
      </c>
      <c r="O8" s="77">
        <f t="shared" ref="O8:O45" si="0">IF(Q8&gt;0,Q8-2,0)</f>
        <v>0</v>
      </c>
      <c r="P8" s="77">
        <v>201937</v>
      </c>
      <c r="Q8" s="78">
        <f t="shared" ref="Q8:Q45" si="1">$H$3</f>
        <v>0</v>
      </c>
      <c r="R8" s="79" t="str">
        <f t="shared" ref="R8:R45" si="2">IF(AND(Q8&gt;=P8,V8&gt;0),"OK",IF(V8=0,"","NOT OK"))</f>
        <v/>
      </c>
      <c r="S8" s="66"/>
      <c r="T8" s="80">
        <v>1</v>
      </c>
      <c r="U8" s="81" t="str">
        <f t="shared" ref="U8:U45" si="3">IF(V8=S8,"OK","NOT")</f>
        <v>OK</v>
      </c>
      <c r="V8" s="82">
        <f t="shared" ref="V8:V45" si="4">IF(MOD(S8,T8)=0,S8,S8+(T8-MOD(S8,T8)))</f>
        <v>0</v>
      </c>
      <c r="W8" s="83">
        <v>0.4</v>
      </c>
      <c r="X8" s="84">
        <f t="shared" ref="X8:X45" si="5">+V8*((M8-(M8*W8)))</f>
        <v>0</v>
      </c>
      <c r="Y8" s="18"/>
    </row>
    <row r="9" spans="1:25" s="12" customFormat="1" ht="14.45" customHeight="1" x14ac:dyDescent="0.25">
      <c r="A9" s="85">
        <v>7045951413892</v>
      </c>
      <c r="B9" s="62" t="s">
        <v>1384</v>
      </c>
      <c r="C9" s="62" t="s">
        <v>1385</v>
      </c>
      <c r="D9" s="72">
        <v>1</v>
      </c>
      <c r="E9" s="73" t="s">
        <v>375</v>
      </c>
      <c r="F9" s="62"/>
      <c r="G9" s="62"/>
      <c r="H9" s="75"/>
      <c r="I9" s="69" t="s">
        <v>44</v>
      </c>
      <c r="J9" s="69" t="s">
        <v>45</v>
      </c>
      <c r="K9" s="76"/>
      <c r="L9" s="76"/>
      <c r="M9" s="62">
        <v>239</v>
      </c>
      <c r="N9" s="62">
        <v>299</v>
      </c>
      <c r="O9" s="77">
        <f t="shared" si="0"/>
        <v>0</v>
      </c>
      <c r="P9" s="77">
        <v>201937</v>
      </c>
      <c r="Q9" s="78">
        <f t="shared" si="1"/>
        <v>0</v>
      </c>
      <c r="R9" s="79" t="str">
        <f t="shared" si="2"/>
        <v/>
      </c>
      <c r="S9" s="66"/>
      <c r="T9" s="80">
        <v>1</v>
      </c>
      <c r="U9" s="81" t="str">
        <f t="shared" si="3"/>
        <v>OK</v>
      </c>
      <c r="V9" s="82">
        <f t="shared" si="4"/>
        <v>0</v>
      </c>
      <c r="W9" s="83">
        <v>0.4</v>
      </c>
      <c r="X9" s="84">
        <f t="shared" si="5"/>
        <v>0</v>
      </c>
      <c r="Y9" s="13"/>
    </row>
    <row r="10" spans="1:25" s="19" customFormat="1" ht="14.45" customHeight="1" x14ac:dyDescent="0.25">
      <c r="A10" s="85">
        <v>7045951755565</v>
      </c>
      <c r="B10" s="62" t="s">
        <v>1402</v>
      </c>
      <c r="C10" s="62" t="s">
        <v>1403</v>
      </c>
      <c r="D10" s="72">
        <v>1</v>
      </c>
      <c r="E10" s="73" t="s">
        <v>375</v>
      </c>
      <c r="F10" s="62"/>
      <c r="G10" s="62"/>
      <c r="H10" s="75"/>
      <c r="I10" s="69" t="s">
        <v>1397</v>
      </c>
      <c r="J10" s="69" t="s">
        <v>1398</v>
      </c>
      <c r="K10" s="76"/>
      <c r="L10" s="76"/>
      <c r="M10" s="62">
        <v>799</v>
      </c>
      <c r="N10" s="62">
        <v>999</v>
      </c>
      <c r="O10" s="77">
        <f t="shared" si="0"/>
        <v>0</v>
      </c>
      <c r="P10" s="77">
        <v>201937</v>
      </c>
      <c r="Q10" s="78">
        <f t="shared" si="1"/>
        <v>0</v>
      </c>
      <c r="R10" s="79" t="str">
        <f t="shared" si="2"/>
        <v/>
      </c>
      <c r="S10" s="66"/>
      <c r="T10" s="80">
        <v>1</v>
      </c>
      <c r="U10" s="81" t="str">
        <f t="shared" si="3"/>
        <v>OK</v>
      </c>
      <c r="V10" s="82">
        <f t="shared" si="4"/>
        <v>0</v>
      </c>
      <c r="W10" s="83">
        <v>0.4</v>
      </c>
      <c r="X10" s="84">
        <f t="shared" si="5"/>
        <v>0</v>
      </c>
      <c r="Y10" s="18"/>
    </row>
    <row r="11" spans="1:25" s="19" customFormat="1" ht="14.45" customHeight="1" x14ac:dyDescent="0.25">
      <c r="A11" s="85">
        <v>7045951072129</v>
      </c>
      <c r="B11" s="62" t="s">
        <v>1404</v>
      </c>
      <c r="C11" s="62" t="s">
        <v>1405</v>
      </c>
      <c r="D11" s="72">
        <v>1</v>
      </c>
      <c r="E11" s="73" t="s">
        <v>375</v>
      </c>
      <c r="F11" s="62"/>
      <c r="G11" s="62"/>
      <c r="H11" s="75"/>
      <c r="I11" s="69" t="s">
        <v>1397</v>
      </c>
      <c r="J11" s="69" t="s">
        <v>1398</v>
      </c>
      <c r="K11" s="76"/>
      <c r="L11" s="76"/>
      <c r="M11" s="62">
        <v>199</v>
      </c>
      <c r="N11" s="62">
        <v>249</v>
      </c>
      <c r="O11" s="77">
        <f t="shared" si="0"/>
        <v>0</v>
      </c>
      <c r="P11" s="77">
        <v>201937</v>
      </c>
      <c r="Q11" s="78">
        <f t="shared" si="1"/>
        <v>0</v>
      </c>
      <c r="R11" s="79" t="str">
        <f t="shared" si="2"/>
        <v/>
      </c>
      <c r="S11" s="66"/>
      <c r="T11" s="80">
        <v>1</v>
      </c>
      <c r="U11" s="81" t="str">
        <f t="shared" si="3"/>
        <v>OK</v>
      </c>
      <c r="V11" s="82">
        <f t="shared" si="4"/>
        <v>0</v>
      </c>
      <c r="W11" s="83">
        <v>0.4</v>
      </c>
      <c r="X11" s="84">
        <f t="shared" si="5"/>
        <v>0</v>
      </c>
      <c r="Y11" s="18"/>
    </row>
    <row r="12" spans="1:25" s="19" customFormat="1" ht="14.45" customHeight="1" x14ac:dyDescent="0.25">
      <c r="A12" s="85">
        <v>7045951072136</v>
      </c>
      <c r="B12" s="62" t="s">
        <v>1406</v>
      </c>
      <c r="C12" s="62" t="s">
        <v>1407</v>
      </c>
      <c r="D12" s="72">
        <v>1</v>
      </c>
      <c r="E12" s="73" t="s">
        <v>375</v>
      </c>
      <c r="F12" s="62"/>
      <c r="G12" s="62"/>
      <c r="H12" s="75"/>
      <c r="I12" s="69" t="s">
        <v>1397</v>
      </c>
      <c r="J12" s="69" t="s">
        <v>1398</v>
      </c>
      <c r="K12" s="76"/>
      <c r="L12" s="76"/>
      <c r="M12" s="62">
        <v>239</v>
      </c>
      <c r="N12" s="62">
        <v>299</v>
      </c>
      <c r="O12" s="77">
        <f t="shared" si="0"/>
        <v>0</v>
      </c>
      <c r="P12" s="77">
        <v>201937</v>
      </c>
      <c r="Q12" s="78">
        <f t="shared" si="1"/>
        <v>0</v>
      </c>
      <c r="R12" s="79" t="str">
        <f t="shared" si="2"/>
        <v/>
      </c>
      <c r="S12" s="66"/>
      <c r="T12" s="80">
        <v>1</v>
      </c>
      <c r="U12" s="81" t="str">
        <f t="shared" si="3"/>
        <v>OK</v>
      </c>
      <c r="V12" s="82">
        <f t="shared" si="4"/>
        <v>0</v>
      </c>
      <c r="W12" s="83">
        <v>0.4</v>
      </c>
      <c r="X12" s="84">
        <f t="shared" si="5"/>
        <v>0</v>
      </c>
      <c r="Y12" s="18"/>
    </row>
    <row r="13" spans="1:25" s="19" customFormat="1" ht="14.45" customHeight="1" x14ac:dyDescent="0.25">
      <c r="A13" s="85">
        <v>7045951072143</v>
      </c>
      <c r="B13" s="62" t="s">
        <v>1408</v>
      </c>
      <c r="C13" s="62" t="s">
        <v>1409</v>
      </c>
      <c r="D13" s="72">
        <v>1</v>
      </c>
      <c r="E13" s="73" t="s">
        <v>375</v>
      </c>
      <c r="F13" s="62"/>
      <c r="G13" s="62"/>
      <c r="H13" s="75"/>
      <c r="I13" s="69" t="s">
        <v>1397</v>
      </c>
      <c r="J13" s="69" t="s">
        <v>1398</v>
      </c>
      <c r="K13" s="76"/>
      <c r="L13" s="76"/>
      <c r="M13" s="62">
        <v>319</v>
      </c>
      <c r="N13" s="62">
        <v>399</v>
      </c>
      <c r="O13" s="77">
        <f t="shared" si="0"/>
        <v>0</v>
      </c>
      <c r="P13" s="77">
        <v>201937</v>
      </c>
      <c r="Q13" s="78">
        <f t="shared" si="1"/>
        <v>0</v>
      </c>
      <c r="R13" s="79" t="str">
        <f t="shared" si="2"/>
        <v/>
      </c>
      <c r="S13" s="66"/>
      <c r="T13" s="80">
        <v>1</v>
      </c>
      <c r="U13" s="81" t="str">
        <f t="shared" si="3"/>
        <v>OK</v>
      </c>
      <c r="V13" s="82">
        <f t="shared" si="4"/>
        <v>0</v>
      </c>
      <c r="W13" s="83">
        <v>0.4</v>
      </c>
      <c r="X13" s="84">
        <f t="shared" si="5"/>
        <v>0</v>
      </c>
      <c r="Y13" s="18"/>
    </row>
    <row r="14" spans="1:25" s="19" customFormat="1" ht="14.45" customHeight="1" x14ac:dyDescent="0.25">
      <c r="A14" s="85">
        <v>7045951072150</v>
      </c>
      <c r="B14" s="62" t="s">
        <v>1410</v>
      </c>
      <c r="C14" s="62" t="s">
        <v>1411</v>
      </c>
      <c r="D14" s="72">
        <v>1</v>
      </c>
      <c r="E14" s="73" t="s">
        <v>375</v>
      </c>
      <c r="F14" s="62"/>
      <c r="G14" s="62"/>
      <c r="H14" s="75"/>
      <c r="I14" s="69" t="s">
        <v>1397</v>
      </c>
      <c r="J14" s="69" t="s">
        <v>1398</v>
      </c>
      <c r="K14" s="76"/>
      <c r="L14" s="76"/>
      <c r="M14" s="62">
        <v>519</v>
      </c>
      <c r="N14" s="62">
        <v>649</v>
      </c>
      <c r="O14" s="77">
        <f t="shared" si="0"/>
        <v>0</v>
      </c>
      <c r="P14" s="77">
        <v>201937</v>
      </c>
      <c r="Q14" s="78">
        <f t="shared" si="1"/>
        <v>0</v>
      </c>
      <c r="R14" s="79" t="str">
        <f t="shared" si="2"/>
        <v/>
      </c>
      <c r="S14" s="66"/>
      <c r="T14" s="80">
        <v>1</v>
      </c>
      <c r="U14" s="81" t="str">
        <f t="shared" si="3"/>
        <v>OK</v>
      </c>
      <c r="V14" s="82">
        <f t="shared" si="4"/>
        <v>0</v>
      </c>
      <c r="W14" s="83">
        <v>0.4</v>
      </c>
      <c r="X14" s="84">
        <f t="shared" si="5"/>
        <v>0</v>
      </c>
      <c r="Y14" s="18"/>
    </row>
    <row r="15" spans="1:25" s="19" customFormat="1" ht="14.45" customHeight="1" x14ac:dyDescent="0.25">
      <c r="A15" s="85">
        <v>7045951482034</v>
      </c>
      <c r="B15" s="62" t="s">
        <v>1412</v>
      </c>
      <c r="C15" s="62" t="s">
        <v>1413</v>
      </c>
      <c r="D15" s="72">
        <v>1</v>
      </c>
      <c r="E15" s="73" t="s">
        <v>375</v>
      </c>
      <c r="F15" s="62"/>
      <c r="G15" s="62"/>
      <c r="H15" s="75"/>
      <c r="I15" s="69" t="s">
        <v>1397</v>
      </c>
      <c r="J15" s="69" t="s">
        <v>1398</v>
      </c>
      <c r="K15" s="76"/>
      <c r="L15" s="76"/>
      <c r="M15" s="62">
        <v>799</v>
      </c>
      <c r="N15" s="62">
        <v>999</v>
      </c>
      <c r="O15" s="77">
        <f t="shared" si="0"/>
        <v>0</v>
      </c>
      <c r="P15" s="77">
        <v>201937</v>
      </c>
      <c r="Q15" s="78">
        <f t="shared" si="1"/>
        <v>0</v>
      </c>
      <c r="R15" s="79" t="str">
        <f t="shared" si="2"/>
        <v/>
      </c>
      <c r="S15" s="66"/>
      <c r="T15" s="80">
        <v>1</v>
      </c>
      <c r="U15" s="81" t="str">
        <f t="shared" si="3"/>
        <v>OK</v>
      </c>
      <c r="V15" s="82">
        <f t="shared" si="4"/>
        <v>0</v>
      </c>
      <c r="W15" s="83">
        <v>0.4</v>
      </c>
      <c r="X15" s="84">
        <f t="shared" si="5"/>
        <v>0</v>
      </c>
      <c r="Y15" s="18"/>
    </row>
    <row r="16" spans="1:25" s="19" customFormat="1" ht="14.45" customHeight="1" x14ac:dyDescent="0.25">
      <c r="A16" s="85">
        <v>7045950187657</v>
      </c>
      <c r="B16" s="62" t="s">
        <v>1414</v>
      </c>
      <c r="C16" s="62" t="s">
        <v>1415</v>
      </c>
      <c r="D16" s="72">
        <v>1</v>
      </c>
      <c r="E16" s="73" t="s">
        <v>375</v>
      </c>
      <c r="F16" s="62"/>
      <c r="G16" s="62"/>
      <c r="H16" s="75"/>
      <c r="I16" s="69" t="s">
        <v>1397</v>
      </c>
      <c r="J16" s="69" t="s">
        <v>1398</v>
      </c>
      <c r="K16" s="76"/>
      <c r="L16" s="76"/>
      <c r="M16" s="62">
        <v>399</v>
      </c>
      <c r="N16" s="62">
        <v>499</v>
      </c>
      <c r="O16" s="77">
        <f t="shared" si="0"/>
        <v>0</v>
      </c>
      <c r="P16" s="77">
        <v>201937</v>
      </c>
      <c r="Q16" s="78">
        <f t="shared" si="1"/>
        <v>0</v>
      </c>
      <c r="R16" s="79" t="str">
        <f t="shared" si="2"/>
        <v/>
      </c>
      <c r="S16" s="66"/>
      <c r="T16" s="80">
        <v>1</v>
      </c>
      <c r="U16" s="81" t="str">
        <f t="shared" si="3"/>
        <v>OK</v>
      </c>
      <c r="V16" s="82">
        <f t="shared" si="4"/>
        <v>0</v>
      </c>
      <c r="W16" s="83">
        <v>0.4</v>
      </c>
      <c r="X16" s="84">
        <f t="shared" si="5"/>
        <v>0</v>
      </c>
      <c r="Y16" s="18"/>
    </row>
    <row r="17" spans="1:25" s="19" customFormat="1" ht="14.45" customHeight="1" x14ac:dyDescent="0.25">
      <c r="A17" s="85">
        <v>7045951463637</v>
      </c>
      <c r="B17" s="62" t="s">
        <v>1416</v>
      </c>
      <c r="C17" s="62" t="s">
        <v>1417</v>
      </c>
      <c r="D17" s="72">
        <v>1</v>
      </c>
      <c r="E17" s="73" t="s">
        <v>392</v>
      </c>
      <c r="F17" s="62"/>
      <c r="G17" s="62"/>
      <c r="H17" s="75"/>
      <c r="I17" s="69" t="s">
        <v>1397</v>
      </c>
      <c r="J17" s="69" t="s">
        <v>1398</v>
      </c>
      <c r="K17" s="76"/>
      <c r="L17" s="76"/>
      <c r="M17" s="62">
        <v>159</v>
      </c>
      <c r="N17" s="62">
        <v>199</v>
      </c>
      <c r="O17" s="77">
        <f t="shared" si="0"/>
        <v>0</v>
      </c>
      <c r="P17" s="77">
        <v>201937</v>
      </c>
      <c r="Q17" s="78">
        <f t="shared" si="1"/>
        <v>0</v>
      </c>
      <c r="R17" s="79" t="str">
        <f t="shared" si="2"/>
        <v/>
      </c>
      <c r="S17" s="66"/>
      <c r="T17" s="80">
        <v>1</v>
      </c>
      <c r="U17" s="81" t="str">
        <f t="shared" si="3"/>
        <v>OK</v>
      </c>
      <c r="V17" s="82">
        <f t="shared" si="4"/>
        <v>0</v>
      </c>
      <c r="W17" s="83">
        <v>0.4</v>
      </c>
      <c r="X17" s="84">
        <f t="shared" si="5"/>
        <v>0</v>
      </c>
      <c r="Y17" s="18"/>
    </row>
    <row r="18" spans="1:25" s="19" customFormat="1" ht="14.45" customHeight="1" x14ac:dyDescent="0.25">
      <c r="A18" s="85">
        <v>7045951463651</v>
      </c>
      <c r="B18" s="62" t="s">
        <v>1418</v>
      </c>
      <c r="C18" s="62" t="s">
        <v>1419</v>
      </c>
      <c r="D18" s="72">
        <v>1</v>
      </c>
      <c r="E18" s="73" t="s">
        <v>375</v>
      </c>
      <c r="F18" s="62"/>
      <c r="G18" s="62"/>
      <c r="H18" s="75"/>
      <c r="I18" s="69" t="s">
        <v>1397</v>
      </c>
      <c r="J18" s="69" t="s">
        <v>1398</v>
      </c>
      <c r="K18" s="76"/>
      <c r="L18" s="76"/>
      <c r="M18" s="62">
        <v>299</v>
      </c>
      <c r="N18" s="62">
        <v>299</v>
      </c>
      <c r="O18" s="77">
        <f t="shared" si="0"/>
        <v>0</v>
      </c>
      <c r="P18" s="77">
        <v>201937</v>
      </c>
      <c r="Q18" s="78">
        <f t="shared" si="1"/>
        <v>0</v>
      </c>
      <c r="R18" s="79" t="str">
        <f t="shared" si="2"/>
        <v/>
      </c>
      <c r="S18" s="66"/>
      <c r="T18" s="80">
        <v>1</v>
      </c>
      <c r="U18" s="81" t="str">
        <f t="shared" si="3"/>
        <v>OK</v>
      </c>
      <c r="V18" s="82">
        <f t="shared" si="4"/>
        <v>0</v>
      </c>
      <c r="W18" s="83">
        <v>0.4</v>
      </c>
      <c r="X18" s="84">
        <f t="shared" si="5"/>
        <v>0</v>
      </c>
      <c r="Y18" s="18"/>
    </row>
    <row r="19" spans="1:25" s="19" customFormat="1" ht="14.45" customHeight="1" x14ac:dyDescent="0.25">
      <c r="A19" s="85">
        <v>7045951529265</v>
      </c>
      <c r="B19" s="62" t="s">
        <v>1420</v>
      </c>
      <c r="C19" s="62" t="s">
        <v>1421</v>
      </c>
      <c r="D19" s="72">
        <v>1</v>
      </c>
      <c r="E19" s="73" t="s">
        <v>392</v>
      </c>
      <c r="F19" s="62"/>
      <c r="G19" s="62"/>
      <c r="H19" s="75"/>
      <c r="I19" s="69" t="s">
        <v>1397</v>
      </c>
      <c r="J19" s="69" t="s">
        <v>1398</v>
      </c>
      <c r="K19" s="76"/>
      <c r="L19" s="76"/>
      <c r="M19" s="62">
        <v>399</v>
      </c>
      <c r="N19" s="62">
        <v>399</v>
      </c>
      <c r="O19" s="77">
        <f t="shared" si="0"/>
        <v>0</v>
      </c>
      <c r="P19" s="77">
        <v>201937</v>
      </c>
      <c r="Q19" s="78">
        <f t="shared" si="1"/>
        <v>0</v>
      </c>
      <c r="R19" s="79" t="str">
        <f t="shared" si="2"/>
        <v/>
      </c>
      <c r="S19" s="66"/>
      <c r="T19" s="80">
        <v>1</v>
      </c>
      <c r="U19" s="81" t="str">
        <f t="shared" si="3"/>
        <v>OK</v>
      </c>
      <c r="V19" s="82">
        <f t="shared" si="4"/>
        <v>0</v>
      </c>
      <c r="W19" s="83">
        <v>0.4</v>
      </c>
      <c r="X19" s="84">
        <f t="shared" si="5"/>
        <v>0</v>
      </c>
      <c r="Y19" s="18"/>
    </row>
    <row r="20" spans="1:25" s="19" customFormat="1" ht="14.45" customHeight="1" x14ac:dyDescent="0.25">
      <c r="A20" s="85">
        <v>7045950361378</v>
      </c>
      <c r="B20" s="62" t="s">
        <v>1395</v>
      </c>
      <c r="C20" s="62" t="s">
        <v>1396</v>
      </c>
      <c r="D20" s="72">
        <v>1</v>
      </c>
      <c r="E20" s="73" t="s">
        <v>375</v>
      </c>
      <c r="F20" s="62"/>
      <c r="G20" s="62"/>
      <c r="H20" s="75"/>
      <c r="I20" s="69" t="s">
        <v>1397</v>
      </c>
      <c r="J20" s="69" t="s">
        <v>1398</v>
      </c>
      <c r="K20" s="76"/>
      <c r="L20" s="76"/>
      <c r="M20" s="62">
        <v>399</v>
      </c>
      <c r="N20" s="62">
        <v>399</v>
      </c>
      <c r="O20" s="77">
        <f t="shared" si="0"/>
        <v>0</v>
      </c>
      <c r="P20" s="77">
        <v>201937</v>
      </c>
      <c r="Q20" s="78">
        <f t="shared" si="1"/>
        <v>0</v>
      </c>
      <c r="R20" s="79" t="str">
        <f t="shared" si="2"/>
        <v/>
      </c>
      <c r="S20" s="66"/>
      <c r="T20" s="80">
        <v>1</v>
      </c>
      <c r="U20" s="81" t="str">
        <f t="shared" si="3"/>
        <v>OK</v>
      </c>
      <c r="V20" s="82">
        <f t="shared" si="4"/>
        <v>0</v>
      </c>
      <c r="W20" s="83">
        <v>0.4</v>
      </c>
      <c r="X20" s="84">
        <f t="shared" si="5"/>
        <v>0</v>
      </c>
      <c r="Y20" s="18"/>
    </row>
    <row r="21" spans="1:25" s="19" customFormat="1" ht="14.45" customHeight="1" x14ac:dyDescent="0.25">
      <c r="A21" s="85">
        <v>7045952115931</v>
      </c>
      <c r="B21" s="62" t="s">
        <v>1389</v>
      </c>
      <c r="C21" s="62" t="s">
        <v>1390</v>
      </c>
      <c r="D21" s="72">
        <v>2</v>
      </c>
      <c r="E21" s="73" t="s">
        <v>375</v>
      </c>
      <c r="F21" s="62"/>
      <c r="G21" s="62"/>
      <c r="H21" s="75"/>
      <c r="I21" s="69" t="s">
        <v>44</v>
      </c>
      <c r="J21" s="69" t="s">
        <v>45</v>
      </c>
      <c r="K21" s="76"/>
      <c r="L21" s="76"/>
      <c r="M21" s="62">
        <v>499</v>
      </c>
      <c r="N21" s="62">
        <v>499</v>
      </c>
      <c r="O21" s="77">
        <f t="shared" si="0"/>
        <v>0</v>
      </c>
      <c r="P21" s="77">
        <v>201937</v>
      </c>
      <c r="Q21" s="78">
        <f t="shared" si="1"/>
        <v>0</v>
      </c>
      <c r="R21" s="79" t="str">
        <f t="shared" si="2"/>
        <v/>
      </c>
      <c r="S21" s="66"/>
      <c r="T21" s="80">
        <v>1</v>
      </c>
      <c r="U21" s="81" t="str">
        <f t="shared" si="3"/>
        <v>OK</v>
      </c>
      <c r="V21" s="82">
        <f t="shared" si="4"/>
        <v>0</v>
      </c>
      <c r="W21" s="83">
        <v>0.4</v>
      </c>
      <c r="X21" s="84">
        <f t="shared" si="5"/>
        <v>0</v>
      </c>
      <c r="Y21" s="18"/>
    </row>
    <row r="22" spans="1:25" s="19" customFormat="1" ht="14.45" customHeight="1" x14ac:dyDescent="0.25">
      <c r="A22" s="85">
        <v>7045952259499</v>
      </c>
      <c r="B22" s="62" t="s">
        <v>1391</v>
      </c>
      <c r="C22" s="62" t="s">
        <v>1392</v>
      </c>
      <c r="D22" s="72">
        <v>2</v>
      </c>
      <c r="E22" s="73" t="s">
        <v>375</v>
      </c>
      <c r="F22" s="74"/>
      <c r="G22" s="72"/>
      <c r="H22" s="75"/>
      <c r="I22" s="69" t="s">
        <v>44</v>
      </c>
      <c r="J22" s="69" t="s">
        <v>45</v>
      </c>
      <c r="K22" s="76"/>
      <c r="L22" s="76"/>
      <c r="M22" s="62">
        <v>49</v>
      </c>
      <c r="N22" s="62">
        <v>49</v>
      </c>
      <c r="O22" s="77">
        <f t="shared" si="0"/>
        <v>0</v>
      </c>
      <c r="P22" s="77">
        <v>201937</v>
      </c>
      <c r="Q22" s="78">
        <f t="shared" si="1"/>
        <v>0</v>
      </c>
      <c r="R22" s="79" t="str">
        <f t="shared" si="2"/>
        <v/>
      </c>
      <c r="S22" s="66"/>
      <c r="T22" s="80">
        <v>1</v>
      </c>
      <c r="U22" s="81" t="str">
        <f t="shared" si="3"/>
        <v>OK</v>
      </c>
      <c r="V22" s="82">
        <f t="shared" si="4"/>
        <v>0</v>
      </c>
      <c r="W22" s="83">
        <v>0.4</v>
      </c>
      <c r="X22" s="84">
        <f t="shared" si="5"/>
        <v>0</v>
      </c>
      <c r="Y22" s="18"/>
    </row>
    <row r="23" spans="1:25" s="19" customFormat="1" ht="14.45" customHeight="1" x14ac:dyDescent="0.25">
      <c r="A23" s="85">
        <v>7045952066752</v>
      </c>
      <c r="B23" s="62" t="s">
        <v>1422</v>
      </c>
      <c r="C23" s="62" t="s">
        <v>1423</v>
      </c>
      <c r="D23" s="72">
        <v>2</v>
      </c>
      <c r="E23" s="73" t="s">
        <v>375</v>
      </c>
      <c r="F23" s="62"/>
      <c r="G23" s="62"/>
      <c r="H23" s="75"/>
      <c r="I23" s="69" t="s">
        <v>1397</v>
      </c>
      <c r="J23" s="69" t="s">
        <v>1424</v>
      </c>
      <c r="K23" s="76"/>
      <c r="L23" s="76"/>
      <c r="M23" s="62">
        <v>1599</v>
      </c>
      <c r="N23" s="62">
        <v>1599</v>
      </c>
      <c r="O23" s="77">
        <f t="shared" si="0"/>
        <v>0</v>
      </c>
      <c r="P23" s="77">
        <v>201937</v>
      </c>
      <c r="Q23" s="78">
        <f t="shared" si="1"/>
        <v>0</v>
      </c>
      <c r="R23" s="79" t="str">
        <f t="shared" si="2"/>
        <v/>
      </c>
      <c r="S23" s="66"/>
      <c r="T23" s="80">
        <v>1</v>
      </c>
      <c r="U23" s="81" t="str">
        <f t="shared" si="3"/>
        <v>OK</v>
      </c>
      <c r="V23" s="82">
        <f t="shared" si="4"/>
        <v>0</v>
      </c>
      <c r="W23" s="83">
        <v>0.4</v>
      </c>
      <c r="X23" s="84">
        <f t="shared" si="5"/>
        <v>0</v>
      </c>
      <c r="Y23" s="18"/>
    </row>
    <row r="24" spans="1:25" s="19" customFormat="1" ht="14.45" customHeight="1" x14ac:dyDescent="0.25">
      <c r="A24" s="85">
        <v>7045952066721</v>
      </c>
      <c r="B24" s="62" t="s">
        <v>1425</v>
      </c>
      <c r="C24" s="62" t="s">
        <v>1426</v>
      </c>
      <c r="D24" s="72">
        <v>2</v>
      </c>
      <c r="E24" s="73" t="s">
        <v>375</v>
      </c>
      <c r="F24" s="62"/>
      <c r="G24" s="62"/>
      <c r="H24" s="75"/>
      <c r="I24" s="69" t="s">
        <v>1397</v>
      </c>
      <c r="J24" s="69" t="s">
        <v>1424</v>
      </c>
      <c r="K24" s="76"/>
      <c r="L24" s="76"/>
      <c r="M24" s="62">
        <v>599</v>
      </c>
      <c r="N24" s="62">
        <v>599</v>
      </c>
      <c r="O24" s="77">
        <f t="shared" si="0"/>
        <v>0</v>
      </c>
      <c r="P24" s="77">
        <v>201937</v>
      </c>
      <c r="Q24" s="78">
        <f t="shared" si="1"/>
        <v>0</v>
      </c>
      <c r="R24" s="79" t="str">
        <f t="shared" si="2"/>
        <v/>
      </c>
      <c r="S24" s="66"/>
      <c r="T24" s="80">
        <v>1</v>
      </c>
      <c r="U24" s="81" t="str">
        <f t="shared" si="3"/>
        <v>OK</v>
      </c>
      <c r="V24" s="82">
        <f t="shared" si="4"/>
        <v>0</v>
      </c>
      <c r="W24" s="83">
        <v>0.4</v>
      </c>
      <c r="X24" s="84">
        <f t="shared" si="5"/>
        <v>0</v>
      </c>
      <c r="Y24" s="18"/>
    </row>
    <row r="25" spans="1:25" s="19" customFormat="1" ht="14.45" customHeight="1" x14ac:dyDescent="0.25">
      <c r="A25" s="85">
        <v>7045952066738</v>
      </c>
      <c r="B25" s="62" t="s">
        <v>1427</v>
      </c>
      <c r="C25" s="62" t="s">
        <v>1428</v>
      </c>
      <c r="D25" s="72">
        <v>2</v>
      </c>
      <c r="E25" s="73" t="s">
        <v>375</v>
      </c>
      <c r="F25" s="62"/>
      <c r="G25" s="62"/>
      <c r="H25" s="75"/>
      <c r="I25" s="69" t="s">
        <v>1397</v>
      </c>
      <c r="J25" s="69" t="s">
        <v>1424</v>
      </c>
      <c r="K25" s="76"/>
      <c r="L25" s="76"/>
      <c r="M25" s="62">
        <v>699</v>
      </c>
      <c r="N25" s="62">
        <v>699</v>
      </c>
      <c r="O25" s="77">
        <f t="shared" si="0"/>
        <v>0</v>
      </c>
      <c r="P25" s="77">
        <v>201937</v>
      </c>
      <c r="Q25" s="78">
        <f t="shared" si="1"/>
        <v>0</v>
      </c>
      <c r="R25" s="79" t="str">
        <f t="shared" si="2"/>
        <v/>
      </c>
      <c r="S25" s="66"/>
      <c r="T25" s="80">
        <v>1</v>
      </c>
      <c r="U25" s="81" t="str">
        <f t="shared" si="3"/>
        <v>OK</v>
      </c>
      <c r="V25" s="82">
        <f t="shared" si="4"/>
        <v>0</v>
      </c>
      <c r="W25" s="83">
        <v>0.4</v>
      </c>
      <c r="X25" s="84">
        <f t="shared" si="5"/>
        <v>0</v>
      </c>
      <c r="Y25" s="18"/>
    </row>
    <row r="26" spans="1:25" s="19" customFormat="1" ht="14.45" customHeight="1" x14ac:dyDescent="0.25">
      <c r="A26" s="85">
        <v>7045952066745</v>
      </c>
      <c r="B26" s="62" t="s">
        <v>1429</v>
      </c>
      <c r="C26" s="62" t="s">
        <v>1430</v>
      </c>
      <c r="D26" s="72">
        <v>2</v>
      </c>
      <c r="E26" s="73" t="s">
        <v>375</v>
      </c>
      <c r="F26" s="62"/>
      <c r="G26" s="62"/>
      <c r="H26" s="75"/>
      <c r="I26" s="69" t="s">
        <v>1397</v>
      </c>
      <c r="J26" s="69" t="s">
        <v>1424</v>
      </c>
      <c r="K26" s="76"/>
      <c r="L26" s="76"/>
      <c r="M26" s="62">
        <v>799</v>
      </c>
      <c r="N26" s="62">
        <v>799</v>
      </c>
      <c r="O26" s="77">
        <f t="shared" si="0"/>
        <v>0</v>
      </c>
      <c r="P26" s="77">
        <v>201937</v>
      </c>
      <c r="Q26" s="78">
        <f t="shared" si="1"/>
        <v>0</v>
      </c>
      <c r="R26" s="79" t="str">
        <f t="shared" si="2"/>
        <v/>
      </c>
      <c r="S26" s="66"/>
      <c r="T26" s="80">
        <v>1</v>
      </c>
      <c r="U26" s="81" t="str">
        <f t="shared" si="3"/>
        <v>OK</v>
      </c>
      <c r="V26" s="82">
        <f t="shared" si="4"/>
        <v>0</v>
      </c>
      <c r="W26" s="83">
        <v>0.4</v>
      </c>
      <c r="X26" s="84">
        <f t="shared" si="5"/>
        <v>0</v>
      </c>
      <c r="Y26" s="18"/>
    </row>
    <row r="27" spans="1:25" s="19" customFormat="1" ht="14.45" customHeight="1" x14ac:dyDescent="0.25">
      <c r="A27" s="85">
        <v>7045952066677</v>
      </c>
      <c r="B27" s="62" t="s">
        <v>1431</v>
      </c>
      <c r="C27" s="62" t="s">
        <v>1432</v>
      </c>
      <c r="D27" s="72">
        <v>2</v>
      </c>
      <c r="E27" s="73" t="s">
        <v>375</v>
      </c>
      <c r="F27" s="62"/>
      <c r="G27" s="62"/>
      <c r="H27" s="75"/>
      <c r="I27" s="69" t="s">
        <v>1397</v>
      </c>
      <c r="J27" s="69" t="s">
        <v>1424</v>
      </c>
      <c r="K27" s="76"/>
      <c r="L27" s="76"/>
      <c r="M27" s="62">
        <v>1299</v>
      </c>
      <c r="N27" s="62">
        <v>1299</v>
      </c>
      <c r="O27" s="77">
        <f t="shared" si="0"/>
        <v>0</v>
      </c>
      <c r="P27" s="77">
        <v>201937</v>
      </c>
      <c r="Q27" s="78">
        <f t="shared" si="1"/>
        <v>0</v>
      </c>
      <c r="R27" s="79" t="str">
        <f t="shared" si="2"/>
        <v/>
      </c>
      <c r="S27" s="66"/>
      <c r="T27" s="80">
        <v>1</v>
      </c>
      <c r="U27" s="81" t="str">
        <f t="shared" si="3"/>
        <v>OK</v>
      </c>
      <c r="V27" s="82">
        <f t="shared" si="4"/>
        <v>0</v>
      </c>
      <c r="W27" s="83">
        <v>0.4</v>
      </c>
      <c r="X27" s="84">
        <f t="shared" si="5"/>
        <v>0</v>
      </c>
      <c r="Y27" s="18"/>
    </row>
    <row r="28" spans="1:25" s="19" customFormat="1" ht="14.45" customHeight="1" x14ac:dyDescent="0.25">
      <c r="A28" s="85">
        <v>7045952066691</v>
      </c>
      <c r="B28" s="62" t="s">
        <v>1433</v>
      </c>
      <c r="C28" s="62" t="s">
        <v>1434</v>
      </c>
      <c r="D28" s="72">
        <v>2</v>
      </c>
      <c r="E28" s="73" t="s">
        <v>375</v>
      </c>
      <c r="F28" s="62"/>
      <c r="G28" s="62"/>
      <c r="H28" s="75"/>
      <c r="I28" s="69" t="s">
        <v>1397</v>
      </c>
      <c r="J28" s="69" t="s">
        <v>1424</v>
      </c>
      <c r="K28" s="76"/>
      <c r="L28" s="76"/>
      <c r="M28" s="62">
        <v>1499</v>
      </c>
      <c r="N28" s="62">
        <v>1499</v>
      </c>
      <c r="O28" s="77">
        <f t="shared" si="0"/>
        <v>0</v>
      </c>
      <c r="P28" s="77">
        <v>201937</v>
      </c>
      <c r="Q28" s="78">
        <f t="shared" si="1"/>
        <v>0</v>
      </c>
      <c r="R28" s="79" t="str">
        <f t="shared" si="2"/>
        <v/>
      </c>
      <c r="S28" s="66"/>
      <c r="T28" s="80">
        <v>1</v>
      </c>
      <c r="U28" s="81" t="str">
        <f t="shared" si="3"/>
        <v>OK</v>
      </c>
      <c r="V28" s="82">
        <f t="shared" si="4"/>
        <v>0</v>
      </c>
      <c r="W28" s="83">
        <v>0.4</v>
      </c>
      <c r="X28" s="84">
        <f t="shared" si="5"/>
        <v>0</v>
      </c>
      <c r="Y28" s="18"/>
    </row>
    <row r="29" spans="1:25" s="19" customFormat="1" ht="14.45" customHeight="1" x14ac:dyDescent="0.25">
      <c r="A29" s="85">
        <v>7045952066684</v>
      </c>
      <c r="B29" s="62" t="s">
        <v>1435</v>
      </c>
      <c r="C29" s="62" t="s">
        <v>1436</v>
      </c>
      <c r="D29" s="72">
        <v>2</v>
      </c>
      <c r="E29" s="73" t="s">
        <v>375</v>
      </c>
      <c r="F29" s="62"/>
      <c r="G29" s="62"/>
      <c r="H29" s="75"/>
      <c r="I29" s="69" t="s">
        <v>1397</v>
      </c>
      <c r="J29" s="69" t="s">
        <v>1424</v>
      </c>
      <c r="K29" s="76"/>
      <c r="L29" s="76"/>
      <c r="M29" s="62">
        <v>1599</v>
      </c>
      <c r="N29" s="62">
        <v>1599</v>
      </c>
      <c r="O29" s="77">
        <f t="shared" si="0"/>
        <v>0</v>
      </c>
      <c r="P29" s="77">
        <v>201937</v>
      </c>
      <c r="Q29" s="78">
        <f t="shared" si="1"/>
        <v>0</v>
      </c>
      <c r="R29" s="79" t="str">
        <f t="shared" si="2"/>
        <v/>
      </c>
      <c r="S29" s="66"/>
      <c r="T29" s="80">
        <v>1</v>
      </c>
      <c r="U29" s="81" t="str">
        <f t="shared" si="3"/>
        <v>OK</v>
      </c>
      <c r="V29" s="82">
        <f t="shared" si="4"/>
        <v>0</v>
      </c>
      <c r="W29" s="83">
        <v>0.4</v>
      </c>
      <c r="X29" s="84">
        <f t="shared" si="5"/>
        <v>0</v>
      </c>
      <c r="Y29" s="18"/>
    </row>
    <row r="30" spans="1:25" s="19" customFormat="1" ht="14.45" customHeight="1" x14ac:dyDescent="0.25">
      <c r="A30" s="85">
        <v>7045952147635</v>
      </c>
      <c r="B30" s="62" t="s">
        <v>1437</v>
      </c>
      <c r="C30" s="62" t="s">
        <v>1438</v>
      </c>
      <c r="D30" s="72">
        <v>2</v>
      </c>
      <c r="E30" s="73"/>
      <c r="F30" s="62" t="s">
        <v>1439</v>
      </c>
      <c r="G30" s="62" t="s">
        <v>1440</v>
      </c>
      <c r="H30" s="75"/>
      <c r="I30" s="69" t="s">
        <v>1397</v>
      </c>
      <c r="J30" s="69" t="s">
        <v>1424</v>
      </c>
      <c r="K30" s="76"/>
      <c r="L30" s="76"/>
      <c r="M30" s="62">
        <v>1299</v>
      </c>
      <c r="N30" s="62">
        <v>1299</v>
      </c>
      <c r="O30" s="77">
        <f t="shared" si="0"/>
        <v>0</v>
      </c>
      <c r="P30" s="77">
        <v>201937</v>
      </c>
      <c r="Q30" s="78">
        <f t="shared" si="1"/>
        <v>0</v>
      </c>
      <c r="R30" s="79" t="str">
        <f t="shared" si="2"/>
        <v/>
      </c>
      <c r="S30" s="66"/>
      <c r="T30" s="80">
        <v>1</v>
      </c>
      <c r="U30" s="81" t="str">
        <f t="shared" si="3"/>
        <v>OK</v>
      </c>
      <c r="V30" s="82">
        <f t="shared" si="4"/>
        <v>0</v>
      </c>
      <c r="W30" s="83">
        <v>0.4</v>
      </c>
      <c r="X30" s="84">
        <f t="shared" si="5"/>
        <v>0</v>
      </c>
      <c r="Y30" s="18"/>
    </row>
    <row r="31" spans="1:25" s="19" customFormat="1" ht="14.45" customHeight="1" x14ac:dyDescent="0.25">
      <c r="A31" s="85">
        <v>7045952066776</v>
      </c>
      <c r="B31" s="62" t="s">
        <v>1441</v>
      </c>
      <c r="C31" s="62" t="s">
        <v>1442</v>
      </c>
      <c r="D31" s="72">
        <v>2</v>
      </c>
      <c r="E31" s="73" t="s">
        <v>375</v>
      </c>
      <c r="F31" s="62"/>
      <c r="G31" s="62"/>
      <c r="H31" s="75"/>
      <c r="I31" s="69" t="s">
        <v>1397</v>
      </c>
      <c r="J31" s="69" t="s">
        <v>1424</v>
      </c>
      <c r="K31" s="76"/>
      <c r="L31" s="76"/>
      <c r="M31" s="62">
        <v>899</v>
      </c>
      <c r="N31" s="62">
        <v>899</v>
      </c>
      <c r="O31" s="77">
        <f t="shared" si="0"/>
        <v>0</v>
      </c>
      <c r="P31" s="77">
        <v>201937</v>
      </c>
      <c r="Q31" s="78">
        <f t="shared" si="1"/>
        <v>0</v>
      </c>
      <c r="R31" s="79" t="str">
        <f t="shared" si="2"/>
        <v/>
      </c>
      <c r="S31" s="66">
        <v>0</v>
      </c>
      <c r="T31" s="80">
        <v>1</v>
      </c>
      <c r="U31" s="81" t="str">
        <f t="shared" si="3"/>
        <v>OK</v>
      </c>
      <c r="V31" s="82">
        <v>0</v>
      </c>
      <c r="W31" s="83">
        <v>0.4</v>
      </c>
      <c r="X31" s="84">
        <f t="shared" si="5"/>
        <v>0</v>
      </c>
      <c r="Y31" s="18"/>
    </row>
    <row r="32" spans="1:25" s="19" customFormat="1" ht="14.45" customHeight="1" x14ac:dyDescent="0.25">
      <c r="A32" s="85">
        <v>7045952062006</v>
      </c>
      <c r="B32" s="62" t="s">
        <v>1443</v>
      </c>
      <c r="C32" s="62" t="s">
        <v>1444</v>
      </c>
      <c r="D32" s="72">
        <v>2</v>
      </c>
      <c r="E32" s="73" t="s">
        <v>375</v>
      </c>
      <c r="F32" s="62"/>
      <c r="G32" s="62"/>
      <c r="H32" s="75"/>
      <c r="I32" s="69" t="s">
        <v>1397</v>
      </c>
      <c r="J32" s="69" t="s">
        <v>1445</v>
      </c>
      <c r="K32" s="76"/>
      <c r="L32" s="76"/>
      <c r="M32" s="62">
        <v>999</v>
      </c>
      <c r="N32" s="62">
        <v>999</v>
      </c>
      <c r="O32" s="77">
        <f t="shared" si="0"/>
        <v>0</v>
      </c>
      <c r="P32" s="77">
        <v>201937</v>
      </c>
      <c r="Q32" s="78">
        <f t="shared" si="1"/>
        <v>0</v>
      </c>
      <c r="R32" s="79" t="str">
        <f t="shared" si="2"/>
        <v/>
      </c>
      <c r="S32" s="66">
        <v>0</v>
      </c>
      <c r="T32" s="80">
        <v>1</v>
      </c>
      <c r="U32" s="81" t="str">
        <f t="shared" si="3"/>
        <v>OK</v>
      </c>
      <c r="V32" s="82">
        <f t="shared" si="4"/>
        <v>0</v>
      </c>
      <c r="W32" s="83">
        <v>0.4</v>
      </c>
      <c r="X32" s="84">
        <f t="shared" si="5"/>
        <v>0</v>
      </c>
      <c r="Y32" s="18"/>
    </row>
    <row r="33" spans="1:25" s="19" customFormat="1" ht="14.45" customHeight="1" x14ac:dyDescent="0.25">
      <c r="A33" s="85">
        <v>7045952062013</v>
      </c>
      <c r="B33" s="62" t="s">
        <v>1446</v>
      </c>
      <c r="C33" s="62" t="s">
        <v>1447</v>
      </c>
      <c r="D33" s="72">
        <v>2</v>
      </c>
      <c r="E33" s="73" t="s">
        <v>375</v>
      </c>
      <c r="F33" s="62"/>
      <c r="G33" s="62"/>
      <c r="H33" s="75"/>
      <c r="I33" s="69" t="s">
        <v>1397</v>
      </c>
      <c r="J33" s="69" t="s">
        <v>1445</v>
      </c>
      <c r="K33" s="76"/>
      <c r="L33" s="76"/>
      <c r="M33" s="62">
        <v>999</v>
      </c>
      <c r="N33" s="62">
        <v>999</v>
      </c>
      <c r="O33" s="77">
        <f t="shared" si="0"/>
        <v>0</v>
      </c>
      <c r="P33" s="77">
        <v>201937</v>
      </c>
      <c r="Q33" s="78">
        <f t="shared" si="1"/>
        <v>0</v>
      </c>
      <c r="R33" s="79" t="str">
        <f t="shared" si="2"/>
        <v/>
      </c>
      <c r="S33" s="66"/>
      <c r="T33" s="80">
        <v>1</v>
      </c>
      <c r="U33" s="81" t="str">
        <f t="shared" si="3"/>
        <v>OK</v>
      </c>
      <c r="V33" s="82">
        <f t="shared" si="4"/>
        <v>0</v>
      </c>
      <c r="W33" s="83">
        <v>0.4</v>
      </c>
      <c r="X33" s="84">
        <f t="shared" si="5"/>
        <v>0</v>
      </c>
      <c r="Y33" s="18"/>
    </row>
    <row r="34" spans="1:25" s="19" customFormat="1" ht="14.45" customHeight="1" x14ac:dyDescent="0.25">
      <c r="A34" s="85">
        <v>7045952066783</v>
      </c>
      <c r="B34" s="62" t="s">
        <v>1448</v>
      </c>
      <c r="C34" s="62" t="s">
        <v>1449</v>
      </c>
      <c r="D34" s="72">
        <v>2</v>
      </c>
      <c r="E34" s="73" t="s">
        <v>375</v>
      </c>
      <c r="F34" s="62"/>
      <c r="G34" s="62"/>
      <c r="H34" s="75"/>
      <c r="I34" s="69" t="s">
        <v>1397</v>
      </c>
      <c r="J34" s="69" t="s">
        <v>1445</v>
      </c>
      <c r="K34" s="76"/>
      <c r="L34" s="76"/>
      <c r="M34" s="62">
        <v>399</v>
      </c>
      <c r="N34" s="62">
        <v>399</v>
      </c>
      <c r="O34" s="77">
        <f t="shared" si="0"/>
        <v>0</v>
      </c>
      <c r="P34" s="77">
        <v>201937</v>
      </c>
      <c r="Q34" s="78">
        <f t="shared" si="1"/>
        <v>0</v>
      </c>
      <c r="R34" s="79" t="str">
        <f t="shared" si="2"/>
        <v/>
      </c>
      <c r="S34" s="66"/>
      <c r="T34" s="80">
        <v>1</v>
      </c>
      <c r="U34" s="81" t="str">
        <f t="shared" si="3"/>
        <v>OK</v>
      </c>
      <c r="V34" s="82">
        <f t="shared" si="4"/>
        <v>0</v>
      </c>
      <c r="W34" s="83">
        <v>0.4</v>
      </c>
      <c r="X34" s="84">
        <f t="shared" si="5"/>
        <v>0</v>
      </c>
      <c r="Y34" s="18"/>
    </row>
    <row r="35" spans="1:25" s="19" customFormat="1" ht="14.45" customHeight="1" x14ac:dyDescent="0.25">
      <c r="A35" s="85">
        <v>7045952269955</v>
      </c>
      <c r="B35" s="62" t="s">
        <v>1450</v>
      </c>
      <c r="C35" s="62" t="s">
        <v>1451</v>
      </c>
      <c r="D35" s="72">
        <v>2</v>
      </c>
      <c r="E35" s="73" t="s">
        <v>375</v>
      </c>
      <c r="F35" s="74"/>
      <c r="G35" s="72"/>
      <c r="H35" s="75"/>
      <c r="I35" s="69" t="s">
        <v>1397</v>
      </c>
      <c r="J35" s="69" t="s">
        <v>1445</v>
      </c>
      <c r="K35" s="76"/>
      <c r="L35" s="76"/>
      <c r="M35" s="62">
        <v>399</v>
      </c>
      <c r="N35" s="62">
        <v>399</v>
      </c>
      <c r="O35" s="77">
        <f t="shared" si="0"/>
        <v>0</v>
      </c>
      <c r="P35" s="77">
        <v>201937</v>
      </c>
      <c r="Q35" s="78">
        <f t="shared" si="1"/>
        <v>0</v>
      </c>
      <c r="R35" s="79" t="str">
        <f t="shared" si="2"/>
        <v/>
      </c>
      <c r="S35" s="66"/>
      <c r="T35" s="80">
        <v>1</v>
      </c>
      <c r="U35" s="81" t="str">
        <f t="shared" si="3"/>
        <v>OK</v>
      </c>
      <c r="V35" s="82">
        <f t="shared" si="4"/>
        <v>0</v>
      </c>
      <c r="W35" s="83">
        <v>0.4</v>
      </c>
      <c r="X35" s="84">
        <f t="shared" si="5"/>
        <v>0</v>
      </c>
      <c r="Y35" s="18"/>
    </row>
    <row r="36" spans="1:25" s="19" customFormat="1" ht="14.45" customHeight="1" x14ac:dyDescent="0.25">
      <c r="A36" s="85">
        <v>7045952066714</v>
      </c>
      <c r="B36" s="62" t="s">
        <v>1452</v>
      </c>
      <c r="C36" s="62" t="s">
        <v>1453</v>
      </c>
      <c r="D36" s="72">
        <v>2</v>
      </c>
      <c r="E36" s="73" t="s">
        <v>375</v>
      </c>
      <c r="F36" s="62"/>
      <c r="G36" s="62"/>
      <c r="H36" s="75"/>
      <c r="I36" s="69" t="s">
        <v>1397</v>
      </c>
      <c r="J36" s="69" t="s">
        <v>1445</v>
      </c>
      <c r="K36" s="76"/>
      <c r="L36" s="76"/>
      <c r="M36" s="62">
        <v>999</v>
      </c>
      <c r="N36" s="62">
        <v>999</v>
      </c>
      <c r="O36" s="77">
        <f t="shared" si="0"/>
        <v>0</v>
      </c>
      <c r="P36" s="77">
        <v>201937</v>
      </c>
      <c r="Q36" s="78">
        <f t="shared" si="1"/>
        <v>0</v>
      </c>
      <c r="R36" s="79" t="str">
        <f t="shared" si="2"/>
        <v/>
      </c>
      <c r="S36" s="66"/>
      <c r="T36" s="80">
        <v>1</v>
      </c>
      <c r="U36" s="81" t="str">
        <f t="shared" si="3"/>
        <v>OK</v>
      </c>
      <c r="V36" s="82">
        <f t="shared" si="4"/>
        <v>0</v>
      </c>
      <c r="W36" s="83">
        <v>0.4</v>
      </c>
      <c r="X36" s="84">
        <f t="shared" si="5"/>
        <v>0</v>
      </c>
      <c r="Y36" s="18"/>
    </row>
    <row r="37" spans="1:25" s="19" customFormat="1" ht="14.45" customHeight="1" x14ac:dyDescent="0.25">
      <c r="A37" s="85">
        <v>7045952066707</v>
      </c>
      <c r="B37" s="62" t="s">
        <v>1454</v>
      </c>
      <c r="C37" s="62" t="s">
        <v>1455</v>
      </c>
      <c r="D37" s="72">
        <v>2</v>
      </c>
      <c r="E37" s="73" t="s">
        <v>375</v>
      </c>
      <c r="F37" s="62"/>
      <c r="G37" s="62"/>
      <c r="H37" s="75"/>
      <c r="I37" s="69" t="s">
        <v>1397</v>
      </c>
      <c r="J37" s="69" t="s">
        <v>1445</v>
      </c>
      <c r="K37" s="76"/>
      <c r="L37" s="76"/>
      <c r="M37" s="62">
        <v>899</v>
      </c>
      <c r="N37" s="62">
        <v>899</v>
      </c>
      <c r="O37" s="77">
        <f t="shared" si="0"/>
        <v>0</v>
      </c>
      <c r="P37" s="77">
        <v>201937</v>
      </c>
      <c r="Q37" s="78">
        <f t="shared" si="1"/>
        <v>0</v>
      </c>
      <c r="R37" s="79" t="str">
        <f t="shared" si="2"/>
        <v/>
      </c>
      <c r="S37" s="66"/>
      <c r="T37" s="80">
        <v>1</v>
      </c>
      <c r="U37" s="81" t="str">
        <f t="shared" si="3"/>
        <v>OK</v>
      </c>
      <c r="V37" s="82">
        <f t="shared" si="4"/>
        <v>0</v>
      </c>
      <c r="W37" s="83">
        <v>0.4</v>
      </c>
      <c r="X37" s="84">
        <f t="shared" si="5"/>
        <v>0</v>
      </c>
      <c r="Y37" s="18"/>
    </row>
    <row r="38" spans="1:25" s="19" customFormat="1" ht="14.45" customHeight="1" x14ac:dyDescent="0.25">
      <c r="A38" s="85">
        <v>7045952147659</v>
      </c>
      <c r="B38" s="62" t="s">
        <v>1456</v>
      </c>
      <c r="C38" s="62" t="s">
        <v>1457</v>
      </c>
      <c r="D38" s="72">
        <v>2</v>
      </c>
      <c r="E38" s="73" t="s">
        <v>375</v>
      </c>
      <c r="F38" s="62" t="s">
        <v>1439</v>
      </c>
      <c r="G38" s="62" t="s">
        <v>1440</v>
      </c>
      <c r="H38" s="75"/>
      <c r="I38" s="69" t="s">
        <v>1397</v>
      </c>
      <c r="J38" s="69" t="s">
        <v>1445</v>
      </c>
      <c r="K38" s="76"/>
      <c r="L38" s="76"/>
      <c r="M38" s="62">
        <v>999</v>
      </c>
      <c r="N38" s="62">
        <v>999</v>
      </c>
      <c r="O38" s="77">
        <f t="shared" si="0"/>
        <v>0</v>
      </c>
      <c r="P38" s="77">
        <v>201937</v>
      </c>
      <c r="Q38" s="78">
        <f t="shared" si="1"/>
        <v>0</v>
      </c>
      <c r="R38" s="79" t="str">
        <f t="shared" si="2"/>
        <v/>
      </c>
      <c r="S38" s="66"/>
      <c r="T38" s="80">
        <v>1</v>
      </c>
      <c r="U38" s="81" t="str">
        <f t="shared" si="3"/>
        <v>OK</v>
      </c>
      <c r="V38" s="82">
        <f t="shared" si="4"/>
        <v>0</v>
      </c>
      <c r="W38" s="83">
        <v>0.4</v>
      </c>
      <c r="X38" s="84">
        <f t="shared" si="5"/>
        <v>0</v>
      </c>
      <c r="Y38" s="18"/>
    </row>
    <row r="39" spans="1:25" s="19" customFormat="1" ht="14.45" customHeight="1" x14ac:dyDescent="0.25">
      <c r="A39" s="85">
        <v>7045951755572</v>
      </c>
      <c r="B39" s="62" t="s">
        <v>1458</v>
      </c>
      <c r="C39" s="62" t="s">
        <v>1459</v>
      </c>
      <c r="D39" s="72">
        <v>2</v>
      </c>
      <c r="E39" s="73" t="s">
        <v>375</v>
      </c>
      <c r="F39" s="62"/>
      <c r="G39" s="62"/>
      <c r="H39" s="75"/>
      <c r="I39" s="69" t="s">
        <v>1397</v>
      </c>
      <c r="J39" s="69" t="s">
        <v>1398</v>
      </c>
      <c r="K39" s="76"/>
      <c r="L39" s="76"/>
      <c r="M39" s="62">
        <v>399</v>
      </c>
      <c r="N39" s="62">
        <v>399</v>
      </c>
      <c r="O39" s="77">
        <f t="shared" si="0"/>
        <v>0</v>
      </c>
      <c r="P39" s="77">
        <v>201937</v>
      </c>
      <c r="Q39" s="78">
        <f t="shared" si="1"/>
        <v>0</v>
      </c>
      <c r="R39" s="79" t="str">
        <f t="shared" si="2"/>
        <v/>
      </c>
      <c r="S39" s="66"/>
      <c r="T39" s="80">
        <v>1</v>
      </c>
      <c r="U39" s="81" t="str">
        <f t="shared" si="3"/>
        <v>OK</v>
      </c>
      <c r="V39" s="82">
        <f t="shared" si="4"/>
        <v>0</v>
      </c>
      <c r="W39" s="83">
        <v>0.4</v>
      </c>
      <c r="X39" s="84">
        <f t="shared" si="5"/>
        <v>0</v>
      </c>
      <c r="Y39" s="18"/>
    </row>
    <row r="40" spans="1:25" s="19" customFormat="1" ht="14.45" customHeight="1" x14ac:dyDescent="0.25">
      <c r="A40" s="85">
        <v>7045951812190</v>
      </c>
      <c r="B40" s="62" t="s">
        <v>1460</v>
      </c>
      <c r="C40" s="62" t="s">
        <v>1461</v>
      </c>
      <c r="D40" s="72">
        <v>2</v>
      </c>
      <c r="E40" s="73" t="s">
        <v>375</v>
      </c>
      <c r="F40" s="62"/>
      <c r="G40" s="62"/>
      <c r="H40" s="75"/>
      <c r="I40" s="69" t="s">
        <v>1397</v>
      </c>
      <c r="J40" s="69" t="s">
        <v>1398</v>
      </c>
      <c r="K40" s="76"/>
      <c r="L40" s="76"/>
      <c r="M40" s="62">
        <v>399</v>
      </c>
      <c r="N40" s="62">
        <v>399</v>
      </c>
      <c r="O40" s="77">
        <f t="shared" si="0"/>
        <v>0</v>
      </c>
      <c r="P40" s="77">
        <v>201937</v>
      </c>
      <c r="Q40" s="78">
        <f t="shared" si="1"/>
        <v>0</v>
      </c>
      <c r="R40" s="79" t="str">
        <f t="shared" si="2"/>
        <v/>
      </c>
      <c r="S40" s="66"/>
      <c r="T40" s="80">
        <v>1</v>
      </c>
      <c r="U40" s="81" t="str">
        <f t="shared" si="3"/>
        <v>OK</v>
      </c>
      <c r="V40" s="82">
        <f t="shared" si="4"/>
        <v>0</v>
      </c>
      <c r="W40" s="83">
        <v>0.4</v>
      </c>
      <c r="X40" s="84">
        <f t="shared" si="5"/>
        <v>0</v>
      </c>
      <c r="Y40" s="18"/>
    </row>
    <row r="41" spans="1:25" s="19" customFormat="1" ht="14.45" customHeight="1" x14ac:dyDescent="0.25">
      <c r="A41" s="85">
        <v>7045951957075</v>
      </c>
      <c r="B41" s="62" t="s">
        <v>1462</v>
      </c>
      <c r="C41" s="62" t="s">
        <v>1463</v>
      </c>
      <c r="D41" s="72">
        <v>2</v>
      </c>
      <c r="E41" s="73" t="s">
        <v>375</v>
      </c>
      <c r="F41" s="62"/>
      <c r="G41" s="62"/>
      <c r="H41" s="75"/>
      <c r="I41" s="69" t="s">
        <v>1397</v>
      </c>
      <c r="J41" s="69" t="s">
        <v>1398</v>
      </c>
      <c r="K41" s="76"/>
      <c r="L41" s="76"/>
      <c r="M41" s="62">
        <v>49</v>
      </c>
      <c r="N41" s="62">
        <v>49</v>
      </c>
      <c r="O41" s="77">
        <f t="shared" si="0"/>
        <v>0</v>
      </c>
      <c r="P41" s="77">
        <v>201937</v>
      </c>
      <c r="Q41" s="78">
        <f t="shared" si="1"/>
        <v>0</v>
      </c>
      <c r="R41" s="79" t="str">
        <f t="shared" si="2"/>
        <v/>
      </c>
      <c r="S41" s="66"/>
      <c r="T41" s="80">
        <v>1</v>
      </c>
      <c r="U41" s="81" t="str">
        <f t="shared" si="3"/>
        <v>OK</v>
      </c>
      <c r="V41" s="82">
        <f t="shared" si="4"/>
        <v>0</v>
      </c>
      <c r="W41" s="83">
        <v>0.4</v>
      </c>
      <c r="X41" s="84">
        <f t="shared" si="5"/>
        <v>0</v>
      </c>
      <c r="Y41" s="18"/>
    </row>
    <row r="42" spans="1:25" s="19" customFormat="1" ht="14.45" customHeight="1" x14ac:dyDescent="0.25">
      <c r="A42" s="85">
        <v>7045951899054</v>
      </c>
      <c r="B42" s="62" t="s">
        <v>1464</v>
      </c>
      <c r="C42" s="62" t="s">
        <v>1465</v>
      </c>
      <c r="D42" s="72">
        <v>2</v>
      </c>
      <c r="E42" s="73" t="s">
        <v>375</v>
      </c>
      <c r="F42" s="62"/>
      <c r="G42" s="62"/>
      <c r="H42" s="75"/>
      <c r="I42" s="69" t="s">
        <v>1397</v>
      </c>
      <c r="J42" s="69" t="s">
        <v>1398</v>
      </c>
      <c r="K42" s="76"/>
      <c r="L42" s="76"/>
      <c r="M42" s="62">
        <v>1299</v>
      </c>
      <c r="N42" s="62">
        <v>1299</v>
      </c>
      <c r="O42" s="77">
        <f t="shared" si="0"/>
        <v>0</v>
      </c>
      <c r="P42" s="77">
        <v>201937</v>
      </c>
      <c r="Q42" s="78">
        <f t="shared" si="1"/>
        <v>0</v>
      </c>
      <c r="R42" s="79" t="str">
        <f t="shared" si="2"/>
        <v/>
      </c>
      <c r="S42" s="66"/>
      <c r="T42" s="80">
        <v>1</v>
      </c>
      <c r="U42" s="81" t="str">
        <f t="shared" si="3"/>
        <v>OK</v>
      </c>
      <c r="V42" s="82">
        <f t="shared" si="4"/>
        <v>0</v>
      </c>
      <c r="W42" s="83">
        <v>0.4</v>
      </c>
      <c r="X42" s="84">
        <f t="shared" si="5"/>
        <v>0</v>
      </c>
      <c r="Y42" s="18"/>
    </row>
    <row r="43" spans="1:25" s="19" customFormat="1" ht="14.45" customHeight="1" x14ac:dyDescent="0.25">
      <c r="A43" s="85">
        <v>7045952269856</v>
      </c>
      <c r="B43" s="62" t="s">
        <v>1466</v>
      </c>
      <c r="C43" s="62" t="s">
        <v>1467</v>
      </c>
      <c r="D43" s="72">
        <v>2</v>
      </c>
      <c r="E43" s="73" t="s">
        <v>375</v>
      </c>
      <c r="F43" s="74"/>
      <c r="G43" s="72"/>
      <c r="H43" s="75"/>
      <c r="I43" s="69" t="s">
        <v>1397</v>
      </c>
      <c r="J43" s="69" t="s">
        <v>1398</v>
      </c>
      <c r="K43" s="76"/>
      <c r="L43" s="76"/>
      <c r="M43" s="62">
        <v>299</v>
      </c>
      <c r="N43" s="62">
        <v>299</v>
      </c>
      <c r="O43" s="77">
        <f t="shared" si="0"/>
        <v>0</v>
      </c>
      <c r="P43" s="77">
        <v>201937</v>
      </c>
      <c r="Q43" s="78">
        <f t="shared" si="1"/>
        <v>0</v>
      </c>
      <c r="R43" s="79" t="str">
        <f t="shared" si="2"/>
        <v/>
      </c>
      <c r="S43" s="66"/>
      <c r="T43" s="80">
        <v>1</v>
      </c>
      <c r="U43" s="81" t="str">
        <f t="shared" si="3"/>
        <v>OK</v>
      </c>
      <c r="V43" s="82">
        <f t="shared" si="4"/>
        <v>0</v>
      </c>
      <c r="W43" s="83">
        <v>0.4</v>
      </c>
      <c r="X43" s="84">
        <f t="shared" si="5"/>
        <v>0</v>
      </c>
      <c r="Y43" s="18"/>
    </row>
    <row r="44" spans="1:25" s="16" customFormat="1" ht="15" x14ac:dyDescent="0.25">
      <c r="B44" s="62" t="s">
        <v>1386</v>
      </c>
      <c r="C44" s="62" t="s">
        <v>1387</v>
      </c>
      <c r="D44" s="72" t="s">
        <v>1373</v>
      </c>
      <c r="E44" s="73" t="s">
        <v>1388</v>
      </c>
      <c r="F44" s="74"/>
      <c r="G44" s="72"/>
      <c r="H44" s="75"/>
      <c r="I44" s="69" t="s">
        <v>44</v>
      </c>
      <c r="J44" s="69" t="s">
        <v>45</v>
      </c>
      <c r="K44" s="76"/>
      <c r="L44" s="76"/>
      <c r="M44" s="62">
        <v>449</v>
      </c>
      <c r="N44" s="62">
        <v>449</v>
      </c>
      <c r="O44" s="77">
        <f t="shared" si="0"/>
        <v>0</v>
      </c>
      <c r="P44" s="77">
        <v>201937</v>
      </c>
      <c r="Q44" s="78">
        <f t="shared" si="1"/>
        <v>0</v>
      </c>
      <c r="R44" s="79" t="str">
        <f t="shared" si="2"/>
        <v/>
      </c>
      <c r="S44" s="66"/>
      <c r="T44" s="80">
        <v>1</v>
      </c>
      <c r="U44" s="81" t="str">
        <f t="shared" si="3"/>
        <v>OK</v>
      </c>
      <c r="V44" s="82">
        <f t="shared" si="4"/>
        <v>0</v>
      </c>
      <c r="W44" s="83">
        <v>0.4</v>
      </c>
      <c r="X44" s="84">
        <f t="shared" si="5"/>
        <v>0</v>
      </c>
    </row>
    <row r="45" spans="1:25" ht="15" x14ac:dyDescent="0.25">
      <c r="B45" s="62" t="s">
        <v>1393</v>
      </c>
      <c r="C45" s="62" t="s">
        <v>1394</v>
      </c>
      <c r="D45" s="72" t="s">
        <v>1373</v>
      </c>
      <c r="E45" s="73" t="s">
        <v>1388</v>
      </c>
      <c r="F45" s="74"/>
      <c r="G45" s="72"/>
      <c r="H45" s="75"/>
      <c r="I45" s="69" t="s">
        <v>44</v>
      </c>
      <c r="J45" s="69" t="s">
        <v>45</v>
      </c>
      <c r="K45" s="76"/>
      <c r="L45" s="76"/>
      <c r="M45" s="62">
        <v>49</v>
      </c>
      <c r="N45" s="62">
        <v>49</v>
      </c>
      <c r="O45" s="77">
        <f t="shared" si="0"/>
        <v>0</v>
      </c>
      <c r="P45" s="77">
        <v>201937</v>
      </c>
      <c r="Q45" s="78">
        <f t="shared" si="1"/>
        <v>0</v>
      </c>
      <c r="R45" s="79" t="str">
        <f t="shared" si="2"/>
        <v/>
      </c>
      <c r="S45" s="66"/>
      <c r="T45" s="80">
        <v>1</v>
      </c>
      <c r="U45" s="81" t="str">
        <f t="shared" si="3"/>
        <v>OK</v>
      </c>
      <c r="V45" s="82">
        <f t="shared" si="4"/>
        <v>0</v>
      </c>
      <c r="W45" s="83">
        <v>0.4</v>
      </c>
      <c r="X45" s="84">
        <f t="shared" si="5"/>
        <v>0</v>
      </c>
    </row>
  </sheetData>
  <sheetProtection formatCells="0" formatColumns="0" formatRows="0" sort="0" autoFilter="0" pivotTables="0"/>
  <autoFilter ref="A7:X43" xr:uid="{00000000-0009-0000-0000-000000000000}">
    <sortState ref="A8:X43">
      <sortCondition ref="D8:D43"/>
      <sortCondition ref="I8:I43"/>
      <sortCondition ref="J8:J43"/>
      <sortCondition ref="B8:B43"/>
      <sortCondition ref="F8:F43"/>
      <sortCondition ref="H8:H43" customList="XXS,XS,S,M,L,XL,XXL,XXXL,7/S,8/M,9/L,10/XL,11/XXL"/>
    </sortState>
  </autoFilter>
  <mergeCells count="9">
    <mergeCell ref="M6:O6"/>
    <mergeCell ref="Q6:V6"/>
    <mergeCell ref="A1:X1"/>
    <mergeCell ref="N3:O3"/>
    <mergeCell ref="Q3:V3"/>
    <mergeCell ref="N4:O4"/>
    <mergeCell ref="Q4:V4"/>
    <mergeCell ref="N5:O5"/>
    <mergeCell ref="Q5:V5"/>
  </mergeCells>
  <conditionalFormatting sqref="M6">
    <cfRule type="containsText" dxfId="2" priority="1" operator="containsText" text="NOT ok">
      <formula>NOT(ISERROR(SEARCH("NOT ok",M6)))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A760C-5508-4AC0-ABE2-9E35A2045119}">
  <dimension ref="A1:Z2331"/>
  <sheetViews>
    <sheetView topLeftCell="G1" zoomScale="85" zoomScaleNormal="85" workbookViewId="0">
      <pane ySplit="7" topLeftCell="A8" activePane="bottomLeft" state="frozen"/>
      <selection pane="bottomLeft" activeCell="X8" sqref="X8"/>
    </sheetView>
  </sheetViews>
  <sheetFormatPr baseColWidth="10" defaultColWidth="9.140625" defaultRowHeight="10.15" customHeight="1" x14ac:dyDescent="0.25"/>
  <cols>
    <col min="1" max="1" width="14.42578125" hidden="1" customWidth="1"/>
    <col min="2" max="2" width="18.85546875" style="151" bestFit="1" customWidth="1"/>
    <col min="3" max="3" width="37.28515625" customWidth="1"/>
    <col min="4" max="4" width="20.7109375" hidden="1" customWidth="1"/>
    <col min="5" max="5" width="15.85546875" hidden="1" customWidth="1"/>
    <col min="6" max="6" width="14.42578125" hidden="1" customWidth="1"/>
    <col min="7" max="7" width="34.85546875" bestFit="1" customWidth="1"/>
    <col min="8" max="8" width="32.85546875" bestFit="1" customWidth="1"/>
    <col min="9" max="9" width="10.28515625" bestFit="1" customWidth="1"/>
    <col min="10" max="10" width="20.28515625" customWidth="1"/>
    <col min="11" max="11" width="15.28515625" customWidth="1"/>
    <col min="12" max="12" width="11.85546875" hidden="1" customWidth="1"/>
    <col min="13" max="14" width="11.140625" hidden="1" customWidth="1"/>
    <col min="15" max="15" width="13.140625" bestFit="1" customWidth="1"/>
    <col min="16" max="16" width="20" hidden="1" customWidth="1"/>
    <col min="17" max="17" width="14.5703125" customWidth="1"/>
    <col min="18" max="18" width="13.42578125" bestFit="1" customWidth="1"/>
    <col min="19" max="19" width="9.140625" customWidth="1"/>
    <col min="20" max="20" width="10.140625" bestFit="1" customWidth="1"/>
    <col min="21" max="21" width="7.42578125" hidden="1" customWidth="1"/>
    <col min="22" max="22" width="15.28515625" hidden="1" customWidth="1"/>
    <col min="23" max="23" width="12.7109375" hidden="1" customWidth="1"/>
    <col min="24" max="24" width="9.85546875" customWidth="1"/>
    <col min="25" max="25" width="15.7109375" bestFit="1" customWidth="1"/>
    <col min="26" max="26" width="2.140625" style="102" customWidth="1"/>
    <col min="27" max="31" width="9.140625" customWidth="1"/>
  </cols>
  <sheetData>
    <row r="1" spans="1:26" s="89" customFormat="1" ht="23.25" customHeight="1" x14ac:dyDescent="0.35">
      <c r="A1" s="232" t="s">
        <v>2145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88"/>
    </row>
    <row r="2" spans="1:26" s="92" customFormat="1" ht="22.9" customHeight="1" thickBot="1" x14ac:dyDescent="0.4">
      <c r="A2" s="90"/>
      <c r="B2" s="91"/>
      <c r="C2" s="90"/>
      <c r="D2" s="90"/>
      <c r="E2" s="201"/>
      <c r="F2" s="201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196" t="s">
        <v>38</v>
      </c>
      <c r="Z2" s="88"/>
    </row>
    <row r="3" spans="1:26" ht="15.75" customHeight="1" x14ac:dyDescent="0.25">
      <c r="A3" s="93"/>
      <c r="B3" s="94" t="s">
        <v>9</v>
      </c>
      <c r="C3" s="54"/>
      <c r="D3" s="200" t="s">
        <v>33</v>
      </c>
      <c r="E3" s="96"/>
      <c r="F3" s="96"/>
      <c r="G3" s="200" t="s">
        <v>34</v>
      </c>
      <c r="H3" s="199" t="s">
        <v>43</v>
      </c>
      <c r="I3" s="46"/>
      <c r="K3" s="98" t="s">
        <v>15</v>
      </c>
      <c r="L3" s="99" t="s">
        <v>51</v>
      </c>
      <c r="M3" s="100"/>
      <c r="N3" s="100"/>
      <c r="Q3" s="100"/>
      <c r="R3" s="101" t="s">
        <v>23</v>
      </c>
      <c r="S3" s="233">
        <f>SUM(W8:W2330)</f>
        <v>0</v>
      </c>
      <c r="T3" s="234"/>
      <c r="U3" s="198"/>
      <c r="V3" s="198"/>
      <c r="W3" s="197"/>
      <c r="X3" s="196"/>
      <c r="Y3" s="100"/>
    </row>
    <row r="4" spans="1:26" ht="15.75" customHeight="1" x14ac:dyDescent="0.25">
      <c r="A4" s="93"/>
      <c r="B4" s="103" t="s">
        <v>39</v>
      </c>
      <c r="C4" s="55"/>
      <c r="D4" s="190"/>
      <c r="E4" s="96"/>
      <c r="F4" s="96"/>
      <c r="G4" s="190"/>
      <c r="H4" s="194" t="s">
        <v>4</v>
      </c>
      <c r="I4" s="47">
        <v>0.4</v>
      </c>
      <c r="K4" s="105" t="s">
        <v>16</v>
      </c>
      <c r="L4" s="106" t="s">
        <v>2144</v>
      </c>
      <c r="M4" s="100"/>
      <c r="N4" s="100"/>
      <c r="Q4" s="100"/>
      <c r="R4" s="107" t="s">
        <v>24</v>
      </c>
      <c r="S4" s="235">
        <f>SUM(Y8:Y2330)</f>
        <v>0</v>
      </c>
      <c r="T4" s="236"/>
      <c r="U4" s="192"/>
      <c r="V4" s="192"/>
      <c r="W4" s="191"/>
      <c r="X4" s="100"/>
      <c r="Y4" s="100"/>
    </row>
    <row r="5" spans="1:26" s="89" customFormat="1" ht="15.75" customHeight="1" thickBot="1" x14ac:dyDescent="0.3">
      <c r="A5" s="97"/>
      <c r="B5" s="104" t="s">
        <v>40</v>
      </c>
      <c r="C5" s="49"/>
      <c r="D5" s="195"/>
      <c r="E5" s="110"/>
      <c r="F5" s="110"/>
      <c r="G5" s="190" t="s">
        <v>2143</v>
      </c>
      <c r="H5" s="194" t="s">
        <v>21</v>
      </c>
      <c r="I5" s="47"/>
      <c r="K5" s="112" t="s">
        <v>17</v>
      </c>
      <c r="L5" s="193" t="s">
        <v>2142</v>
      </c>
      <c r="M5" s="114"/>
      <c r="N5" s="114"/>
      <c r="Q5" s="114"/>
      <c r="R5" s="115" t="s">
        <v>26</v>
      </c>
      <c r="S5" s="237" t="s">
        <v>42</v>
      </c>
      <c r="T5" s="238"/>
      <c r="U5" s="192"/>
      <c r="V5" s="192"/>
      <c r="W5" s="191"/>
      <c r="X5" s="114"/>
      <c r="Y5" s="114"/>
      <c r="Z5" s="88"/>
    </row>
    <row r="6" spans="1:26" s="89" customFormat="1" ht="15" customHeight="1" thickBot="1" x14ac:dyDescent="0.3">
      <c r="A6" s="93"/>
      <c r="B6" s="116" t="s">
        <v>41</v>
      </c>
      <c r="C6" s="50"/>
      <c r="D6"/>
      <c r="G6" s="190"/>
      <c r="H6" s="119" t="s">
        <v>22</v>
      </c>
      <c r="I6" s="48"/>
      <c r="Q6" s="114"/>
      <c r="R6" s="242" t="str">
        <f>IF(COUNTIF(S:S,"NOT OK")&gt;0,"Ship week NOT ok","Ship week OK")</f>
        <v>Ship week OK</v>
      </c>
      <c r="S6" s="243"/>
      <c r="T6" s="244"/>
      <c r="U6" s="189"/>
      <c r="V6" s="189"/>
      <c r="W6" s="188"/>
      <c r="X6" s="114"/>
      <c r="Y6" s="114"/>
      <c r="Z6" s="88"/>
    </row>
    <row r="7" spans="1:26" s="133" customFormat="1" ht="55.9" customHeight="1" x14ac:dyDescent="0.25">
      <c r="A7" s="187" t="s">
        <v>0</v>
      </c>
      <c r="B7" s="186" t="s">
        <v>5</v>
      </c>
      <c r="C7" s="182" t="s">
        <v>6</v>
      </c>
      <c r="D7" s="182" t="s">
        <v>14</v>
      </c>
      <c r="E7" s="182" t="s">
        <v>32</v>
      </c>
      <c r="F7" s="182" t="s">
        <v>2141</v>
      </c>
      <c r="G7" s="185" t="s">
        <v>13</v>
      </c>
      <c r="H7" s="182" t="s">
        <v>7</v>
      </c>
      <c r="I7" s="182" t="s">
        <v>8</v>
      </c>
      <c r="J7" s="182" t="s">
        <v>18</v>
      </c>
      <c r="K7" s="182" t="s">
        <v>19</v>
      </c>
      <c r="L7" s="182" t="s">
        <v>11</v>
      </c>
      <c r="M7" s="182" t="s">
        <v>31</v>
      </c>
      <c r="N7" s="182"/>
      <c r="O7" s="182" t="s">
        <v>12</v>
      </c>
      <c r="P7" s="182" t="s">
        <v>20</v>
      </c>
      <c r="Q7" s="184" t="s">
        <v>35</v>
      </c>
      <c r="R7" s="184" t="s">
        <v>36</v>
      </c>
      <c r="S7" s="184" t="s">
        <v>37</v>
      </c>
      <c r="T7" s="182" t="s">
        <v>3</v>
      </c>
      <c r="U7" s="183" t="s">
        <v>10</v>
      </c>
      <c r="V7" s="182" t="s">
        <v>1</v>
      </c>
      <c r="W7" s="182" t="s">
        <v>2</v>
      </c>
      <c r="X7" s="181" t="s">
        <v>4</v>
      </c>
      <c r="Y7" s="180" t="s">
        <v>25</v>
      </c>
      <c r="Z7" s="132"/>
    </row>
    <row r="8" spans="1:26" ht="14.45" customHeight="1" x14ac:dyDescent="0.25">
      <c r="A8" s="167">
        <v>7045952349756</v>
      </c>
      <c r="B8" s="157">
        <v>22292</v>
      </c>
      <c r="C8" s="157" t="s">
        <v>2136</v>
      </c>
      <c r="D8" s="157">
        <v>4</v>
      </c>
      <c r="E8" s="166" t="s">
        <v>1822</v>
      </c>
      <c r="F8" s="166" t="s">
        <v>1720</v>
      </c>
      <c r="G8" s="169" t="s">
        <v>1439</v>
      </c>
      <c r="H8" s="157" t="s">
        <v>1440</v>
      </c>
      <c r="I8" s="165" t="s">
        <v>1716</v>
      </c>
      <c r="J8" s="164" t="s">
        <v>1672</v>
      </c>
      <c r="K8" s="164" t="s">
        <v>1719</v>
      </c>
      <c r="L8" s="163"/>
      <c r="M8" s="163"/>
      <c r="N8" s="163"/>
      <c r="O8" s="162">
        <v>1799</v>
      </c>
      <c r="P8" s="161" t="b">
        <f>IF(R8&gt;0,R8-2)</f>
        <v>0</v>
      </c>
      <c r="Q8" s="161">
        <v>201938</v>
      </c>
      <c r="R8" s="160">
        <f>$I$3</f>
        <v>0</v>
      </c>
      <c r="S8" s="159" t="str">
        <f>IF(AND(R8&gt;=Q8,W8&gt;0),"OK",IF(W8=0,"","NOT OK"))</f>
        <v/>
      </c>
      <c r="T8" s="158"/>
      <c r="U8" s="157">
        <v>1</v>
      </c>
      <c r="V8" s="156" t="str">
        <f>IF(W8=T8,"OK","NOT")</f>
        <v>OK</v>
      </c>
      <c r="W8" s="155">
        <f>IF(MOD(T8,U8)=0,T8,T8+(U8-MOD(T8,U8)))</f>
        <v>0</v>
      </c>
      <c r="X8" s="154">
        <f>$I$4</f>
        <v>0.4</v>
      </c>
      <c r="Y8" s="153">
        <f>+T8*((O8-(O8*X8)))</f>
        <v>0</v>
      </c>
    </row>
    <row r="9" spans="1:26" ht="14.45" customHeight="1" x14ac:dyDescent="0.25">
      <c r="A9" s="167">
        <v>7045952349763</v>
      </c>
      <c r="B9" s="157">
        <v>22292</v>
      </c>
      <c r="C9" s="157" t="s">
        <v>2136</v>
      </c>
      <c r="D9" s="157">
        <v>4</v>
      </c>
      <c r="E9" s="166" t="s">
        <v>1822</v>
      </c>
      <c r="F9" s="166" t="s">
        <v>1720</v>
      </c>
      <c r="G9" s="169" t="s">
        <v>1439</v>
      </c>
      <c r="H9" s="157" t="s">
        <v>1440</v>
      </c>
      <c r="I9" s="165" t="s">
        <v>1468</v>
      </c>
      <c r="J9" s="164" t="s">
        <v>1672</v>
      </c>
      <c r="K9" s="164" t="s">
        <v>1719</v>
      </c>
      <c r="L9" s="163"/>
      <c r="M9" s="163"/>
      <c r="N9" s="163"/>
      <c r="O9" s="162">
        <v>1799</v>
      </c>
      <c r="P9" s="161" t="b">
        <f>IF(R9&gt;0,R9-2)</f>
        <v>0</v>
      </c>
      <c r="Q9" s="161">
        <v>201938</v>
      </c>
      <c r="R9" s="160">
        <f>$I$3</f>
        <v>0</v>
      </c>
      <c r="S9" s="159" t="str">
        <f>IF(AND(R9&gt;=Q9,W9&gt;0),"OK",IF(W9=0,"","NOT OK"))</f>
        <v/>
      </c>
      <c r="T9" s="158"/>
      <c r="U9" s="157">
        <v>1</v>
      </c>
      <c r="V9" s="156" t="str">
        <f>IF(W9=T9,"OK","NOT")</f>
        <v>OK</v>
      </c>
      <c r="W9" s="155">
        <f>IF(MOD(T9,U9)=0,T9,T9+(U9-MOD(T9,U9)))</f>
        <v>0</v>
      </c>
      <c r="X9" s="154">
        <f>$I$4</f>
        <v>0.4</v>
      </c>
      <c r="Y9" s="153">
        <f>+T9*((O9-(O9*X9)))</f>
        <v>0</v>
      </c>
    </row>
    <row r="10" spans="1:26" ht="14.45" customHeight="1" x14ac:dyDescent="0.25">
      <c r="A10" s="167">
        <v>7045952349770</v>
      </c>
      <c r="B10" s="157">
        <v>22292</v>
      </c>
      <c r="C10" s="157" t="s">
        <v>2136</v>
      </c>
      <c r="D10" s="157">
        <v>4</v>
      </c>
      <c r="E10" s="166" t="s">
        <v>1822</v>
      </c>
      <c r="F10" s="166" t="s">
        <v>1720</v>
      </c>
      <c r="G10" s="169" t="s">
        <v>1439</v>
      </c>
      <c r="H10" s="157" t="s">
        <v>1440</v>
      </c>
      <c r="I10" s="165" t="s">
        <v>1469</v>
      </c>
      <c r="J10" s="164" t="s">
        <v>1672</v>
      </c>
      <c r="K10" s="164" t="s">
        <v>1719</v>
      </c>
      <c r="L10" s="163"/>
      <c r="M10" s="163"/>
      <c r="N10" s="163"/>
      <c r="O10" s="162">
        <v>1799</v>
      </c>
      <c r="P10" s="161" t="b">
        <f>IF(R10&gt;0,R10-2)</f>
        <v>0</v>
      </c>
      <c r="Q10" s="161">
        <v>201938</v>
      </c>
      <c r="R10" s="160">
        <f>$I$3</f>
        <v>0</v>
      </c>
      <c r="S10" s="159" t="str">
        <f>IF(AND(R10&gt;=Q10,W10&gt;0),"OK",IF(W10=0,"","NOT OK"))</f>
        <v/>
      </c>
      <c r="T10" s="158"/>
      <c r="U10" s="157">
        <v>1</v>
      </c>
      <c r="V10" s="156" t="str">
        <f>IF(W10=T10,"OK","NOT")</f>
        <v>OK</v>
      </c>
      <c r="W10" s="155">
        <f>IF(MOD(T10,U10)=0,T10,T10+(U10-MOD(T10,U10)))</f>
        <v>0</v>
      </c>
      <c r="X10" s="154">
        <f>$I$4</f>
        <v>0.4</v>
      </c>
      <c r="Y10" s="153">
        <f>+T10*((O10-(O10*X10)))</f>
        <v>0</v>
      </c>
    </row>
    <row r="11" spans="1:26" ht="14.45" customHeight="1" x14ac:dyDescent="0.25">
      <c r="A11" s="167">
        <v>7045952349787</v>
      </c>
      <c r="B11" s="157">
        <v>22292</v>
      </c>
      <c r="C11" s="157" t="s">
        <v>2136</v>
      </c>
      <c r="D11" s="157">
        <v>4</v>
      </c>
      <c r="E11" s="166" t="s">
        <v>1822</v>
      </c>
      <c r="F11" s="166" t="s">
        <v>1720</v>
      </c>
      <c r="G11" s="169" t="s">
        <v>1439</v>
      </c>
      <c r="H11" s="157" t="s">
        <v>1440</v>
      </c>
      <c r="I11" s="165" t="s">
        <v>1715</v>
      </c>
      <c r="J11" s="164" t="s">
        <v>1672</v>
      </c>
      <c r="K11" s="164" t="s">
        <v>1719</v>
      </c>
      <c r="L11" s="163"/>
      <c r="M11" s="163"/>
      <c r="N11" s="163"/>
      <c r="O11" s="162">
        <v>1799</v>
      </c>
      <c r="P11" s="161" t="b">
        <f>IF(R11&gt;0,R11-2)</f>
        <v>0</v>
      </c>
      <c r="Q11" s="161">
        <v>201938</v>
      </c>
      <c r="R11" s="160">
        <f>$I$3</f>
        <v>0</v>
      </c>
      <c r="S11" s="159" t="str">
        <f>IF(AND(R11&gt;=Q11,W11&gt;0),"OK",IF(W11=0,"","NOT OK"))</f>
        <v/>
      </c>
      <c r="T11" s="158"/>
      <c r="U11" s="157">
        <v>1</v>
      </c>
      <c r="V11" s="156" t="str">
        <f>IF(W11=T11,"OK","NOT")</f>
        <v>OK</v>
      </c>
      <c r="W11" s="155">
        <f>IF(MOD(T11,U11)=0,T11,T11+(U11-MOD(T11,U11)))</f>
        <v>0</v>
      </c>
      <c r="X11" s="154">
        <f>$I$4</f>
        <v>0.4</v>
      </c>
      <c r="Y11" s="153">
        <f>+T11*((O11-(O11*X11)))</f>
        <v>0</v>
      </c>
    </row>
    <row r="12" spans="1:26" ht="14.45" customHeight="1" x14ac:dyDescent="0.25">
      <c r="A12" s="167">
        <v>7045952349794</v>
      </c>
      <c r="B12" s="157">
        <v>22292</v>
      </c>
      <c r="C12" s="157" t="s">
        <v>2136</v>
      </c>
      <c r="D12" s="157">
        <v>4</v>
      </c>
      <c r="E12" s="166" t="s">
        <v>1822</v>
      </c>
      <c r="F12" s="166" t="s">
        <v>1720</v>
      </c>
      <c r="G12" s="169" t="s">
        <v>1439</v>
      </c>
      <c r="H12" s="157" t="s">
        <v>1440</v>
      </c>
      <c r="I12" s="165" t="s">
        <v>1713</v>
      </c>
      <c r="J12" s="164" t="s">
        <v>1672</v>
      </c>
      <c r="K12" s="164" t="s">
        <v>1719</v>
      </c>
      <c r="L12" s="163"/>
      <c r="M12" s="163"/>
      <c r="N12" s="163"/>
      <c r="O12" s="162">
        <v>1799</v>
      </c>
      <c r="P12" s="161" t="b">
        <f>IF(R12&gt;0,R12-2)</f>
        <v>0</v>
      </c>
      <c r="Q12" s="161">
        <v>201938</v>
      </c>
      <c r="R12" s="160">
        <f>$I$3</f>
        <v>0</v>
      </c>
      <c r="S12" s="159" t="str">
        <f>IF(AND(R12&gt;=Q12,W12&gt;0),"OK",IF(W12=0,"","NOT OK"))</f>
        <v/>
      </c>
      <c r="T12" s="158"/>
      <c r="U12" s="157">
        <v>1</v>
      </c>
      <c r="V12" s="156" t="str">
        <f>IF(W12=T12,"OK","NOT")</f>
        <v>OK</v>
      </c>
      <c r="W12" s="155">
        <f>IF(MOD(T12,U12)=0,T12,T12+(U12-MOD(T12,U12)))</f>
        <v>0</v>
      </c>
      <c r="X12" s="154">
        <f>$I$4</f>
        <v>0.4</v>
      </c>
      <c r="Y12" s="153">
        <f>+T12*((O12-(O12*X12)))</f>
        <v>0</v>
      </c>
    </row>
    <row r="13" spans="1:26" ht="14.45" customHeight="1" x14ac:dyDescent="0.25">
      <c r="A13" s="167">
        <v>7045952349817</v>
      </c>
      <c r="B13" s="157">
        <v>22297</v>
      </c>
      <c r="C13" s="157" t="s">
        <v>2135</v>
      </c>
      <c r="D13" s="157">
        <v>5</v>
      </c>
      <c r="E13" s="166" t="s">
        <v>1822</v>
      </c>
      <c r="F13" s="166" t="s">
        <v>1720</v>
      </c>
      <c r="G13" s="169" t="s">
        <v>1439</v>
      </c>
      <c r="H13" s="157" t="s">
        <v>1440</v>
      </c>
      <c r="I13" s="165" t="s">
        <v>1717</v>
      </c>
      <c r="J13" s="164" t="s">
        <v>1672</v>
      </c>
      <c r="K13" s="164" t="s">
        <v>1719</v>
      </c>
      <c r="L13" s="163"/>
      <c r="M13" s="163"/>
      <c r="N13" s="163"/>
      <c r="O13" s="162">
        <v>1799</v>
      </c>
      <c r="P13" s="161" t="b">
        <f>IF(R13&gt;0,R13-2)</f>
        <v>0</v>
      </c>
      <c r="Q13" s="161">
        <v>201938</v>
      </c>
      <c r="R13" s="160">
        <f>$I$3</f>
        <v>0</v>
      </c>
      <c r="S13" s="159" t="str">
        <f>IF(AND(R13&gt;=Q13,W13&gt;0),"OK",IF(W13=0,"","NOT OK"))</f>
        <v/>
      </c>
      <c r="T13" s="158"/>
      <c r="U13" s="157">
        <v>1</v>
      </c>
      <c r="V13" s="156" t="str">
        <f>IF(W13=T13,"OK","NOT")</f>
        <v>OK</v>
      </c>
      <c r="W13" s="155">
        <f>IF(MOD(T13,U13)=0,T13,T13+(U13-MOD(T13,U13)))</f>
        <v>0</v>
      </c>
      <c r="X13" s="154">
        <f>$I$4</f>
        <v>0.4</v>
      </c>
      <c r="Y13" s="153">
        <f>+T13*((O13-(O13*X13)))</f>
        <v>0</v>
      </c>
    </row>
    <row r="14" spans="1:26" ht="14.45" customHeight="1" x14ac:dyDescent="0.25">
      <c r="A14" s="167">
        <v>7045952349824</v>
      </c>
      <c r="B14" s="157">
        <v>22297</v>
      </c>
      <c r="C14" s="157" t="s">
        <v>2135</v>
      </c>
      <c r="D14" s="157">
        <v>5</v>
      </c>
      <c r="E14" s="166" t="s">
        <v>1822</v>
      </c>
      <c r="F14" s="166" t="s">
        <v>1720</v>
      </c>
      <c r="G14" s="169" t="s">
        <v>1439</v>
      </c>
      <c r="H14" s="157" t="s">
        <v>1440</v>
      </c>
      <c r="I14" s="165" t="s">
        <v>1716</v>
      </c>
      <c r="J14" s="164" t="s">
        <v>1672</v>
      </c>
      <c r="K14" s="164" t="s">
        <v>1719</v>
      </c>
      <c r="L14" s="163"/>
      <c r="M14" s="163"/>
      <c r="N14" s="163"/>
      <c r="O14" s="162">
        <v>1799</v>
      </c>
      <c r="P14" s="161" t="b">
        <f>IF(R14&gt;0,R14-2)</f>
        <v>0</v>
      </c>
      <c r="Q14" s="161">
        <v>201938</v>
      </c>
      <c r="R14" s="160">
        <f>$I$3</f>
        <v>0</v>
      </c>
      <c r="S14" s="159" t="str">
        <f>IF(AND(R14&gt;=Q14,W14&gt;0),"OK",IF(W14=0,"","NOT OK"))</f>
        <v/>
      </c>
      <c r="T14" s="158"/>
      <c r="U14" s="157">
        <v>1</v>
      </c>
      <c r="V14" s="156" t="str">
        <f>IF(W14=T14,"OK","NOT")</f>
        <v>OK</v>
      </c>
      <c r="W14" s="155">
        <f>IF(MOD(T14,U14)=0,T14,T14+(U14-MOD(T14,U14)))</f>
        <v>0</v>
      </c>
      <c r="X14" s="154">
        <f>$I$4</f>
        <v>0.4</v>
      </c>
      <c r="Y14" s="153">
        <f>+T14*((O14-(O14*X14)))</f>
        <v>0</v>
      </c>
    </row>
    <row r="15" spans="1:26" ht="14.45" customHeight="1" x14ac:dyDescent="0.25">
      <c r="A15" s="167">
        <v>7045952349831</v>
      </c>
      <c r="B15" s="157">
        <v>22297</v>
      </c>
      <c r="C15" s="157" t="s">
        <v>2135</v>
      </c>
      <c r="D15" s="157">
        <v>5</v>
      </c>
      <c r="E15" s="166" t="s">
        <v>1822</v>
      </c>
      <c r="F15" s="166" t="s">
        <v>1720</v>
      </c>
      <c r="G15" s="169" t="s">
        <v>1439</v>
      </c>
      <c r="H15" s="157" t="s">
        <v>1440</v>
      </c>
      <c r="I15" s="165" t="s">
        <v>1468</v>
      </c>
      <c r="J15" s="164" t="s">
        <v>1672</v>
      </c>
      <c r="K15" s="164" t="s">
        <v>1719</v>
      </c>
      <c r="L15" s="163"/>
      <c r="M15" s="163"/>
      <c r="N15" s="163"/>
      <c r="O15" s="162">
        <v>1799</v>
      </c>
      <c r="P15" s="161" t="b">
        <f>IF(R15&gt;0,R15-2)</f>
        <v>0</v>
      </c>
      <c r="Q15" s="161">
        <v>201938</v>
      </c>
      <c r="R15" s="160">
        <f>$I$3</f>
        <v>0</v>
      </c>
      <c r="S15" s="159" t="str">
        <f>IF(AND(R15&gt;=Q15,W15&gt;0),"OK",IF(W15=0,"","NOT OK"))</f>
        <v/>
      </c>
      <c r="T15" s="158"/>
      <c r="U15" s="157">
        <v>1</v>
      </c>
      <c r="V15" s="156" t="str">
        <f>IF(W15=T15,"OK","NOT")</f>
        <v>OK</v>
      </c>
      <c r="W15" s="155">
        <f>IF(MOD(T15,U15)=0,T15,T15+(U15-MOD(T15,U15)))</f>
        <v>0</v>
      </c>
      <c r="X15" s="154">
        <f>$I$4</f>
        <v>0.4</v>
      </c>
      <c r="Y15" s="153">
        <f>+T15*((O15-(O15*X15)))</f>
        <v>0</v>
      </c>
    </row>
    <row r="16" spans="1:26" ht="14.45" customHeight="1" x14ac:dyDescent="0.25">
      <c r="A16" s="167">
        <v>7045952349848</v>
      </c>
      <c r="B16" s="157">
        <v>22297</v>
      </c>
      <c r="C16" s="157" t="s">
        <v>2135</v>
      </c>
      <c r="D16" s="157">
        <v>5</v>
      </c>
      <c r="E16" s="166" t="s">
        <v>1822</v>
      </c>
      <c r="F16" s="166" t="s">
        <v>1720</v>
      </c>
      <c r="G16" s="169" t="s">
        <v>1439</v>
      </c>
      <c r="H16" s="157" t="s">
        <v>1440</v>
      </c>
      <c r="I16" s="165" t="s">
        <v>1469</v>
      </c>
      <c r="J16" s="164" t="s">
        <v>1672</v>
      </c>
      <c r="K16" s="164" t="s">
        <v>1719</v>
      </c>
      <c r="L16" s="163"/>
      <c r="M16" s="163"/>
      <c r="N16" s="163"/>
      <c r="O16" s="162">
        <v>1799</v>
      </c>
      <c r="P16" s="161" t="b">
        <f>IF(R16&gt;0,R16-2)</f>
        <v>0</v>
      </c>
      <c r="Q16" s="161">
        <v>201938</v>
      </c>
      <c r="R16" s="160">
        <f>$I$3</f>
        <v>0</v>
      </c>
      <c r="S16" s="159" t="str">
        <f>IF(AND(R16&gt;=Q16,W16&gt;0),"OK",IF(W16=0,"","NOT OK"))</f>
        <v/>
      </c>
      <c r="T16" s="158"/>
      <c r="U16" s="157">
        <v>1</v>
      </c>
      <c r="V16" s="156" t="str">
        <f>IF(W16=T16,"OK","NOT")</f>
        <v>OK</v>
      </c>
      <c r="W16" s="155">
        <f>IF(MOD(T16,U16)=0,T16,T16+(U16-MOD(T16,U16)))</f>
        <v>0</v>
      </c>
      <c r="X16" s="154">
        <f>$I$4</f>
        <v>0.4</v>
      </c>
      <c r="Y16" s="153">
        <f>+T16*((O16-(O16*X16)))</f>
        <v>0</v>
      </c>
    </row>
    <row r="17" spans="1:25" ht="14.45" customHeight="1" x14ac:dyDescent="0.25">
      <c r="A17" s="167">
        <v>7045952349855</v>
      </c>
      <c r="B17" s="157">
        <v>22297</v>
      </c>
      <c r="C17" s="157" t="s">
        <v>2135</v>
      </c>
      <c r="D17" s="157">
        <v>5</v>
      </c>
      <c r="E17" s="166" t="s">
        <v>1822</v>
      </c>
      <c r="F17" s="166" t="s">
        <v>1720</v>
      </c>
      <c r="G17" s="169" t="s">
        <v>1439</v>
      </c>
      <c r="H17" s="157" t="s">
        <v>1440</v>
      </c>
      <c r="I17" s="165" t="s">
        <v>1715</v>
      </c>
      <c r="J17" s="164" t="s">
        <v>1672</v>
      </c>
      <c r="K17" s="164" t="s">
        <v>1719</v>
      </c>
      <c r="L17" s="163"/>
      <c r="M17" s="163"/>
      <c r="N17" s="163"/>
      <c r="O17" s="162">
        <v>1799</v>
      </c>
      <c r="P17" s="161" t="b">
        <f>IF(R17&gt;0,R17-2)</f>
        <v>0</v>
      </c>
      <c r="Q17" s="161">
        <v>201938</v>
      </c>
      <c r="R17" s="160">
        <f>$I$3</f>
        <v>0</v>
      </c>
      <c r="S17" s="159" t="str">
        <f>IF(AND(R17&gt;=Q17,W17&gt;0),"OK",IF(W17=0,"","NOT OK"))</f>
        <v/>
      </c>
      <c r="T17" s="158"/>
      <c r="U17" s="157">
        <v>1</v>
      </c>
      <c r="V17" s="156" t="str">
        <f>IF(W17=T17,"OK","NOT")</f>
        <v>OK</v>
      </c>
      <c r="W17" s="155">
        <f>IF(MOD(T17,U17)=0,T17,T17+(U17-MOD(T17,U17)))</f>
        <v>0</v>
      </c>
      <c r="X17" s="154">
        <f>$I$4</f>
        <v>0.4</v>
      </c>
      <c r="Y17" s="153">
        <f>+T17*((O17-(O17*X17)))</f>
        <v>0</v>
      </c>
    </row>
    <row r="18" spans="1:25" ht="14.45" customHeight="1" x14ac:dyDescent="0.25">
      <c r="A18" s="167">
        <v>7045952354521</v>
      </c>
      <c r="B18" s="157">
        <v>12315</v>
      </c>
      <c r="C18" s="157" t="s">
        <v>2134</v>
      </c>
      <c r="D18" s="157">
        <v>6</v>
      </c>
      <c r="E18" s="166" t="s">
        <v>1809</v>
      </c>
      <c r="F18" s="166" t="s">
        <v>1720</v>
      </c>
      <c r="G18" s="169" t="s">
        <v>1439</v>
      </c>
      <c r="H18" s="157" t="s">
        <v>1440</v>
      </c>
      <c r="I18" s="165" t="s">
        <v>1716</v>
      </c>
      <c r="J18" s="164" t="s">
        <v>1672</v>
      </c>
      <c r="K18" s="164" t="s">
        <v>1802</v>
      </c>
      <c r="L18" s="163"/>
      <c r="M18" s="163"/>
      <c r="N18" s="163"/>
      <c r="O18" s="162">
        <v>1799</v>
      </c>
      <c r="P18" s="161" t="b">
        <f>IF(R18&gt;0,R18-2)</f>
        <v>0</v>
      </c>
      <c r="Q18" s="161">
        <v>201938</v>
      </c>
      <c r="R18" s="160">
        <f>$I$3</f>
        <v>0</v>
      </c>
      <c r="S18" s="159" t="str">
        <f>IF(AND(R18&gt;=Q18,W18&gt;0),"OK",IF(W18=0,"","NOT OK"))</f>
        <v/>
      </c>
      <c r="T18" s="158"/>
      <c r="U18" s="157">
        <v>1</v>
      </c>
      <c r="V18" s="156" t="str">
        <f>IF(W18=T18,"OK","NOT")</f>
        <v>OK</v>
      </c>
      <c r="W18" s="155">
        <f>IF(MOD(T18,U18)=0,T18,T18+(U18-MOD(T18,U18)))</f>
        <v>0</v>
      </c>
      <c r="X18" s="154">
        <f>$I$4</f>
        <v>0.4</v>
      </c>
      <c r="Y18" s="153">
        <f>+T18*((O18-(O18*X18)))</f>
        <v>0</v>
      </c>
    </row>
    <row r="19" spans="1:25" ht="14.45" customHeight="1" x14ac:dyDescent="0.25">
      <c r="A19" s="167">
        <v>7045952354538</v>
      </c>
      <c r="B19" s="157">
        <v>12315</v>
      </c>
      <c r="C19" s="157" t="s">
        <v>2134</v>
      </c>
      <c r="D19" s="157">
        <v>6</v>
      </c>
      <c r="E19" s="166" t="s">
        <v>1809</v>
      </c>
      <c r="F19" s="166" t="s">
        <v>1720</v>
      </c>
      <c r="G19" s="169" t="s">
        <v>1439</v>
      </c>
      <c r="H19" s="157" t="s">
        <v>1440</v>
      </c>
      <c r="I19" s="165" t="s">
        <v>1468</v>
      </c>
      <c r="J19" s="164" t="s">
        <v>1672</v>
      </c>
      <c r="K19" s="164" t="s">
        <v>1802</v>
      </c>
      <c r="L19" s="163"/>
      <c r="M19" s="163"/>
      <c r="N19" s="163"/>
      <c r="O19" s="162">
        <v>1799</v>
      </c>
      <c r="P19" s="161" t="b">
        <f>IF(R19&gt;0,R19-2)</f>
        <v>0</v>
      </c>
      <c r="Q19" s="161">
        <v>201938</v>
      </c>
      <c r="R19" s="160">
        <f>$I$3</f>
        <v>0</v>
      </c>
      <c r="S19" s="159" t="str">
        <f>IF(AND(R19&gt;=Q19,W19&gt;0),"OK",IF(W19=0,"","NOT OK"))</f>
        <v/>
      </c>
      <c r="T19" s="158"/>
      <c r="U19" s="157">
        <v>1</v>
      </c>
      <c r="V19" s="156" t="str">
        <f>IF(W19=T19,"OK","NOT")</f>
        <v>OK</v>
      </c>
      <c r="W19" s="155">
        <f>IF(MOD(T19,U19)=0,T19,T19+(U19-MOD(T19,U19)))</f>
        <v>0</v>
      </c>
      <c r="X19" s="154">
        <f>$I$4</f>
        <v>0.4</v>
      </c>
      <c r="Y19" s="153">
        <f>+T19*((O19-(O19*X19)))</f>
        <v>0</v>
      </c>
    </row>
    <row r="20" spans="1:25" ht="14.45" customHeight="1" x14ac:dyDescent="0.25">
      <c r="A20" s="167">
        <v>7045952354545</v>
      </c>
      <c r="B20" s="157">
        <v>12315</v>
      </c>
      <c r="C20" s="157" t="s">
        <v>2134</v>
      </c>
      <c r="D20" s="157">
        <v>6</v>
      </c>
      <c r="E20" s="166" t="s">
        <v>1809</v>
      </c>
      <c r="F20" s="166" t="s">
        <v>1720</v>
      </c>
      <c r="G20" s="169" t="s">
        <v>1439</v>
      </c>
      <c r="H20" s="157" t="s">
        <v>1440</v>
      </c>
      <c r="I20" s="165" t="s">
        <v>1469</v>
      </c>
      <c r="J20" s="164" t="s">
        <v>1672</v>
      </c>
      <c r="K20" s="164" t="s">
        <v>1802</v>
      </c>
      <c r="L20" s="163"/>
      <c r="M20" s="163"/>
      <c r="N20" s="163"/>
      <c r="O20" s="162">
        <v>1799</v>
      </c>
      <c r="P20" s="161" t="b">
        <f>IF(R20&gt;0,R20-2)</f>
        <v>0</v>
      </c>
      <c r="Q20" s="161">
        <v>201938</v>
      </c>
      <c r="R20" s="160">
        <f>$I$3</f>
        <v>0</v>
      </c>
      <c r="S20" s="159" t="str">
        <f>IF(AND(R20&gt;=Q20,W20&gt;0),"OK",IF(W20=0,"","NOT OK"))</f>
        <v/>
      </c>
      <c r="T20" s="158"/>
      <c r="U20" s="157">
        <v>1</v>
      </c>
      <c r="V20" s="156" t="str">
        <f>IF(W20=T20,"OK","NOT")</f>
        <v>OK</v>
      </c>
      <c r="W20" s="155">
        <f>IF(MOD(T20,U20)=0,T20,T20+(U20-MOD(T20,U20)))</f>
        <v>0</v>
      </c>
      <c r="X20" s="154">
        <f>$I$4</f>
        <v>0.4</v>
      </c>
      <c r="Y20" s="153">
        <f>+T20*((O20-(O20*X20)))</f>
        <v>0</v>
      </c>
    </row>
    <row r="21" spans="1:25" ht="14.45" customHeight="1" x14ac:dyDescent="0.25">
      <c r="A21" s="167">
        <v>7045952354552</v>
      </c>
      <c r="B21" s="157">
        <v>12315</v>
      </c>
      <c r="C21" s="157" t="s">
        <v>2134</v>
      </c>
      <c r="D21" s="157">
        <v>6</v>
      </c>
      <c r="E21" s="166" t="s">
        <v>1809</v>
      </c>
      <c r="F21" s="166" t="s">
        <v>1720</v>
      </c>
      <c r="G21" s="169" t="s">
        <v>1439</v>
      </c>
      <c r="H21" s="157" t="s">
        <v>1440</v>
      </c>
      <c r="I21" s="165" t="s">
        <v>1715</v>
      </c>
      <c r="J21" s="164" t="s">
        <v>1672</v>
      </c>
      <c r="K21" s="164" t="s">
        <v>1802</v>
      </c>
      <c r="L21" s="163"/>
      <c r="M21" s="163"/>
      <c r="N21" s="163"/>
      <c r="O21" s="162">
        <v>1799</v>
      </c>
      <c r="P21" s="161" t="b">
        <f>IF(R21&gt;0,R21-2)</f>
        <v>0</v>
      </c>
      <c r="Q21" s="161">
        <v>201938</v>
      </c>
      <c r="R21" s="160">
        <f>$I$3</f>
        <v>0</v>
      </c>
      <c r="S21" s="159" t="str">
        <f>IF(AND(R21&gt;=Q21,W21&gt;0),"OK",IF(W21=0,"","NOT OK"))</f>
        <v/>
      </c>
      <c r="T21" s="158"/>
      <c r="U21" s="157">
        <v>1</v>
      </c>
      <c r="V21" s="156" t="str">
        <f>IF(W21=T21,"OK","NOT")</f>
        <v>OK</v>
      </c>
      <c r="W21" s="155">
        <f>IF(MOD(T21,U21)=0,T21,T21+(U21-MOD(T21,U21)))</f>
        <v>0</v>
      </c>
      <c r="X21" s="154">
        <f>$I$4</f>
        <v>0.4</v>
      </c>
      <c r="Y21" s="153">
        <f>+T21*((O21-(O21*X21)))</f>
        <v>0</v>
      </c>
    </row>
    <row r="22" spans="1:25" ht="14.45" customHeight="1" x14ac:dyDescent="0.25">
      <c r="A22" s="167">
        <v>7045952354569</v>
      </c>
      <c r="B22" s="157">
        <v>12315</v>
      </c>
      <c r="C22" s="157" t="s">
        <v>2134</v>
      </c>
      <c r="D22" s="157">
        <v>6</v>
      </c>
      <c r="E22" s="166" t="s">
        <v>1809</v>
      </c>
      <c r="F22" s="166" t="s">
        <v>1720</v>
      </c>
      <c r="G22" s="169" t="s">
        <v>1439</v>
      </c>
      <c r="H22" s="157" t="s">
        <v>1440</v>
      </c>
      <c r="I22" s="165" t="s">
        <v>1713</v>
      </c>
      <c r="J22" s="164" t="s">
        <v>1672</v>
      </c>
      <c r="K22" s="164" t="s">
        <v>1802</v>
      </c>
      <c r="L22" s="163"/>
      <c r="M22" s="163"/>
      <c r="N22" s="163"/>
      <c r="O22" s="162">
        <v>1799</v>
      </c>
      <c r="P22" s="161" t="b">
        <f>IF(R22&gt;0,R22-2)</f>
        <v>0</v>
      </c>
      <c r="Q22" s="161">
        <v>201938</v>
      </c>
      <c r="R22" s="160">
        <f>$I$3</f>
        <v>0</v>
      </c>
      <c r="S22" s="159" t="str">
        <f>IF(AND(R22&gt;=Q22,W22&gt;0),"OK",IF(W22=0,"","NOT OK"))</f>
        <v/>
      </c>
      <c r="T22" s="158"/>
      <c r="U22" s="157">
        <v>1</v>
      </c>
      <c r="V22" s="156" t="str">
        <f>IF(W22=T22,"OK","NOT")</f>
        <v>OK</v>
      </c>
      <c r="W22" s="155">
        <f>IF(MOD(T22,U22)=0,T22,T22+(U22-MOD(T22,U22)))</f>
        <v>0</v>
      </c>
      <c r="X22" s="154">
        <f>$I$4</f>
        <v>0.4</v>
      </c>
      <c r="Y22" s="153">
        <f>+T22*((O22-(O22*X22)))</f>
        <v>0</v>
      </c>
    </row>
    <row r="23" spans="1:25" ht="14.45" customHeight="1" x14ac:dyDescent="0.25">
      <c r="A23" s="167">
        <v>7045952354682</v>
      </c>
      <c r="B23" s="157">
        <v>12319</v>
      </c>
      <c r="C23" s="157" t="s">
        <v>2133</v>
      </c>
      <c r="D23" s="157">
        <v>7</v>
      </c>
      <c r="E23" s="166" t="s">
        <v>1809</v>
      </c>
      <c r="F23" s="166" t="s">
        <v>1720</v>
      </c>
      <c r="G23" s="169" t="s">
        <v>1439</v>
      </c>
      <c r="H23" s="157" t="s">
        <v>1440</v>
      </c>
      <c r="I23" s="165" t="s">
        <v>1717</v>
      </c>
      <c r="J23" s="164" t="s">
        <v>1672</v>
      </c>
      <c r="K23" s="164" t="s">
        <v>1802</v>
      </c>
      <c r="L23" s="163"/>
      <c r="M23" s="163"/>
      <c r="N23" s="163"/>
      <c r="O23" s="162">
        <v>1799</v>
      </c>
      <c r="P23" s="161" t="b">
        <f>IF(R23&gt;0,R23-2)</f>
        <v>0</v>
      </c>
      <c r="Q23" s="161">
        <v>201938</v>
      </c>
      <c r="R23" s="160">
        <f>$I$3</f>
        <v>0</v>
      </c>
      <c r="S23" s="159" t="str">
        <f>IF(AND(R23&gt;=Q23,W23&gt;0),"OK",IF(W23=0,"","NOT OK"))</f>
        <v/>
      </c>
      <c r="T23" s="158"/>
      <c r="U23" s="157">
        <v>1</v>
      </c>
      <c r="V23" s="156" t="str">
        <f>IF(W23=T23,"OK","NOT")</f>
        <v>OK</v>
      </c>
      <c r="W23" s="155">
        <f>IF(MOD(T23,U23)=0,T23,T23+(U23-MOD(T23,U23)))</f>
        <v>0</v>
      </c>
      <c r="X23" s="154">
        <f>$I$4</f>
        <v>0.4</v>
      </c>
      <c r="Y23" s="153">
        <f>+T23*((O23-(O23*X23)))</f>
        <v>0</v>
      </c>
    </row>
    <row r="24" spans="1:25" ht="14.45" customHeight="1" x14ac:dyDescent="0.25">
      <c r="A24" s="167">
        <v>7045952354699</v>
      </c>
      <c r="B24" s="157">
        <v>12319</v>
      </c>
      <c r="C24" s="157" t="s">
        <v>2133</v>
      </c>
      <c r="D24" s="157">
        <v>7</v>
      </c>
      <c r="E24" s="166" t="s">
        <v>1809</v>
      </c>
      <c r="F24" s="166" t="s">
        <v>1720</v>
      </c>
      <c r="G24" s="169" t="s">
        <v>1439</v>
      </c>
      <c r="H24" s="157" t="s">
        <v>1440</v>
      </c>
      <c r="I24" s="165" t="s">
        <v>1716</v>
      </c>
      <c r="J24" s="164" t="s">
        <v>1672</v>
      </c>
      <c r="K24" s="164" t="s">
        <v>1802</v>
      </c>
      <c r="L24" s="163"/>
      <c r="M24" s="163"/>
      <c r="N24" s="163"/>
      <c r="O24" s="162">
        <v>1799</v>
      </c>
      <c r="P24" s="161" t="b">
        <f>IF(R24&gt;0,R24-2)</f>
        <v>0</v>
      </c>
      <c r="Q24" s="161">
        <v>201938</v>
      </c>
      <c r="R24" s="160">
        <f>$I$3</f>
        <v>0</v>
      </c>
      <c r="S24" s="159" t="str">
        <f>IF(AND(R24&gt;=Q24,W24&gt;0),"OK",IF(W24=0,"","NOT OK"))</f>
        <v/>
      </c>
      <c r="T24" s="158"/>
      <c r="U24" s="157">
        <v>1</v>
      </c>
      <c r="V24" s="156" t="str">
        <f>IF(W24=T24,"OK","NOT")</f>
        <v>OK</v>
      </c>
      <c r="W24" s="155">
        <f>IF(MOD(T24,U24)=0,T24,T24+(U24-MOD(T24,U24)))</f>
        <v>0</v>
      </c>
      <c r="X24" s="154">
        <f>$I$4</f>
        <v>0.4</v>
      </c>
      <c r="Y24" s="153">
        <f>+T24*((O24-(O24*X24)))</f>
        <v>0</v>
      </c>
    </row>
    <row r="25" spans="1:25" ht="14.45" customHeight="1" x14ac:dyDescent="0.25">
      <c r="A25" s="167">
        <v>7045952354705</v>
      </c>
      <c r="B25" s="157">
        <v>12319</v>
      </c>
      <c r="C25" s="157" t="s">
        <v>2133</v>
      </c>
      <c r="D25" s="157">
        <v>7</v>
      </c>
      <c r="E25" s="166" t="s">
        <v>1809</v>
      </c>
      <c r="F25" s="166" t="s">
        <v>1720</v>
      </c>
      <c r="G25" s="169" t="s">
        <v>1439</v>
      </c>
      <c r="H25" s="157" t="s">
        <v>1440</v>
      </c>
      <c r="I25" s="165" t="s">
        <v>1468</v>
      </c>
      <c r="J25" s="164" t="s">
        <v>1672</v>
      </c>
      <c r="K25" s="164" t="s">
        <v>1802</v>
      </c>
      <c r="L25" s="163"/>
      <c r="M25" s="163"/>
      <c r="N25" s="163"/>
      <c r="O25" s="162">
        <v>1799</v>
      </c>
      <c r="P25" s="161" t="b">
        <f>IF(R25&gt;0,R25-2)</f>
        <v>0</v>
      </c>
      <c r="Q25" s="161">
        <v>201938</v>
      </c>
      <c r="R25" s="160">
        <f>$I$3</f>
        <v>0</v>
      </c>
      <c r="S25" s="159" t="str">
        <f>IF(AND(R25&gt;=Q25,W25&gt;0),"OK",IF(W25=0,"","NOT OK"))</f>
        <v/>
      </c>
      <c r="T25" s="158"/>
      <c r="U25" s="157">
        <v>1</v>
      </c>
      <c r="V25" s="156" t="str">
        <f>IF(W25=T25,"OK","NOT")</f>
        <v>OK</v>
      </c>
      <c r="W25" s="155">
        <f>IF(MOD(T25,U25)=0,T25,T25+(U25-MOD(T25,U25)))</f>
        <v>0</v>
      </c>
      <c r="X25" s="154">
        <f>$I$4</f>
        <v>0.4</v>
      </c>
      <c r="Y25" s="153">
        <f>+T25*((O25-(O25*X25)))</f>
        <v>0</v>
      </c>
    </row>
    <row r="26" spans="1:25" ht="14.45" customHeight="1" x14ac:dyDescent="0.25">
      <c r="A26" s="167">
        <v>7045952354712</v>
      </c>
      <c r="B26" s="157">
        <v>12319</v>
      </c>
      <c r="C26" s="157" t="s">
        <v>2133</v>
      </c>
      <c r="D26" s="157">
        <v>7</v>
      </c>
      <c r="E26" s="166" t="s">
        <v>1809</v>
      </c>
      <c r="F26" s="166" t="s">
        <v>1720</v>
      </c>
      <c r="G26" s="169" t="s">
        <v>1439</v>
      </c>
      <c r="H26" s="157" t="s">
        <v>1440</v>
      </c>
      <c r="I26" s="165" t="s">
        <v>1469</v>
      </c>
      <c r="J26" s="164" t="s">
        <v>1672</v>
      </c>
      <c r="K26" s="164" t="s">
        <v>1802</v>
      </c>
      <c r="L26" s="163"/>
      <c r="M26" s="163"/>
      <c r="N26" s="163"/>
      <c r="O26" s="162">
        <v>1799</v>
      </c>
      <c r="P26" s="161" t="b">
        <f>IF(R26&gt;0,R26-2)</f>
        <v>0</v>
      </c>
      <c r="Q26" s="161">
        <v>201938</v>
      </c>
      <c r="R26" s="160">
        <f>$I$3</f>
        <v>0</v>
      </c>
      <c r="S26" s="159" t="str">
        <f>IF(AND(R26&gt;=Q26,W26&gt;0),"OK",IF(W26=0,"","NOT OK"))</f>
        <v/>
      </c>
      <c r="T26" s="158"/>
      <c r="U26" s="157">
        <v>1</v>
      </c>
      <c r="V26" s="156" t="str">
        <f>IF(W26=T26,"OK","NOT")</f>
        <v>OK</v>
      </c>
      <c r="W26" s="155">
        <f>IF(MOD(T26,U26)=0,T26,T26+(U26-MOD(T26,U26)))</f>
        <v>0</v>
      </c>
      <c r="X26" s="154">
        <f>$I$4</f>
        <v>0.4</v>
      </c>
      <c r="Y26" s="153">
        <f>+T26*((O26-(O26*X26)))</f>
        <v>0</v>
      </c>
    </row>
    <row r="27" spans="1:25" ht="14.45" customHeight="1" x14ac:dyDescent="0.25">
      <c r="A27" s="167">
        <v>7045952354729</v>
      </c>
      <c r="B27" s="157">
        <v>12319</v>
      </c>
      <c r="C27" s="157" t="s">
        <v>2133</v>
      </c>
      <c r="D27" s="157">
        <v>7</v>
      </c>
      <c r="E27" s="166" t="s">
        <v>1809</v>
      </c>
      <c r="F27" s="166" t="s">
        <v>1720</v>
      </c>
      <c r="G27" s="169" t="s">
        <v>1439</v>
      </c>
      <c r="H27" s="157" t="s">
        <v>1440</v>
      </c>
      <c r="I27" s="165" t="s">
        <v>1715</v>
      </c>
      <c r="J27" s="164" t="s">
        <v>1672</v>
      </c>
      <c r="K27" s="164" t="s">
        <v>1802</v>
      </c>
      <c r="L27" s="163"/>
      <c r="M27" s="163"/>
      <c r="N27" s="163"/>
      <c r="O27" s="162">
        <v>1799</v>
      </c>
      <c r="P27" s="161" t="b">
        <f>IF(R27&gt;0,R27-2)</f>
        <v>0</v>
      </c>
      <c r="Q27" s="161">
        <v>201938</v>
      </c>
      <c r="R27" s="160">
        <f>$I$3</f>
        <v>0</v>
      </c>
      <c r="S27" s="159" t="str">
        <f>IF(AND(R27&gt;=Q27,W27&gt;0),"OK",IF(W27=0,"","NOT OK"))</f>
        <v/>
      </c>
      <c r="T27" s="158"/>
      <c r="U27" s="157">
        <v>1</v>
      </c>
      <c r="V27" s="156" t="str">
        <f>IF(W27=T27,"OK","NOT")</f>
        <v>OK</v>
      </c>
      <c r="W27" s="155">
        <f>IF(MOD(T27,U27)=0,T27,T27+(U27-MOD(T27,U27)))</f>
        <v>0</v>
      </c>
      <c r="X27" s="154">
        <f>$I$4</f>
        <v>0.4</v>
      </c>
      <c r="Y27" s="153">
        <f>+T27*((O27-(O27*X27)))</f>
        <v>0</v>
      </c>
    </row>
    <row r="28" spans="1:25" ht="14.45" customHeight="1" x14ac:dyDescent="0.25">
      <c r="A28" s="167">
        <v>7045952127347</v>
      </c>
      <c r="B28" s="157">
        <v>22291</v>
      </c>
      <c r="C28" s="157" t="s">
        <v>2132</v>
      </c>
      <c r="D28" s="157">
        <v>8</v>
      </c>
      <c r="E28" s="166" t="s">
        <v>1809</v>
      </c>
      <c r="F28" s="166" t="s">
        <v>1720</v>
      </c>
      <c r="G28" s="169" t="s">
        <v>1439</v>
      </c>
      <c r="H28" s="157" t="s">
        <v>1440</v>
      </c>
      <c r="I28" s="165" t="s">
        <v>1716</v>
      </c>
      <c r="J28" s="164" t="s">
        <v>1672</v>
      </c>
      <c r="K28" s="164" t="s">
        <v>1719</v>
      </c>
      <c r="L28" s="163"/>
      <c r="M28" s="163"/>
      <c r="N28" s="163"/>
      <c r="O28" s="162">
        <v>1299</v>
      </c>
      <c r="P28" s="161" t="b">
        <f>IF(R28&gt;0,R28-2)</f>
        <v>0</v>
      </c>
      <c r="Q28" s="161">
        <v>201938</v>
      </c>
      <c r="R28" s="160">
        <f>$I$3</f>
        <v>0</v>
      </c>
      <c r="S28" s="159" t="str">
        <f>IF(AND(R28&gt;=Q28,W28&gt;0),"OK",IF(W28=0,"","NOT OK"))</f>
        <v/>
      </c>
      <c r="T28" s="158"/>
      <c r="U28" s="157">
        <v>1</v>
      </c>
      <c r="V28" s="156" t="str">
        <f>IF(W28=T28,"OK","NOT")</f>
        <v>OK</v>
      </c>
      <c r="W28" s="155">
        <f>IF(MOD(T28,U28)=0,T28,T28+(U28-MOD(T28,U28)))</f>
        <v>0</v>
      </c>
      <c r="X28" s="154">
        <f>$I$4</f>
        <v>0.4</v>
      </c>
      <c r="Y28" s="153">
        <f>+T28*((O28-(O28*X28)))</f>
        <v>0</v>
      </c>
    </row>
    <row r="29" spans="1:25" ht="14.45" customHeight="1" x14ac:dyDescent="0.25">
      <c r="A29" s="167">
        <v>7045952127354</v>
      </c>
      <c r="B29" s="157">
        <v>22291</v>
      </c>
      <c r="C29" s="157" t="s">
        <v>2132</v>
      </c>
      <c r="D29" s="157">
        <v>8</v>
      </c>
      <c r="E29" s="166" t="s">
        <v>1809</v>
      </c>
      <c r="F29" s="166" t="s">
        <v>1720</v>
      </c>
      <c r="G29" s="169" t="s">
        <v>1439</v>
      </c>
      <c r="H29" s="157" t="s">
        <v>1440</v>
      </c>
      <c r="I29" s="165" t="s">
        <v>1468</v>
      </c>
      <c r="J29" s="164" t="s">
        <v>1672</v>
      </c>
      <c r="K29" s="164" t="s">
        <v>1719</v>
      </c>
      <c r="L29" s="163"/>
      <c r="M29" s="163"/>
      <c r="N29" s="163"/>
      <c r="O29" s="162">
        <v>1299</v>
      </c>
      <c r="P29" s="161" t="b">
        <f>IF(R29&gt;0,R29-2)</f>
        <v>0</v>
      </c>
      <c r="Q29" s="161">
        <v>201938</v>
      </c>
      <c r="R29" s="160">
        <f>$I$3</f>
        <v>0</v>
      </c>
      <c r="S29" s="159" t="str">
        <f>IF(AND(R29&gt;=Q29,W29&gt;0),"OK",IF(W29=0,"","NOT OK"))</f>
        <v/>
      </c>
      <c r="T29" s="158"/>
      <c r="U29" s="157">
        <v>1</v>
      </c>
      <c r="V29" s="156" t="str">
        <f>IF(W29=T29,"OK","NOT")</f>
        <v>OK</v>
      </c>
      <c r="W29" s="155">
        <f>IF(MOD(T29,U29)=0,T29,T29+(U29-MOD(T29,U29)))</f>
        <v>0</v>
      </c>
      <c r="X29" s="154">
        <f>$I$4</f>
        <v>0.4</v>
      </c>
      <c r="Y29" s="153">
        <f>+T29*((O29-(O29*X29)))</f>
        <v>0</v>
      </c>
    </row>
    <row r="30" spans="1:25" ht="14.45" customHeight="1" x14ac:dyDescent="0.25">
      <c r="A30" s="167">
        <v>7045952127361</v>
      </c>
      <c r="B30" s="157">
        <v>22291</v>
      </c>
      <c r="C30" s="157" t="s">
        <v>2132</v>
      </c>
      <c r="D30" s="157">
        <v>8</v>
      </c>
      <c r="E30" s="166" t="s">
        <v>1809</v>
      </c>
      <c r="F30" s="166" t="s">
        <v>1720</v>
      </c>
      <c r="G30" s="169" t="s">
        <v>1439</v>
      </c>
      <c r="H30" s="157" t="s">
        <v>1440</v>
      </c>
      <c r="I30" s="165" t="s">
        <v>1469</v>
      </c>
      <c r="J30" s="164" t="s">
        <v>1672</v>
      </c>
      <c r="K30" s="164" t="s">
        <v>1719</v>
      </c>
      <c r="L30" s="163"/>
      <c r="M30" s="163"/>
      <c r="N30" s="163"/>
      <c r="O30" s="162">
        <v>1299</v>
      </c>
      <c r="P30" s="161" t="b">
        <f>IF(R30&gt;0,R30-2)</f>
        <v>0</v>
      </c>
      <c r="Q30" s="161">
        <v>201938</v>
      </c>
      <c r="R30" s="160">
        <f>$I$3</f>
        <v>0</v>
      </c>
      <c r="S30" s="159" t="str">
        <f>IF(AND(R30&gt;=Q30,W30&gt;0),"OK",IF(W30=0,"","NOT OK"))</f>
        <v/>
      </c>
      <c r="T30" s="158"/>
      <c r="U30" s="157">
        <v>1</v>
      </c>
      <c r="V30" s="156" t="str">
        <f>IF(W30=T30,"OK","NOT")</f>
        <v>OK</v>
      </c>
      <c r="W30" s="155">
        <f>IF(MOD(T30,U30)=0,T30,T30+(U30-MOD(T30,U30)))</f>
        <v>0</v>
      </c>
      <c r="X30" s="154">
        <f>$I$4</f>
        <v>0.4</v>
      </c>
      <c r="Y30" s="153">
        <f>+T30*((O30-(O30*X30)))</f>
        <v>0</v>
      </c>
    </row>
    <row r="31" spans="1:25" ht="14.45" customHeight="1" x14ac:dyDescent="0.25">
      <c r="A31" s="167">
        <v>7045952127378</v>
      </c>
      <c r="B31" s="157">
        <v>22291</v>
      </c>
      <c r="C31" s="157" t="s">
        <v>2132</v>
      </c>
      <c r="D31" s="157">
        <v>8</v>
      </c>
      <c r="E31" s="166" t="s">
        <v>1809</v>
      </c>
      <c r="F31" s="166" t="s">
        <v>1720</v>
      </c>
      <c r="G31" s="169" t="s">
        <v>1439</v>
      </c>
      <c r="H31" s="157" t="s">
        <v>1440</v>
      </c>
      <c r="I31" s="165" t="s">
        <v>1715</v>
      </c>
      <c r="J31" s="164" t="s">
        <v>1672</v>
      </c>
      <c r="K31" s="164" t="s">
        <v>1719</v>
      </c>
      <c r="L31" s="163"/>
      <c r="M31" s="163"/>
      <c r="N31" s="163"/>
      <c r="O31" s="162">
        <v>1299</v>
      </c>
      <c r="P31" s="161" t="b">
        <f>IF(R31&gt;0,R31-2)</f>
        <v>0</v>
      </c>
      <c r="Q31" s="161">
        <v>201938</v>
      </c>
      <c r="R31" s="160">
        <f>$I$3</f>
        <v>0</v>
      </c>
      <c r="S31" s="159" t="str">
        <f>IF(AND(R31&gt;=Q31,W31&gt;0),"OK",IF(W31=0,"","NOT OK"))</f>
        <v/>
      </c>
      <c r="T31" s="158"/>
      <c r="U31" s="157">
        <v>1</v>
      </c>
      <c r="V31" s="156" t="str">
        <f>IF(W31=T31,"OK","NOT")</f>
        <v>OK</v>
      </c>
      <c r="W31" s="155">
        <f>IF(MOD(T31,U31)=0,T31,T31+(U31-MOD(T31,U31)))</f>
        <v>0</v>
      </c>
      <c r="X31" s="154">
        <f>$I$4</f>
        <v>0.4</v>
      </c>
      <c r="Y31" s="153">
        <f>+T31*((O31-(O31*X31)))</f>
        <v>0</v>
      </c>
    </row>
    <row r="32" spans="1:25" ht="14.45" customHeight="1" x14ac:dyDescent="0.25">
      <c r="A32" s="167">
        <v>7045952127385</v>
      </c>
      <c r="B32" s="157">
        <v>22291</v>
      </c>
      <c r="C32" s="157" t="s">
        <v>2132</v>
      </c>
      <c r="D32" s="157">
        <v>8</v>
      </c>
      <c r="E32" s="166" t="s">
        <v>1809</v>
      </c>
      <c r="F32" s="166" t="s">
        <v>1720</v>
      </c>
      <c r="G32" s="169" t="s">
        <v>1439</v>
      </c>
      <c r="H32" s="157" t="s">
        <v>1440</v>
      </c>
      <c r="I32" s="165" t="s">
        <v>1713</v>
      </c>
      <c r="J32" s="164" t="s">
        <v>1672</v>
      </c>
      <c r="K32" s="164" t="s">
        <v>1719</v>
      </c>
      <c r="L32" s="163"/>
      <c r="M32" s="163"/>
      <c r="N32" s="163"/>
      <c r="O32" s="162">
        <v>1299</v>
      </c>
      <c r="P32" s="161" t="b">
        <f>IF(R32&gt;0,R32-2)</f>
        <v>0</v>
      </c>
      <c r="Q32" s="161">
        <v>201938</v>
      </c>
      <c r="R32" s="160">
        <f>$I$3</f>
        <v>0</v>
      </c>
      <c r="S32" s="159" t="str">
        <f>IF(AND(R32&gt;=Q32,W32&gt;0),"OK",IF(W32=0,"","NOT OK"))</f>
        <v/>
      </c>
      <c r="T32" s="158"/>
      <c r="U32" s="157">
        <v>1</v>
      </c>
      <c r="V32" s="156" t="str">
        <f>IF(W32=T32,"OK","NOT")</f>
        <v>OK</v>
      </c>
      <c r="W32" s="155">
        <f>IF(MOD(T32,U32)=0,T32,T32+(U32-MOD(T32,U32)))</f>
        <v>0</v>
      </c>
      <c r="X32" s="154">
        <f>$I$4</f>
        <v>0.4</v>
      </c>
      <c r="Y32" s="153">
        <f>+T32*((O32-(O32*X32)))</f>
        <v>0</v>
      </c>
    </row>
    <row r="33" spans="1:25" ht="14.45" customHeight="1" x14ac:dyDescent="0.25">
      <c r="A33" s="167">
        <v>7045952127392</v>
      </c>
      <c r="B33" s="157">
        <v>22296</v>
      </c>
      <c r="C33" s="157" t="s">
        <v>2131</v>
      </c>
      <c r="D33" s="157">
        <v>9</v>
      </c>
      <c r="E33" s="166" t="s">
        <v>1809</v>
      </c>
      <c r="F33" s="166" t="s">
        <v>1720</v>
      </c>
      <c r="G33" s="169" t="s">
        <v>1439</v>
      </c>
      <c r="H33" s="157" t="s">
        <v>1440</v>
      </c>
      <c r="I33" s="165" t="s">
        <v>1717</v>
      </c>
      <c r="J33" s="164" t="s">
        <v>1672</v>
      </c>
      <c r="K33" s="164" t="s">
        <v>1719</v>
      </c>
      <c r="L33" s="163"/>
      <c r="M33" s="163"/>
      <c r="N33" s="163"/>
      <c r="O33" s="162">
        <v>1299</v>
      </c>
      <c r="P33" s="161" t="b">
        <f>IF(R33&gt;0,R33-2)</f>
        <v>0</v>
      </c>
      <c r="Q33" s="161">
        <v>201938</v>
      </c>
      <c r="R33" s="160">
        <f>$I$3</f>
        <v>0</v>
      </c>
      <c r="S33" s="159" t="str">
        <f>IF(AND(R33&gt;=Q33,W33&gt;0),"OK",IF(W33=0,"","NOT OK"))</f>
        <v/>
      </c>
      <c r="T33" s="158"/>
      <c r="U33" s="157">
        <v>1</v>
      </c>
      <c r="V33" s="156" t="str">
        <f>IF(W33=T33,"OK","NOT")</f>
        <v>OK</v>
      </c>
      <c r="W33" s="155">
        <f>IF(MOD(T33,U33)=0,T33,T33+(U33-MOD(T33,U33)))</f>
        <v>0</v>
      </c>
      <c r="X33" s="154">
        <f>$I$4</f>
        <v>0.4</v>
      </c>
      <c r="Y33" s="153">
        <f>+T33*((O33-(O33*X33)))</f>
        <v>0</v>
      </c>
    </row>
    <row r="34" spans="1:25" ht="14.45" customHeight="1" x14ac:dyDescent="0.25">
      <c r="A34" s="167">
        <v>7045952127408</v>
      </c>
      <c r="B34" s="157">
        <v>22296</v>
      </c>
      <c r="C34" s="157" t="s">
        <v>2131</v>
      </c>
      <c r="D34" s="157">
        <v>9</v>
      </c>
      <c r="E34" s="166" t="s">
        <v>1809</v>
      </c>
      <c r="F34" s="166" t="s">
        <v>1720</v>
      </c>
      <c r="G34" s="169" t="s">
        <v>1439</v>
      </c>
      <c r="H34" s="157" t="s">
        <v>1440</v>
      </c>
      <c r="I34" s="165" t="s">
        <v>1716</v>
      </c>
      <c r="J34" s="164" t="s">
        <v>1672</v>
      </c>
      <c r="K34" s="164" t="s">
        <v>1719</v>
      </c>
      <c r="L34" s="163"/>
      <c r="M34" s="163"/>
      <c r="N34" s="163"/>
      <c r="O34" s="162">
        <v>1299</v>
      </c>
      <c r="P34" s="161" t="b">
        <f>IF(R34&gt;0,R34-2)</f>
        <v>0</v>
      </c>
      <c r="Q34" s="161">
        <v>201938</v>
      </c>
      <c r="R34" s="160">
        <f>$I$3</f>
        <v>0</v>
      </c>
      <c r="S34" s="159" t="str">
        <f>IF(AND(R34&gt;=Q34,W34&gt;0),"OK",IF(W34=0,"","NOT OK"))</f>
        <v/>
      </c>
      <c r="T34" s="158"/>
      <c r="U34" s="157">
        <v>1</v>
      </c>
      <c r="V34" s="156" t="str">
        <f>IF(W34=T34,"OK","NOT")</f>
        <v>OK</v>
      </c>
      <c r="W34" s="155">
        <f>IF(MOD(T34,U34)=0,T34,T34+(U34-MOD(T34,U34)))</f>
        <v>0</v>
      </c>
      <c r="X34" s="154">
        <f>$I$4</f>
        <v>0.4</v>
      </c>
      <c r="Y34" s="153">
        <f>+T34*((O34-(O34*X34)))</f>
        <v>0</v>
      </c>
    </row>
    <row r="35" spans="1:25" ht="14.45" customHeight="1" x14ac:dyDescent="0.25">
      <c r="A35" s="167">
        <v>7045952127415</v>
      </c>
      <c r="B35" s="157">
        <v>22296</v>
      </c>
      <c r="C35" s="157" t="s">
        <v>2131</v>
      </c>
      <c r="D35" s="157">
        <v>9</v>
      </c>
      <c r="E35" s="166" t="s">
        <v>1809</v>
      </c>
      <c r="F35" s="166" t="s">
        <v>1720</v>
      </c>
      <c r="G35" s="169" t="s">
        <v>1439</v>
      </c>
      <c r="H35" s="157" t="s">
        <v>1440</v>
      </c>
      <c r="I35" s="165" t="s">
        <v>1468</v>
      </c>
      <c r="J35" s="164" t="s">
        <v>1672</v>
      </c>
      <c r="K35" s="164" t="s">
        <v>1719</v>
      </c>
      <c r="L35" s="163"/>
      <c r="M35" s="163"/>
      <c r="N35" s="163"/>
      <c r="O35" s="162">
        <v>1299</v>
      </c>
      <c r="P35" s="161" t="b">
        <f>IF(R35&gt;0,R35-2)</f>
        <v>0</v>
      </c>
      <c r="Q35" s="161">
        <v>201938</v>
      </c>
      <c r="R35" s="160">
        <f>$I$3</f>
        <v>0</v>
      </c>
      <c r="S35" s="159" t="str">
        <f>IF(AND(R35&gt;=Q35,W35&gt;0),"OK",IF(W35=0,"","NOT OK"))</f>
        <v/>
      </c>
      <c r="T35" s="158"/>
      <c r="U35" s="157">
        <v>1</v>
      </c>
      <c r="V35" s="156" t="str">
        <f>IF(W35=T35,"OK","NOT")</f>
        <v>OK</v>
      </c>
      <c r="W35" s="155">
        <f>IF(MOD(T35,U35)=0,T35,T35+(U35-MOD(T35,U35)))</f>
        <v>0</v>
      </c>
      <c r="X35" s="154">
        <f>$I$4</f>
        <v>0.4</v>
      </c>
      <c r="Y35" s="153">
        <f>+T35*((O35-(O35*X35)))</f>
        <v>0</v>
      </c>
    </row>
    <row r="36" spans="1:25" ht="14.45" customHeight="1" x14ac:dyDescent="0.25">
      <c r="A36" s="167">
        <v>7045952127422</v>
      </c>
      <c r="B36" s="157">
        <v>22296</v>
      </c>
      <c r="C36" s="157" t="s">
        <v>2131</v>
      </c>
      <c r="D36" s="157">
        <v>9</v>
      </c>
      <c r="E36" s="166" t="s">
        <v>1809</v>
      </c>
      <c r="F36" s="166" t="s">
        <v>1720</v>
      </c>
      <c r="G36" s="169" t="s">
        <v>1439</v>
      </c>
      <c r="H36" s="157" t="s">
        <v>1440</v>
      </c>
      <c r="I36" s="165" t="s">
        <v>1469</v>
      </c>
      <c r="J36" s="164" t="s">
        <v>1672</v>
      </c>
      <c r="K36" s="164" t="s">
        <v>1719</v>
      </c>
      <c r="L36" s="163"/>
      <c r="M36" s="163"/>
      <c r="N36" s="163"/>
      <c r="O36" s="162">
        <v>1299</v>
      </c>
      <c r="P36" s="161" t="b">
        <f>IF(R36&gt;0,R36-2)</f>
        <v>0</v>
      </c>
      <c r="Q36" s="161">
        <v>201938</v>
      </c>
      <c r="R36" s="160">
        <f>$I$3</f>
        <v>0</v>
      </c>
      <c r="S36" s="159" t="str">
        <f>IF(AND(R36&gt;=Q36,W36&gt;0),"OK",IF(W36=0,"","NOT OK"))</f>
        <v/>
      </c>
      <c r="T36" s="158"/>
      <c r="U36" s="157">
        <v>1</v>
      </c>
      <c r="V36" s="156" t="str">
        <f>IF(W36=T36,"OK","NOT")</f>
        <v>OK</v>
      </c>
      <c r="W36" s="155">
        <f>IF(MOD(T36,U36)=0,T36,T36+(U36-MOD(T36,U36)))</f>
        <v>0</v>
      </c>
      <c r="X36" s="154">
        <f>$I$4</f>
        <v>0.4</v>
      </c>
      <c r="Y36" s="153">
        <f>+T36*((O36-(O36*X36)))</f>
        <v>0</v>
      </c>
    </row>
    <row r="37" spans="1:25" ht="14.45" customHeight="1" x14ac:dyDescent="0.25">
      <c r="A37" s="167">
        <v>7045952127439</v>
      </c>
      <c r="B37" s="157">
        <v>22296</v>
      </c>
      <c r="C37" s="157" t="s">
        <v>2131</v>
      </c>
      <c r="D37" s="157">
        <v>9</v>
      </c>
      <c r="E37" s="166" t="s">
        <v>1809</v>
      </c>
      <c r="F37" s="166" t="s">
        <v>1720</v>
      </c>
      <c r="G37" s="169" t="s">
        <v>1439</v>
      </c>
      <c r="H37" s="157" t="s">
        <v>1440</v>
      </c>
      <c r="I37" s="165" t="s">
        <v>1715</v>
      </c>
      <c r="J37" s="164" t="s">
        <v>1672</v>
      </c>
      <c r="K37" s="164" t="s">
        <v>1719</v>
      </c>
      <c r="L37" s="163"/>
      <c r="M37" s="163"/>
      <c r="N37" s="163"/>
      <c r="O37" s="162">
        <v>1299</v>
      </c>
      <c r="P37" s="161" t="b">
        <f>IF(R37&gt;0,R37-2)</f>
        <v>0</v>
      </c>
      <c r="Q37" s="161">
        <v>201938</v>
      </c>
      <c r="R37" s="160">
        <f>$I$3</f>
        <v>0</v>
      </c>
      <c r="S37" s="159" t="str">
        <f>IF(AND(R37&gt;=Q37,W37&gt;0),"OK",IF(W37=0,"","NOT OK"))</f>
        <v/>
      </c>
      <c r="T37" s="158"/>
      <c r="U37" s="157">
        <v>1</v>
      </c>
      <c r="V37" s="156" t="str">
        <f>IF(W37=T37,"OK","NOT")</f>
        <v>OK</v>
      </c>
      <c r="W37" s="155">
        <f>IF(MOD(T37,U37)=0,T37,T37+(U37-MOD(T37,U37)))</f>
        <v>0</v>
      </c>
      <c r="X37" s="154">
        <f>$I$4</f>
        <v>0.4</v>
      </c>
      <c r="Y37" s="153">
        <f>+T37*((O37-(O37*X37)))</f>
        <v>0</v>
      </c>
    </row>
    <row r="38" spans="1:25" ht="14.45" customHeight="1" x14ac:dyDescent="0.25">
      <c r="A38" s="167">
        <v>7045952117775</v>
      </c>
      <c r="B38" s="157">
        <v>11291</v>
      </c>
      <c r="C38" s="157" t="s">
        <v>2130</v>
      </c>
      <c r="D38" s="157">
        <v>10</v>
      </c>
      <c r="E38" s="166" t="s">
        <v>1809</v>
      </c>
      <c r="F38" s="166" t="s">
        <v>1720</v>
      </c>
      <c r="G38" s="169" t="s">
        <v>1439</v>
      </c>
      <c r="H38" s="157" t="s">
        <v>1440</v>
      </c>
      <c r="I38" s="165" t="s">
        <v>1716</v>
      </c>
      <c r="J38" s="164" t="s">
        <v>1672</v>
      </c>
      <c r="K38" s="164" t="s">
        <v>1703</v>
      </c>
      <c r="L38" s="163"/>
      <c r="M38" s="163"/>
      <c r="N38" s="163"/>
      <c r="O38" s="162">
        <v>1299</v>
      </c>
      <c r="P38" s="161" t="b">
        <f>IF(R38&gt;0,R38-2)</f>
        <v>0</v>
      </c>
      <c r="Q38" s="161">
        <v>201938</v>
      </c>
      <c r="R38" s="160">
        <f>$I$3</f>
        <v>0</v>
      </c>
      <c r="S38" s="159" t="str">
        <f>IF(AND(R38&gt;=Q38,W38&gt;0),"OK",IF(W38=0,"","NOT OK"))</f>
        <v/>
      </c>
      <c r="T38" s="158"/>
      <c r="U38" s="157">
        <v>1</v>
      </c>
      <c r="V38" s="156" t="str">
        <f>IF(W38=T38,"OK","NOT")</f>
        <v>OK</v>
      </c>
      <c r="W38" s="155">
        <f>IF(MOD(T38,U38)=0,T38,T38+(U38-MOD(T38,U38)))</f>
        <v>0</v>
      </c>
      <c r="X38" s="154">
        <f>$I$4</f>
        <v>0.4</v>
      </c>
      <c r="Y38" s="153">
        <f>+T38*((O38-(O38*X38)))</f>
        <v>0</v>
      </c>
    </row>
    <row r="39" spans="1:25" ht="14.45" customHeight="1" x14ac:dyDescent="0.25">
      <c r="A39" s="167">
        <v>7045952117782</v>
      </c>
      <c r="B39" s="157">
        <v>11291</v>
      </c>
      <c r="C39" s="157" t="s">
        <v>2130</v>
      </c>
      <c r="D39" s="157">
        <v>10</v>
      </c>
      <c r="E39" s="166" t="s">
        <v>1809</v>
      </c>
      <c r="F39" s="166" t="s">
        <v>1720</v>
      </c>
      <c r="G39" s="169" t="s">
        <v>1439</v>
      </c>
      <c r="H39" s="157" t="s">
        <v>1440</v>
      </c>
      <c r="I39" s="165" t="s">
        <v>1468</v>
      </c>
      <c r="J39" s="164" t="s">
        <v>1672</v>
      </c>
      <c r="K39" s="164" t="s">
        <v>1703</v>
      </c>
      <c r="L39" s="163"/>
      <c r="M39" s="163"/>
      <c r="N39" s="163"/>
      <c r="O39" s="162">
        <v>1299</v>
      </c>
      <c r="P39" s="161" t="b">
        <f>IF(R39&gt;0,R39-2)</f>
        <v>0</v>
      </c>
      <c r="Q39" s="161">
        <v>201938</v>
      </c>
      <c r="R39" s="160">
        <f>$I$3</f>
        <v>0</v>
      </c>
      <c r="S39" s="159" t="str">
        <f>IF(AND(R39&gt;=Q39,W39&gt;0),"OK",IF(W39=0,"","NOT OK"))</f>
        <v/>
      </c>
      <c r="T39" s="158"/>
      <c r="U39" s="157">
        <v>1</v>
      </c>
      <c r="V39" s="156" t="str">
        <f>IF(W39=T39,"OK","NOT")</f>
        <v>OK</v>
      </c>
      <c r="W39" s="155">
        <f>IF(MOD(T39,U39)=0,T39,T39+(U39-MOD(T39,U39)))</f>
        <v>0</v>
      </c>
      <c r="X39" s="154">
        <f>$I$4</f>
        <v>0.4</v>
      </c>
      <c r="Y39" s="153">
        <f>+T39*((O39-(O39*X39)))</f>
        <v>0</v>
      </c>
    </row>
    <row r="40" spans="1:25" ht="14.45" customHeight="1" x14ac:dyDescent="0.25">
      <c r="A40" s="167">
        <v>7045952117799</v>
      </c>
      <c r="B40" s="157">
        <v>11291</v>
      </c>
      <c r="C40" s="157" t="s">
        <v>2130</v>
      </c>
      <c r="D40" s="157">
        <v>10</v>
      </c>
      <c r="E40" s="166" t="s">
        <v>1809</v>
      </c>
      <c r="F40" s="166" t="s">
        <v>1720</v>
      </c>
      <c r="G40" s="169" t="s">
        <v>1439</v>
      </c>
      <c r="H40" s="157" t="s">
        <v>1440</v>
      </c>
      <c r="I40" s="165" t="s">
        <v>1469</v>
      </c>
      <c r="J40" s="164" t="s">
        <v>1672</v>
      </c>
      <c r="K40" s="164" t="s">
        <v>1703</v>
      </c>
      <c r="L40" s="163"/>
      <c r="M40" s="163"/>
      <c r="N40" s="163"/>
      <c r="O40" s="162">
        <v>1299</v>
      </c>
      <c r="P40" s="161" t="b">
        <f>IF(R40&gt;0,R40-2)</f>
        <v>0</v>
      </c>
      <c r="Q40" s="161">
        <v>201938</v>
      </c>
      <c r="R40" s="160">
        <f>$I$3</f>
        <v>0</v>
      </c>
      <c r="S40" s="159" t="str">
        <f>IF(AND(R40&gt;=Q40,W40&gt;0),"OK",IF(W40=0,"","NOT OK"))</f>
        <v/>
      </c>
      <c r="T40" s="158"/>
      <c r="U40" s="157">
        <v>1</v>
      </c>
      <c r="V40" s="156" t="str">
        <f>IF(W40=T40,"OK","NOT")</f>
        <v>OK</v>
      </c>
      <c r="W40" s="155">
        <f>IF(MOD(T40,U40)=0,T40,T40+(U40-MOD(T40,U40)))</f>
        <v>0</v>
      </c>
      <c r="X40" s="154">
        <f>$I$4</f>
        <v>0.4</v>
      </c>
      <c r="Y40" s="153">
        <f>+T40*((O40-(O40*X40)))</f>
        <v>0</v>
      </c>
    </row>
    <row r="41" spans="1:25" ht="14.45" customHeight="1" x14ac:dyDescent="0.25">
      <c r="A41" s="167">
        <v>7045952117805</v>
      </c>
      <c r="B41" s="157">
        <v>11291</v>
      </c>
      <c r="C41" s="157" t="s">
        <v>2130</v>
      </c>
      <c r="D41" s="157">
        <v>10</v>
      </c>
      <c r="E41" s="166" t="s">
        <v>1809</v>
      </c>
      <c r="F41" s="166" t="s">
        <v>1720</v>
      </c>
      <c r="G41" s="169" t="s">
        <v>1439</v>
      </c>
      <c r="H41" s="157" t="s">
        <v>1440</v>
      </c>
      <c r="I41" s="165" t="s">
        <v>1715</v>
      </c>
      <c r="J41" s="164" t="s">
        <v>1672</v>
      </c>
      <c r="K41" s="164" t="s">
        <v>1703</v>
      </c>
      <c r="L41" s="163"/>
      <c r="M41" s="163"/>
      <c r="N41" s="163"/>
      <c r="O41" s="162">
        <v>1299</v>
      </c>
      <c r="P41" s="161" t="b">
        <f>IF(R41&gt;0,R41-2)</f>
        <v>0</v>
      </c>
      <c r="Q41" s="161">
        <v>201938</v>
      </c>
      <c r="R41" s="160">
        <f>$I$3</f>
        <v>0</v>
      </c>
      <c r="S41" s="159" t="str">
        <f>IF(AND(R41&gt;=Q41,W41&gt;0),"OK",IF(W41=0,"","NOT OK"))</f>
        <v/>
      </c>
      <c r="T41" s="158"/>
      <c r="U41" s="157">
        <v>1</v>
      </c>
      <c r="V41" s="156" t="str">
        <f>IF(W41=T41,"OK","NOT")</f>
        <v>OK</v>
      </c>
      <c r="W41" s="155">
        <f>IF(MOD(T41,U41)=0,T41,T41+(U41-MOD(T41,U41)))</f>
        <v>0</v>
      </c>
      <c r="X41" s="154">
        <f>$I$4</f>
        <v>0.4</v>
      </c>
      <c r="Y41" s="153">
        <f>+T41*((O41-(O41*X41)))</f>
        <v>0</v>
      </c>
    </row>
    <row r="42" spans="1:25" ht="14.45" customHeight="1" x14ac:dyDescent="0.25">
      <c r="A42" s="167">
        <v>7045952117812</v>
      </c>
      <c r="B42" s="157">
        <v>11291</v>
      </c>
      <c r="C42" s="157" t="s">
        <v>2130</v>
      </c>
      <c r="D42" s="157">
        <v>10</v>
      </c>
      <c r="E42" s="166" t="s">
        <v>1809</v>
      </c>
      <c r="F42" s="166" t="s">
        <v>1720</v>
      </c>
      <c r="G42" s="169" t="s">
        <v>1439</v>
      </c>
      <c r="H42" s="157" t="s">
        <v>1440</v>
      </c>
      <c r="I42" s="165" t="s">
        <v>1713</v>
      </c>
      <c r="J42" s="164" t="s">
        <v>1672</v>
      </c>
      <c r="K42" s="164" t="s">
        <v>1703</v>
      </c>
      <c r="L42" s="163"/>
      <c r="M42" s="163"/>
      <c r="N42" s="163"/>
      <c r="O42" s="162">
        <v>1299</v>
      </c>
      <c r="P42" s="161" t="b">
        <f>IF(R42&gt;0,R42-2)</f>
        <v>0</v>
      </c>
      <c r="Q42" s="161">
        <v>201938</v>
      </c>
      <c r="R42" s="160">
        <f>$I$3</f>
        <v>0</v>
      </c>
      <c r="S42" s="159" t="str">
        <f>IF(AND(R42&gt;=Q42,W42&gt;0),"OK",IF(W42=0,"","NOT OK"))</f>
        <v/>
      </c>
      <c r="T42" s="158"/>
      <c r="U42" s="157">
        <v>1</v>
      </c>
      <c r="V42" s="156" t="str">
        <f>IF(W42=T42,"OK","NOT")</f>
        <v>OK</v>
      </c>
      <c r="W42" s="155">
        <f>IF(MOD(T42,U42)=0,T42,T42+(U42-MOD(T42,U42)))</f>
        <v>0</v>
      </c>
      <c r="X42" s="154">
        <f>$I$4</f>
        <v>0.4</v>
      </c>
      <c r="Y42" s="153">
        <f>+T42*((O42-(O42*X42)))</f>
        <v>0</v>
      </c>
    </row>
    <row r="43" spans="1:25" ht="14.45" customHeight="1" x14ac:dyDescent="0.25">
      <c r="A43" s="167">
        <v>7045952117829</v>
      </c>
      <c r="B43" s="157">
        <v>11296</v>
      </c>
      <c r="C43" s="157" t="s">
        <v>2129</v>
      </c>
      <c r="D43" s="157">
        <v>11</v>
      </c>
      <c r="E43" s="166" t="s">
        <v>1809</v>
      </c>
      <c r="F43" s="166" t="s">
        <v>1720</v>
      </c>
      <c r="G43" s="169" t="s">
        <v>1439</v>
      </c>
      <c r="H43" s="157" t="s">
        <v>1440</v>
      </c>
      <c r="I43" s="165" t="s">
        <v>1717</v>
      </c>
      <c r="J43" s="164" t="s">
        <v>1672</v>
      </c>
      <c r="K43" s="164" t="s">
        <v>1703</v>
      </c>
      <c r="L43" s="163"/>
      <c r="M43" s="163"/>
      <c r="N43" s="163"/>
      <c r="O43" s="162">
        <v>1299</v>
      </c>
      <c r="P43" s="161" t="b">
        <f>IF(R43&gt;0,R43-2)</f>
        <v>0</v>
      </c>
      <c r="Q43" s="161">
        <v>201938</v>
      </c>
      <c r="R43" s="160">
        <f>$I$3</f>
        <v>0</v>
      </c>
      <c r="S43" s="159" t="str">
        <f>IF(AND(R43&gt;=Q43,W43&gt;0),"OK",IF(W43=0,"","NOT OK"))</f>
        <v/>
      </c>
      <c r="T43" s="158"/>
      <c r="U43" s="157">
        <v>1</v>
      </c>
      <c r="V43" s="156" t="str">
        <f>IF(W43=T43,"OK","NOT")</f>
        <v>OK</v>
      </c>
      <c r="W43" s="155">
        <f>IF(MOD(T43,U43)=0,T43,T43+(U43-MOD(T43,U43)))</f>
        <v>0</v>
      </c>
      <c r="X43" s="154">
        <f>$I$4</f>
        <v>0.4</v>
      </c>
      <c r="Y43" s="153">
        <f>+T43*((O43-(O43*X43)))</f>
        <v>0</v>
      </c>
    </row>
    <row r="44" spans="1:25" ht="14.45" customHeight="1" x14ac:dyDescent="0.25">
      <c r="A44" s="167">
        <v>7045952117836</v>
      </c>
      <c r="B44" s="157">
        <v>11296</v>
      </c>
      <c r="C44" s="157" t="s">
        <v>2129</v>
      </c>
      <c r="D44" s="157">
        <v>11</v>
      </c>
      <c r="E44" s="166" t="s">
        <v>1809</v>
      </c>
      <c r="F44" s="166" t="s">
        <v>1720</v>
      </c>
      <c r="G44" s="169" t="s">
        <v>1439</v>
      </c>
      <c r="H44" s="157" t="s">
        <v>1440</v>
      </c>
      <c r="I44" s="165" t="s">
        <v>1716</v>
      </c>
      <c r="J44" s="164" t="s">
        <v>1672</v>
      </c>
      <c r="K44" s="164" t="s">
        <v>1703</v>
      </c>
      <c r="L44" s="163"/>
      <c r="M44" s="163"/>
      <c r="N44" s="163"/>
      <c r="O44" s="162">
        <v>1299</v>
      </c>
      <c r="P44" s="161" t="b">
        <f>IF(R44&gt;0,R44-2)</f>
        <v>0</v>
      </c>
      <c r="Q44" s="161">
        <v>201938</v>
      </c>
      <c r="R44" s="160">
        <f>$I$3</f>
        <v>0</v>
      </c>
      <c r="S44" s="159" t="str">
        <f>IF(AND(R44&gt;=Q44,W44&gt;0),"OK",IF(W44=0,"","NOT OK"))</f>
        <v/>
      </c>
      <c r="T44" s="158"/>
      <c r="U44" s="157">
        <v>1</v>
      </c>
      <c r="V44" s="156" t="str">
        <f>IF(W44=T44,"OK","NOT")</f>
        <v>OK</v>
      </c>
      <c r="W44" s="155">
        <f>IF(MOD(T44,U44)=0,T44,T44+(U44-MOD(T44,U44)))</f>
        <v>0</v>
      </c>
      <c r="X44" s="154">
        <f>$I$4</f>
        <v>0.4</v>
      </c>
      <c r="Y44" s="153">
        <f>+T44*((O44-(O44*X44)))</f>
        <v>0</v>
      </c>
    </row>
    <row r="45" spans="1:25" ht="14.45" customHeight="1" x14ac:dyDescent="0.25">
      <c r="A45" s="167">
        <v>7045952117843</v>
      </c>
      <c r="B45" s="157">
        <v>11296</v>
      </c>
      <c r="C45" s="157" t="s">
        <v>2129</v>
      </c>
      <c r="D45" s="157">
        <v>11</v>
      </c>
      <c r="E45" s="166" t="s">
        <v>1809</v>
      </c>
      <c r="F45" s="166" t="s">
        <v>1720</v>
      </c>
      <c r="G45" s="169" t="s">
        <v>1439</v>
      </c>
      <c r="H45" s="157" t="s">
        <v>1440</v>
      </c>
      <c r="I45" s="165" t="s">
        <v>1468</v>
      </c>
      <c r="J45" s="164" t="s">
        <v>1672</v>
      </c>
      <c r="K45" s="164" t="s">
        <v>1703</v>
      </c>
      <c r="L45" s="163"/>
      <c r="M45" s="163"/>
      <c r="N45" s="163"/>
      <c r="O45" s="162">
        <v>1299</v>
      </c>
      <c r="P45" s="161" t="b">
        <f>IF(R45&gt;0,R45-2)</f>
        <v>0</v>
      </c>
      <c r="Q45" s="161">
        <v>201938</v>
      </c>
      <c r="R45" s="160">
        <f>$I$3</f>
        <v>0</v>
      </c>
      <c r="S45" s="159" t="str">
        <f>IF(AND(R45&gt;=Q45,W45&gt;0),"OK",IF(W45=0,"","NOT OK"))</f>
        <v/>
      </c>
      <c r="T45" s="158"/>
      <c r="U45" s="157">
        <v>1</v>
      </c>
      <c r="V45" s="156" t="str">
        <f>IF(W45=T45,"OK","NOT")</f>
        <v>OK</v>
      </c>
      <c r="W45" s="155">
        <f>IF(MOD(T45,U45)=0,T45,T45+(U45-MOD(T45,U45)))</f>
        <v>0</v>
      </c>
      <c r="X45" s="154">
        <f>$I$4</f>
        <v>0.4</v>
      </c>
      <c r="Y45" s="153">
        <f>+T45*((O45-(O45*X45)))</f>
        <v>0</v>
      </c>
    </row>
    <row r="46" spans="1:25" ht="14.45" customHeight="1" x14ac:dyDescent="0.25">
      <c r="A46" s="167">
        <v>7045952117850</v>
      </c>
      <c r="B46" s="157">
        <v>11296</v>
      </c>
      <c r="C46" s="157" t="s">
        <v>2129</v>
      </c>
      <c r="D46" s="157">
        <v>11</v>
      </c>
      <c r="E46" s="166" t="s">
        <v>1809</v>
      </c>
      <c r="F46" s="166" t="s">
        <v>1720</v>
      </c>
      <c r="G46" s="169" t="s">
        <v>1439</v>
      </c>
      <c r="H46" s="157" t="s">
        <v>1440</v>
      </c>
      <c r="I46" s="165" t="s">
        <v>1469</v>
      </c>
      <c r="J46" s="164" t="s">
        <v>1672</v>
      </c>
      <c r="K46" s="164" t="s">
        <v>1703</v>
      </c>
      <c r="L46" s="163"/>
      <c r="M46" s="163"/>
      <c r="N46" s="163"/>
      <c r="O46" s="162">
        <v>1299</v>
      </c>
      <c r="P46" s="161" t="b">
        <f>IF(R46&gt;0,R46-2)</f>
        <v>0</v>
      </c>
      <c r="Q46" s="161">
        <v>201938</v>
      </c>
      <c r="R46" s="160">
        <f>$I$3</f>
        <v>0</v>
      </c>
      <c r="S46" s="159" t="str">
        <f>IF(AND(R46&gt;=Q46,W46&gt;0),"OK",IF(W46=0,"","NOT OK"))</f>
        <v/>
      </c>
      <c r="T46" s="158"/>
      <c r="U46" s="157">
        <v>1</v>
      </c>
      <c r="V46" s="156" t="str">
        <f>IF(W46=T46,"OK","NOT")</f>
        <v>OK</v>
      </c>
      <c r="W46" s="155">
        <f>IF(MOD(T46,U46)=0,T46,T46+(U46-MOD(T46,U46)))</f>
        <v>0</v>
      </c>
      <c r="X46" s="154">
        <f>$I$4</f>
        <v>0.4</v>
      </c>
      <c r="Y46" s="153">
        <f>+T46*((O46-(O46*X46)))</f>
        <v>0</v>
      </c>
    </row>
    <row r="47" spans="1:25" ht="14.45" customHeight="1" x14ac:dyDescent="0.25">
      <c r="A47" s="167">
        <v>7045952117867</v>
      </c>
      <c r="B47" s="157">
        <v>11296</v>
      </c>
      <c r="C47" s="157" t="s">
        <v>2129</v>
      </c>
      <c r="D47" s="157">
        <v>11</v>
      </c>
      <c r="E47" s="166" t="s">
        <v>1809</v>
      </c>
      <c r="F47" s="166" t="s">
        <v>1720</v>
      </c>
      <c r="G47" s="169" t="s">
        <v>1439</v>
      </c>
      <c r="H47" s="157" t="s">
        <v>1440</v>
      </c>
      <c r="I47" s="165" t="s">
        <v>1715</v>
      </c>
      <c r="J47" s="164" t="s">
        <v>1672</v>
      </c>
      <c r="K47" s="164" t="s">
        <v>1703</v>
      </c>
      <c r="L47" s="163"/>
      <c r="M47" s="163"/>
      <c r="N47" s="163"/>
      <c r="O47" s="162">
        <v>1299</v>
      </c>
      <c r="P47" s="161" t="b">
        <f>IF(R47&gt;0,R47-2)</f>
        <v>0</v>
      </c>
      <c r="Q47" s="161">
        <v>201938</v>
      </c>
      <c r="R47" s="160">
        <f>$I$3</f>
        <v>0</v>
      </c>
      <c r="S47" s="159" t="str">
        <f>IF(AND(R47&gt;=Q47,W47&gt;0),"OK",IF(W47=0,"","NOT OK"))</f>
        <v/>
      </c>
      <c r="T47" s="158"/>
      <c r="U47" s="157">
        <v>1</v>
      </c>
      <c r="V47" s="156" t="str">
        <f>IF(W47=T47,"OK","NOT")</f>
        <v>OK</v>
      </c>
      <c r="W47" s="155">
        <f>IF(MOD(T47,U47)=0,T47,T47+(U47-MOD(T47,U47)))</f>
        <v>0</v>
      </c>
      <c r="X47" s="154">
        <f>$I$4</f>
        <v>0.4</v>
      </c>
      <c r="Y47" s="153">
        <f>+T47*((O47-(O47*X47)))</f>
        <v>0</v>
      </c>
    </row>
    <row r="48" spans="1:25" ht="14.45" customHeight="1" x14ac:dyDescent="0.25">
      <c r="A48" s="167">
        <v>7045952367712</v>
      </c>
      <c r="B48" s="157">
        <v>16351</v>
      </c>
      <c r="C48" s="157" t="s">
        <v>2128</v>
      </c>
      <c r="D48" s="157">
        <v>12</v>
      </c>
      <c r="E48" s="166" t="s">
        <v>1721</v>
      </c>
      <c r="F48" s="166" t="s">
        <v>1781</v>
      </c>
      <c r="G48" s="169" t="s">
        <v>1439</v>
      </c>
      <c r="H48" s="157" t="s">
        <v>1440</v>
      </c>
      <c r="I48" s="165" t="s">
        <v>1716</v>
      </c>
      <c r="J48" s="164" t="s">
        <v>1672</v>
      </c>
      <c r="K48" s="164" t="s">
        <v>1779</v>
      </c>
      <c r="L48" s="163"/>
      <c r="M48" s="163"/>
      <c r="N48" s="163"/>
      <c r="O48" s="162">
        <v>999</v>
      </c>
      <c r="P48" s="161" t="b">
        <f>IF(R48&gt;0,R48-2)</f>
        <v>0</v>
      </c>
      <c r="Q48" s="161">
        <v>201938</v>
      </c>
      <c r="R48" s="160">
        <f>$I$3</f>
        <v>0</v>
      </c>
      <c r="S48" s="159" t="str">
        <f>IF(AND(R48&gt;=Q48,W48&gt;0),"OK",IF(W48=0,"","NOT OK"))</f>
        <v/>
      </c>
      <c r="T48" s="158"/>
      <c r="U48" s="157">
        <v>1</v>
      </c>
      <c r="V48" s="156" t="str">
        <f>IF(W48=T48,"OK","NOT")</f>
        <v>OK</v>
      </c>
      <c r="W48" s="155">
        <f>IF(MOD(T48,U48)=0,T48,T48+(U48-MOD(T48,U48)))</f>
        <v>0</v>
      </c>
      <c r="X48" s="154">
        <f>$I$4</f>
        <v>0.4</v>
      </c>
      <c r="Y48" s="153">
        <f>+T48*((O48-(O48*X48)))</f>
        <v>0</v>
      </c>
    </row>
    <row r="49" spans="1:25" ht="14.45" customHeight="1" x14ac:dyDescent="0.25">
      <c r="A49" s="167">
        <v>7045952367729</v>
      </c>
      <c r="B49" s="157">
        <v>16351</v>
      </c>
      <c r="C49" s="157" t="s">
        <v>2128</v>
      </c>
      <c r="D49" s="157">
        <v>12</v>
      </c>
      <c r="E49" s="166" t="s">
        <v>1721</v>
      </c>
      <c r="F49" s="166" t="s">
        <v>1781</v>
      </c>
      <c r="G49" s="169" t="s">
        <v>1439</v>
      </c>
      <c r="H49" s="157" t="s">
        <v>1440</v>
      </c>
      <c r="I49" s="165" t="s">
        <v>1468</v>
      </c>
      <c r="J49" s="164" t="s">
        <v>1672</v>
      </c>
      <c r="K49" s="164" t="s">
        <v>1779</v>
      </c>
      <c r="L49" s="163"/>
      <c r="M49" s="163"/>
      <c r="N49" s="163"/>
      <c r="O49" s="162">
        <v>999</v>
      </c>
      <c r="P49" s="161" t="b">
        <f>IF(R49&gt;0,R49-2)</f>
        <v>0</v>
      </c>
      <c r="Q49" s="161">
        <v>201938</v>
      </c>
      <c r="R49" s="160">
        <f>$I$3</f>
        <v>0</v>
      </c>
      <c r="S49" s="159" t="str">
        <f>IF(AND(R49&gt;=Q49,W49&gt;0),"OK",IF(W49=0,"","NOT OK"))</f>
        <v/>
      </c>
      <c r="T49" s="158"/>
      <c r="U49" s="157">
        <v>1</v>
      </c>
      <c r="V49" s="156" t="str">
        <f>IF(W49=T49,"OK","NOT")</f>
        <v>OK</v>
      </c>
      <c r="W49" s="155">
        <f>IF(MOD(T49,U49)=0,T49,T49+(U49-MOD(T49,U49)))</f>
        <v>0</v>
      </c>
      <c r="X49" s="154">
        <f>$I$4</f>
        <v>0.4</v>
      </c>
      <c r="Y49" s="153">
        <f>+T49*((O49-(O49*X49)))</f>
        <v>0</v>
      </c>
    </row>
    <row r="50" spans="1:25" ht="14.45" customHeight="1" x14ac:dyDescent="0.25">
      <c r="A50" s="167">
        <v>7045952367736</v>
      </c>
      <c r="B50" s="157">
        <v>16351</v>
      </c>
      <c r="C50" s="157" t="s">
        <v>2128</v>
      </c>
      <c r="D50" s="157">
        <v>12</v>
      </c>
      <c r="E50" s="166" t="s">
        <v>1721</v>
      </c>
      <c r="F50" s="166" t="s">
        <v>1781</v>
      </c>
      <c r="G50" s="169" t="s">
        <v>1439</v>
      </c>
      <c r="H50" s="157" t="s">
        <v>1440</v>
      </c>
      <c r="I50" s="165" t="s">
        <v>1469</v>
      </c>
      <c r="J50" s="164" t="s">
        <v>1672</v>
      </c>
      <c r="K50" s="164" t="s">
        <v>1779</v>
      </c>
      <c r="L50" s="163"/>
      <c r="M50" s="163"/>
      <c r="N50" s="163"/>
      <c r="O50" s="162">
        <v>999</v>
      </c>
      <c r="P50" s="161" t="b">
        <f>IF(R50&gt;0,R50-2)</f>
        <v>0</v>
      </c>
      <c r="Q50" s="161">
        <v>201938</v>
      </c>
      <c r="R50" s="160">
        <f>$I$3</f>
        <v>0</v>
      </c>
      <c r="S50" s="159" t="str">
        <f>IF(AND(R50&gt;=Q50,W50&gt;0),"OK",IF(W50=0,"","NOT OK"))</f>
        <v/>
      </c>
      <c r="T50" s="158"/>
      <c r="U50" s="157">
        <v>1</v>
      </c>
      <c r="V50" s="156" t="str">
        <f>IF(W50=T50,"OK","NOT")</f>
        <v>OK</v>
      </c>
      <c r="W50" s="155">
        <f>IF(MOD(T50,U50)=0,T50,T50+(U50-MOD(T50,U50)))</f>
        <v>0</v>
      </c>
      <c r="X50" s="154">
        <f>$I$4</f>
        <v>0.4</v>
      </c>
      <c r="Y50" s="153">
        <f>+T50*((O50-(O50*X50)))</f>
        <v>0</v>
      </c>
    </row>
    <row r="51" spans="1:25" ht="14.45" customHeight="1" x14ac:dyDescent="0.25">
      <c r="A51" s="167">
        <v>7045952367743</v>
      </c>
      <c r="B51" s="157">
        <v>16351</v>
      </c>
      <c r="C51" s="157" t="s">
        <v>2128</v>
      </c>
      <c r="D51" s="157">
        <v>12</v>
      </c>
      <c r="E51" s="166" t="s">
        <v>1721</v>
      </c>
      <c r="F51" s="166" t="s">
        <v>1781</v>
      </c>
      <c r="G51" s="169" t="s">
        <v>1439</v>
      </c>
      <c r="H51" s="157" t="s">
        <v>1440</v>
      </c>
      <c r="I51" s="165" t="s">
        <v>1715</v>
      </c>
      <c r="J51" s="164" t="s">
        <v>1672</v>
      </c>
      <c r="K51" s="164" t="s">
        <v>1779</v>
      </c>
      <c r="L51" s="163"/>
      <c r="M51" s="163"/>
      <c r="N51" s="163"/>
      <c r="O51" s="162">
        <v>999</v>
      </c>
      <c r="P51" s="161" t="b">
        <f>IF(R51&gt;0,R51-2)</f>
        <v>0</v>
      </c>
      <c r="Q51" s="161">
        <v>201938</v>
      </c>
      <c r="R51" s="160">
        <f>$I$3</f>
        <v>0</v>
      </c>
      <c r="S51" s="159" t="str">
        <f>IF(AND(R51&gt;=Q51,W51&gt;0),"OK",IF(W51=0,"","NOT OK"))</f>
        <v/>
      </c>
      <c r="T51" s="158"/>
      <c r="U51" s="157">
        <v>1</v>
      </c>
      <c r="V51" s="156" t="str">
        <f>IF(W51=T51,"OK","NOT")</f>
        <v>OK</v>
      </c>
      <c r="W51" s="155">
        <f>IF(MOD(T51,U51)=0,T51,T51+(U51-MOD(T51,U51)))</f>
        <v>0</v>
      </c>
      <c r="X51" s="154">
        <f>$I$4</f>
        <v>0.4</v>
      </c>
      <c r="Y51" s="153">
        <f>+T51*((O51-(O51*X51)))</f>
        <v>0</v>
      </c>
    </row>
    <row r="52" spans="1:25" ht="14.45" customHeight="1" x14ac:dyDescent="0.25">
      <c r="A52" s="167">
        <v>7045952367750</v>
      </c>
      <c r="B52" s="157">
        <v>16351</v>
      </c>
      <c r="C52" s="157" t="s">
        <v>2128</v>
      </c>
      <c r="D52" s="157">
        <v>12</v>
      </c>
      <c r="E52" s="166" t="s">
        <v>1721</v>
      </c>
      <c r="F52" s="166" t="s">
        <v>1781</v>
      </c>
      <c r="G52" s="169" t="s">
        <v>1439</v>
      </c>
      <c r="H52" s="157" t="s">
        <v>1440</v>
      </c>
      <c r="I52" s="165" t="s">
        <v>1713</v>
      </c>
      <c r="J52" s="164" t="s">
        <v>1672</v>
      </c>
      <c r="K52" s="164" t="s">
        <v>1779</v>
      </c>
      <c r="L52" s="163"/>
      <c r="M52" s="163"/>
      <c r="N52" s="163"/>
      <c r="O52" s="162">
        <v>999</v>
      </c>
      <c r="P52" s="161" t="b">
        <f>IF(R52&gt;0,R52-2)</f>
        <v>0</v>
      </c>
      <c r="Q52" s="161">
        <v>201938</v>
      </c>
      <c r="R52" s="160">
        <f>$I$3</f>
        <v>0</v>
      </c>
      <c r="S52" s="159" t="str">
        <f>IF(AND(R52&gt;=Q52,W52&gt;0),"OK",IF(W52=0,"","NOT OK"))</f>
        <v/>
      </c>
      <c r="T52" s="158"/>
      <c r="U52" s="157">
        <v>1</v>
      </c>
      <c r="V52" s="156" t="str">
        <f>IF(W52=T52,"OK","NOT")</f>
        <v>OK</v>
      </c>
      <c r="W52" s="155">
        <f>IF(MOD(T52,U52)=0,T52,T52+(U52-MOD(T52,U52)))</f>
        <v>0</v>
      </c>
      <c r="X52" s="154">
        <f>$I$4</f>
        <v>0.4</v>
      </c>
      <c r="Y52" s="153">
        <f>+T52*((O52-(O52*X52)))</f>
        <v>0</v>
      </c>
    </row>
    <row r="53" spans="1:25" ht="14.45" customHeight="1" x14ac:dyDescent="0.25">
      <c r="A53" s="167">
        <v>7045952367774</v>
      </c>
      <c r="B53" s="157">
        <v>16356</v>
      </c>
      <c r="C53" s="157" t="s">
        <v>2127</v>
      </c>
      <c r="D53" s="157">
        <v>13</v>
      </c>
      <c r="E53" s="166" t="s">
        <v>1721</v>
      </c>
      <c r="F53" s="166" t="s">
        <v>1781</v>
      </c>
      <c r="G53" s="169" t="s">
        <v>1439</v>
      </c>
      <c r="H53" s="157" t="s">
        <v>1440</v>
      </c>
      <c r="I53" s="165" t="s">
        <v>1717</v>
      </c>
      <c r="J53" s="164" t="s">
        <v>1672</v>
      </c>
      <c r="K53" s="164" t="s">
        <v>1779</v>
      </c>
      <c r="L53" s="163"/>
      <c r="M53" s="163"/>
      <c r="N53" s="163"/>
      <c r="O53" s="162">
        <v>999</v>
      </c>
      <c r="P53" s="161" t="b">
        <f>IF(R53&gt;0,R53-2)</f>
        <v>0</v>
      </c>
      <c r="Q53" s="161">
        <v>201938</v>
      </c>
      <c r="R53" s="160">
        <f>$I$3</f>
        <v>0</v>
      </c>
      <c r="S53" s="159" t="str">
        <f>IF(AND(R53&gt;=Q53,W53&gt;0),"OK",IF(W53=0,"","NOT OK"))</f>
        <v/>
      </c>
      <c r="T53" s="158"/>
      <c r="U53" s="157">
        <v>1</v>
      </c>
      <c r="V53" s="156" t="str">
        <f>IF(W53=T53,"OK","NOT")</f>
        <v>OK</v>
      </c>
      <c r="W53" s="155">
        <f>IF(MOD(T53,U53)=0,T53,T53+(U53-MOD(T53,U53)))</f>
        <v>0</v>
      </c>
      <c r="X53" s="154">
        <f>$I$4</f>
        <v>0.4</v>
      </c>
      <c r="Y53" s="153">
        <f>+T53*((O53-(O53*X53)))</f>
        <v>0</v>
      </c>
    </row>
    <row r="54" spans="1:25" ht="14.45" customHeight="1" x14ac:dyDescent="0.25">
      <c r="A54" s="167">
        <v>7045952367781</v>
      </c>
      <c r="B54" s="157">
        <v>16356</v>
      </c>
      <c r="C54" s="157" t="s">
        <v>2127</v>
      </c>
      <c r="D54" s="157">
        <v>13</v>
      </c>
      <c r="E54" s="166" t="s">
        <v>1721</v>
      </c>
      <c r="F54" s="166" t="s">
        <v>1781</v>
      </c>
      <c r="G54" s="169" t="s">
        <v>1439</v>
      </c>
      <c r="H54" s="157" t="s">
        <v>1440</v>
      </c>
      <c r="I54" s="165" t="s">
        <v>1716</v>
      </c>
      <c r="J54" s="164" t="s">
        <v>1672</v>
      </c>
      <c r="K54" s="164" t="s">
        <v>1779</v>
      </c>
      <c r="L54" s="163"/>
      <c r="M54" s="163"/>
      <c r="N54" s="163"/>
      <c r="O54" s="162">
        <v>999</v>
      </c>
      <c r="P54" s="161" t="b">
        <f>IF(R54&gt;0,R54-2)</f>
        <v>0</v>
      </c>
      <c r="Q54" s="161">
        <v>201938</v>
      </c>
      <c r="R54" s="160">
        <f>$I$3</f>
        <v>0</v>
      </c>
      <c r="S54" s="159" t="str">
        <f>IF(AND(R54&gt;=Q54,W54&gt;0),"OK",IF(W54=0,"","NOT OK"))</f>
        <v/>
      </c>
      <c r="T54" s="158"/>
      <c r="U54" s="157">
        <v>1</v>
      </c>
      <c r="V54" s="156" t="str">
        <f>IF(W54=T54,"OK","NOT")</f>
        <v>OK</v>
      </c>
      <c r="W54" s="155">
        <f>IF(MOD(T54,U54)=0,T54,T54+(U54-MOD(T54,U54)))</f>
        <v>0</v>
      </c>
      <c r="X54" s="154">
        <f>$I$4</f>
        <v>0.4</v>
      </c>
      <c r="Y54" s="153">
        <f>+T54*((O54-(O54*X54)))</f>
        <v>0</v>
      </c>
    </row>
    <row r="55" spans="1:25" ht="14.45" customHeight="1" x14ac:dyDescent="0.25">
      <c r="A55" s="167">
        <v>7045952367798</v>
      </c>
      <c r="B55" s="157">
        <v>16356</v>
      </c>
      <c r="C55" s="157" t="s">
        <v>2127</v>
      </c>
      <c r="D55" s="157">
        <v>13</v>
      </c>
      <c r="E55" s="166" t="s">
        <v>1721</v>
      </c>
      <c r="F55" s="166" t="s">
        <v>1781</v>
      </c>
      <c r="G55" s="169" t="s">
        <v>1439</v>
      </c>
      <c r="H55" s="157" t="s">
        <v>1440</v>
      </c>
      <c r="I55" s="165" t="s">
        <v>1468</v>
      </c>
      <c r="J55" s="164" t="s">
        <v>1672</v>
      </c>
      <c r="K55" s="164" t="s">
        <v>1779</v>
      </c>
      <c r="L55" s="163"/>
      <c r="M55" s="163"/>
      <c r="N55" s="163"/>
      <c r="O55" s="162">
        <v>999</v>
      </c>
      <c r="P55" s="161" t="b">
        <f>IF(R55&gt;0,R55-2)</f>
        <v>0</v>
      </c>
      <c r="Q55" s="161">
        <v>201938</v>
      </c>
      <c r="R55" s="160">
        <f>$I$3</f>
        <v>0</v>
      </c>
      <c r="S55" s="159" t="str">
        <f>IF(AND(R55&gt;=Q55,W55&gt;0),"OK",IF(W55=0,"","NOT OK"))</f>
        <v/>
      </c>
      <c r="T55" s="158"/>
      <c r="U55" s="157">
        <v>1</v>
      </c>
      <c r="V55" s="156" t="str">
        <f>IF(W55=T55,"OK","NOT")</f>
        <v>OK</v>
      </c>
      <c r="W55" s="155">
        <f>IF(MOD(T55,U55)=0,T55,T55+(U55-MOD(T55,U55)))</f>
        <v>0</v>
      </c>
      <c r="X55" s="154">
        <f>$I$4</f>
        <v>0.4</v>
      </c>
      <c r="Y55" s="153">
        <f>+T55*((O55-(O55*X55)))</f>
        <v>0</v>
      </c>
    </row>
    <row r="56" spans="1:25" ht="14.45" customHeight="1" x14ac:dyDescent="0.25">
      <c r="A56" s="167">
        <v>7045952367804</v>
      </c>
      <c r="B56" s="157">
        <v>16356</v>
      </c>
      <c r="C56" s="157" t="s">
        <v>2127</v>
      </c>
      <c r="D56" s="157">
        <v>13</v>
      </c>
      <c r="E56" s="166" t="s">
        <v>1721</v>
      </c>
      <c r="F56" s="166" t="s">
        <v>1781</v>
      </c>
      <c r="G56" s="169" t="s">
        <v>1439</v>
      </c>
      <c r="H56" s="157" t="s">
        <v>1440</v>
      </c>
      <c r="I56" s="165" t="s">
        <v>1469</v>
      </c>
      <c r="J56" s="164" t="s">
        <v>1672</v>
      </c>
      <c r="K56" s="164" t="s">
        <v>1779</v>
      </c>
      <c r="L56" s="163"/>
      <c r="M56" s="163"/>
      <c r="N56" s="163"/>
      <c r="O56" s="162">
        <v>999</v>
      </c>
      <c r="P56" s="161" t="b">
        <f>IF(R56&gt;0,R56-2)</f>
        <v>0</v>
      </c>
      <c r="Q56" s="161">
        <v>201938</v>
      </c>
      <c r="R56" s="160">
        <f>$I$3</f>
        <v>0</v>
      </c>
      <c r="S56" s="159" t="str">
        <f>IF(AND(R56&gt;=Q56,W56&gt;0),"OK",IF(W56=0,"","NOT OK"))</f>
        <v/>
      </c>
      <c r="T56" s="158"/>
      <c r="U56" s="157">
        <v>1</v>
      </c>
      <c r="V56" s="156" t="str">
        <f>IF(W56=T56,"OK","NOT")</f>
        <v>OK</v>
      </c>
      <c r="W56" s="155">
        <f>IF(MOD(T56,U56)=0,T56,T56+(U56-MOD(T56,U56)))</f>
        <v>0</v>
      </c>
      <c r="X56" s="154">
        <f>$I$4</f>
        <v>0.4</v>
      </c>
      <c r="Y56" s="153">
        <f>+T56*((O56-(O56*X56)))</f>
        <v>0</v>
      </c>
    </row>
    <row r="57" spans="1:25" ht="14.45" customHeight="1" x14ac:dyDescent="0.25">
      <c r="A57" s="167">
        <v>7045952367811</v>
      </c>
      <c r="B57" s="157">
        <v>16356</v>
      </c>
      <c r="C57" s="157" t="s">
        <v>2127</v>
      </c>
      <c r="D57" s="157">
        <v>13</v>
      </c>
      <c r="E57" s="166" t="s">
        <v>1721</v>
      </c>
      <c r="F57" s="166" t="s">
        <v>1781</v>
      </c>
      <c r="G57" s="169" t="s">
        <v>1439</v>
      </c>
      <c r="H57" s="157" t="s">
        <v>1440</v>
      </c>
      <c r="I57" s="165" t="s">
        <v>1715</v>
      </c>
      <c r="J57" s="164" t="s">
        <v>1672</v>
      </c>
      <c r="K57" s="164" t="s">
        <v>1779</v>
      </c>
      <c r="L57" s="163"/>
      <c r="M57" s="163"/>
      <c r="N57" s="163"/>
      <c r="O57" s="162">
        <v>999</v>
      </c>
      <c r="P57" s="161" t="b">
        <f>IF(R57&gt;0,R57-2)</f>
        <v>0</v>
      </c>
      <c r="Q57" s="161">
        <v>201938</v>
      </c>
      <c r="R57" s="160">
        <f>$I$3</f>
        <v>0</v>
      </c>
      <c r="S57" s="159" t="str">
        <f>IF(AND(R57&gt;=Q57,W57&gt;0),"OK",IF(W57=0,"","NOT OK"))</f>
        <v/>
      </c>
      <c r="T57" s="158"/>
      <c r="U57" s="157">
        <v>1</v>
      </c>
      <c r="V57" s="156" t="str">
        <f>IF(W57=T57,"OK","NOT")</f>
        <v>OK</v>
      </c>
      <c r="W57" s="155">
        <f>IF(MOD(T57,U57)=0,T57,T57+(U57-MOD(T57,U57)))</f>
        <v>0</v>
      </c>
      <c r="X57" s="154">
        <f>$I$4</f>
        <v>0.4</v>
      </c>
      <c r="Y57" s="153">
        <f>+T57*((O57-(O57*X57)))</f>
        <v>0</v>
      </c>
    </row>
    <row r="58" spans="1:25" ht="14.45" customHeight="1" x14ac:dyDescent="0.25">
      <c r="A58" s="167">
        <v>7045952033280</v>
      </c>
      <c r="B58" s="157" t="s">
        <v>2126</v>
      </c>
      <c r="C58" s="157" t="s">
        <v>2125</v>
      </c>
      <c r="D58" s="157">
        <v>14</v>
      </c>
      <c r="E58" s="166" t="s">
        <v>1697</v>
      </c>
      <c r="F58" s="166" t="s">
        <v>1676</v>
      </c>
      <c r="G58" s="169" t="s">
        <v>1439</v>
      </c>
      <c r="H58" s="157" t="s">
        <v>1440</v>
      </c>
      <c r="I58" s="165" t="s">
        <v>1869</v>
      </c>
      <c r="J58" s="164" t="s">
        <v>1672</v>
      </c>
      <c r="K58" s="164" t="s">
        <v>1695</v>
      </c>
      <c r="L58" s="163"/>
      <c r="M58" s="163"/>
      <c r="N58" s="163"/>
      <c r="O58" s="162">
        <v>699</v>
      </c>
      <c r="P58" s="161" t="b">
        <f>IF(R58&gt;0,R58-2)</f>
        <v>0</v>
      </c>
      <c r="Q58" s="161">
        <v>201938</v>
      </c>
      <c r="R58" s="160">
        <f>$I$3</f>
        <v>0</v>
      </c>
      <c r="S58" s="159" t="str">
        <f>IF(AND(R58&gt;=Q58,W58&gt;0),"OK",IF(W58=0,"","NOT OK"))</f>
        <v/>
      </c>
      <c r="T58" s="158"/>
      <c r="U58" s="157">
        <v>3</v>
      </c>
      <c r="V58" s="156" t="str">
        <f>IF(W58=T58,"OK","NOT")</f>
        <v>OK</v>
      </c>
      <c r="W58" s="155">
        <f>IF(MOD(T58,U58)=0,T58,T58+(U58-MOD(T58,U58)))</f>
        <v>0</v>
      </c>
      <c r="X58" s="154">
        <f>$I$4</f>
        <v>0.4</v>
      </c>
      <c r="Y58" s="153">
        <f>+T58*((O58-(O58*X58)))</f>
        <v>0</v>
      </c>
    </row>
    <row r="59" spans="1:25" ht="14.45" customHeight="1" x14ac:dyDescent="0.25">
      <c r="A59" s="167">
        <v>7045952033297</v>
      </c>
      <c r="B59" s="157" t="s">
        <v>2126</v>
      </c>
      <c r="C59" s="157" t="s">
        <v>2125</v>
      </c>
      <c r="D59" s="157">
        <v>14</v>
      </c>
      <c r="E59" s="166" t="s">
        <v>1697</v>
      </c>
      <c r="F59" s="166" t="s">
        <v>1676</v>
      </c>
      <c r="G59" s="169" t="s">
        <v>1439</v>
      </c>
      <c r="H59" s="157" t="s">
        <v>1440</v>
      </c>
      <c r="I59" s="165" t="s">
        <v>1868</v>
      </c>
      <c r="J59" s="164" t="s">
        <v>1672</v>
      </c>
      <c r="K59" s="164" t="s">
        <v>1695</v>
      </c>
      <c r="L59" s="163"/>
      <c r="M59" s="163"/>
      <c r="N59" s="163"/>
      <c r="O59" s="162">
        <v>699</v>
      </c>
      <c r="P59" s="161" t="b">
        <f>IF(R59&gt;0,R59-2)</f>
        <v>0</v>
      </c>
      <c r="Q59" s="161">
        <v>201938</v>
      </c>
      <c r="R59" s="160">
        <f>$I$3</f>
        <v>0</v>
      </c>
      <c r="S59" s="159" t="str">
        <f>IF(AND(R59&gt;=Q59,W59&gt;0),"OK",IF(W59=0,"","NOT OK"))</f>
        <v/>
      </c>
      <c r="T59" s="158"/>
      <c r="U59" s="157">
        <v>3</v>
      </c>
      <c r="V59" s="156" t="str">
        <f>IF(W59=T59,"OK","NOT")</f>
        <v>OK</v>
      </c>
      <c r="W59" s="155">
        <f>IF(MOD(T59,U59)=0,T59,T59+(U59-MOD(T59,U59)))</f>
        <v>0</v>
      </c>
      <c r="X59" s="154">
        <f>$I$4</f>
        <v>0.4</v>
      </c>
      <c r="Y59" s="153">
        <f>+T59*((O59-(O59*X59)))</f>
        <v>0</v>
      </c>
    </row>
    <row r="60" spans="1:25" ht="14.45" customHeight="1" x14ac:dyDescent="0.25">
      <c r="A60" s="167">
        <v>7045952071428</v>
      </c>
      <c r="B60" s="157" t="s">
        <v>2126</v>
      </c>
      <c r="C60" s="157" t="s">
        <v>2125</v>
      </c>
      <c r="D60" s="157">
        <v>14</v>
      </c>
      <c r="E60" s="166" t="s">
        <v>1697</v>
      </c>
      <c r="F60" s="166" t="s">
        <v>1676</v>
      </c>
      <c r="G60" s="169" t="s">
        <v>1439</v>
      </c>
      <c r="H60" s="157" t="s">
        <v>1440</v>
      </c>
      <c r="I60" s="165" t="s">
        <v>1866</v>
      </c>
      <c r="J60" s="164" t="s">
        <v>1672</v>
      </c>
      <c r="K60" s="164" t="s">
        <v>1695</v>
      </c>
      <c r="L60" s="163"/>
      <c r="M60" s="163"/>
      <c r="N60" s="163"/>
      <c r="O60" s="162">
        <v>699</v>
      </c>
      <c r="P60" s="161" t="b">
        <f>IF(R60&gt;0,R60-2)</f>
        <v>0</v>
      </c>
      <c r="Q60" s="161">
        <v>201938</v>
      </c>
      <c r="R60" s="160">
        <f>$I$3</f>
        <v>0</v>
      </c>
      <c r="S60" s="159" t="str">
        <f>IF(AND(R60&gt;=Q60,W60&gt;0),"OK",IF(W60=0,"","NOT OK"))</f>
        <v/>
      </c>
      <c r="T60" s="158"/>
      <c r="U60" s="157">
        <v>3</v>
      </c>
      <c r="V60" s="156" t="str">
        <f>IF(W60=T60,"OK","NOT")</f>
        <v>OK</v>
      </c>
      <c r="W60" s="155">
        <f>IF(MOD(T60,U60)=0,T60,T60+(U60-MOD(T60,U60)))</f>
        <v>0</v>
      </c>
      <c r="X60" s="154">
        <f>$I$4</f>
        <v>0.4</v>
      </c>
      <c r="Y60" s="153">
        <f>+T60*((O60-(O60*X60)))</f>
        <v>0</v>
      </c>
    </row>
    <row r="61" spans="1:25" ht="14.45" customHeight="1" x14ac:dyDescent="0.25">
      <c r="A61" s="167">
        <v>7045952033266</v>
      </c>
      <c r="B61" s="157" t="s">
        <v>2126</v>
      </c>
      <c r="C61" s="157" t="s">
        <v>2125</v>
      </c>
      <c r="D61" s="157">
        <v>14</v>
      </c>
      <c r="E61" s="166" t="s">
        <v>1697</v>
      </c>
      <c r="F61" s="166" t="s">
        <v>1676</v>
      </c>
      <c r="G61" s="169" t="s">
        <v>1439</v>
      </c>
      <c r="H61" s="157" t="s">
        <v>1440</v>
      </c>
      <c r="I61" s="165" t="s">
        <v>1865</v>
      </c>
      <c r="J61" s="164" t="s">
        <v>1672</v>
      </c>
      <c r="K61" s="164" t="s">
        <v>1695</v>
      </c>
      <c r="L61" s="163"/>
      <c r="M61" s="163"/>
      <c r="N61" s="163"/>
      <c r="O61" s="162">
        <v>699</v>
      </c>
      <c r="P61" s="161" t="b">
        <f>IF(R61&gt;0,R61-2)</f>
        <v>0</v>
      </c>
      <c r="Q61" s="161">
        <v>201938</v>
      </c>
      <c r="R61" s="160">
        <f>$I$3</f>
        <v>0</v>
      </c>
      <c r="S61" s="159" t="str">
        <f>IF(AND(R61&gt;=Q61,W61&gt;0),"OK",IF(W61=0,"","NOT OK"))</f>
        <v/>
      </c>
      <c r="T61" s="158"/>
      <c r="U61" s="157">
        <v>3</v>
      </c>
      <c r="V61" s="156" t="str">
        <f>IF(W61=T61,"OK","NOT")</f>
        <v>OK</v>
      </c>
      <c r="W61" s="155">
        <f>IF(MOD(T61,U61)=0,T61,T61+(U61-MOD(T61,U61)))</f>
        <v>0</v>
      </c>
      <c r="X61" s="154">
        <f>$I$4</f>
        <v>0.4</v>
      </c>
      <c r="Y61" s="153">
        <f>+T61*((O61-(O61*X61)))</f>
        <v>0</v>
      </c>
    </row>
    <row r="62" spans="1:25" ht="14.45" customHeight="1" x14ac:dyDescent="0.25">
      <c r="A62" s="167">
        <v>7045952033273</v>
      </c>
      <c r="B62" s="157" t="s">
        <v>2126</v>
      </c>
      <c r="C62" s="157" t="s">
        <v>2125</v>
      </c>
      <c r="D62" s="157">
        <v>14</v>
      </c>
      <c r="E62" s="166" t="s">
        <v>1697</v>
      </c>
      <c r="F62" s="166" t="s">
        <v>1676</v>
      </c>
      <c r="G62" s="169" t="s">
        <v>1439</v>
      </c>
      <c r="H62" s="157" t="s">
        <v>1440</v>
      </c>
      <c r="I62" s="165" t="s">
        <v>1862</v>
      </c>
      <c r="J62" s="164" t="s">
        <v>1672</v>
      </c>
      <c r="K62" s="164" t="s">
        <v>1695</v>
      </c>
      <c r="L62" s="163"/>
      <c r="M62" s="163"/>
      <c r="N62" s="163"/>
      <c r="O62" s="162">
        <v>699</v>
      </c>
      <c r="P62" s="161" t="b">
        <f>IF(R62&gt;0,R62-2)</f>
        <v>0</v>
      </c>
      <c r="Q62" s="161">
        <v>201938</v>
      </c>
      <c r="R62" s="160">
        <f>$I$3</f>
        <v>0</v>
      </c>
      <c r="S62" s="159" t="str">
        <f>IF(AND(R62&gt;=Q62,W62&gt;0),"OK",IF(W62=0,"","NOT OK"))</f>
        <v/>
      </c>
      <c r="T62" s="158"/>
      <c r="U62" s="157">
        <v>3</v>
      </c>
      <c r="V62" s="156" t="str">
        <f>IF(W62=T62,"OK","NOT")</f>
        <v>OK</v>
      </c>
      <c r="W62" s="155">
        <f>IF(MOD(T62,U62)=0,T62,T62+(U62-MOD(T62,U62)))</f>
        <v>0</v>
      </c>
      <c r="X62" s="154">
        <f>$I$4</f>
        <v>0.4</v>
      </c>
      <c r="Y62" s="153">
        <f>+T62*((O62-(O62*X62)))</f>
        <v>0</v>
      </c>
    </row>
    <row r="63" spans="1:25" ht="14.45" customHeight="1" x14ac:dyDescent="0.25">
      <c r="A63" s="167">
        <v>7045952033341</v>
      </c>
      <c r="B63" s="157" t="s">
        <v>2124</v>
      </c>
      <c r="C63" s="157" t="s">
        <v>2123</v>
      </c>
      <c r="D63" s="157">
        <v>15</v>
      </c>
      <c r="E63" s="166" t="s">
        <v>1697</v>
      </c>
      <c r="F63" s="166" t="s">
        <v>1676</v>
      </c>
      <c r="G63" s="169" t="s">
        <v>1439</v>
      </c>
      <c r="H63" s="157" t="s">
        <v>1440</v>
      </c>
      <c r="I63" s="165" t="s">
        <v>1852</v>
      </c>
      <c r="J63" s="164" t="s">
        <v>1672</v>
      </c>
      <c r="K63" s="164" t="s">
        <v>1695</v>
      </c>
      <c r="L63" s="163"/>
      <c r="M63" s="163"/>
      <c r="N63" s="163"/>
      <c r="O63" s="162">
        <v>699</v>
      </c>
      <c r="P63" s="161" t="b">
        <f>IF(R63&gt;0,R63-2)</f>
        <v>0</v>
      </c>
      <c r="Q63" s="161">
        <v>201938</v>
      </c>
      <c r="R63" s="160">
        <f>$I$3</f>
        <v>0</v>
      </c>
      <c r="S63" s="159" t="str">
        <f>IF(AND(R63&gt;=Q63,W63&gt;0),"OK",IF(W63=0,"","NOT OK"))</f>
        <v/>
      </c>
      <c r="T63" s="158"/>
      <c r="U63" s="157">
        <v>3</v>
      </c>
      <c r="V63" s="156" t="str">
        <f>IF(W63=T63,"OK","NOT")</f>
        <v>OK</v>
      </c>
      <c r="W63" s="155">
        <f>IF(MOD(T63,U63)=0,T63,T63+(U63-MOD(T63,U63)))</f>
        <v>0</v>
      </c>
      <c r="X63" s="154">
        <f>$I$4</f>
        <v>0.4</v>
      </c>
      <c r="Y63" s="153">
        <f>+T63*((O63-(O63*X63)))</f>
        <v>0</v>
      </c>
    </row>
    <row r="64" spans="1:25" ht="14.45" customHeight="1" x14ac:dyDescent="0.25">
      <c r="A64" s="167">
        <v>7045952033358</v>
      </c>
      <c r="B64" s="157" t="s">
        <v>2124</v>
      </c>
      <c r="C64" s="157" t="s">
        <v>2123</v>
      </c>
      <c r="D64" s="157">
        <v>15</v>
      </c>
      <c r="E64" s="166" t="s">
        <v>1697</v>
      </c>
      <c r="F64" s="166" t="s">
        <v>1676</v>
      </c>
      <c r="G64" s="169" t="s">
        <v>1439</v>
      </c>
      <c r="H64" s="157" t="s">
        <v>1440</v>
      </c>
      <c r="I64" s="165" t="s">
        <v>1851</v>
      </c>
      <c r="J64" s="164" t="s">
        <v>1672</v>
      </c>
      <c r="K64" s="164" t="s">
        <v>1695</v>
      </c>
      <c r="L64" s="163"/>
      <c r="M64" s="163"/>
      <c r="N64" s="163"/>
      <c r="O64" s="162">
        <v>699</v>
      </c>
      <c r="P64" s="161" t="b">
        <f>IF(R64&gt;0,R64-2)</f>
        <v>0</v>
      </c>
      <c r="Q64" s="161">
        <v>201938</v>
      </c>
      <c r="R64" s="160">
        <f>$I$3</f>
        <v>0</v>
      </c>
      <c r="S64" s="159" t="str">
        <f>IF(AND(R64&gt;=Q64,W64&gt;0),"OK",IF(W64=0,"","NOT OK"))</f>
        <v/>
      </c>
      <c r="T64" s="158"/>
      <c r="U64" s="157">
        <v>3</v>
      </c>
      <c r="V64" s="156" t="str">
        <f>IF(W64=T64,"OK","NOT")</f>
        <v>OK</v>
      </c>
      <c r="W64" s="155">
        <f>IF(MOD(T64,U64)=0,T64,T64+(U64-MOD(T64,U64)))</f>
        <v>0</v>
      </c>
      <c r="X64" s="154">
        <f>$I$4</f>
        <v>0.4</v>
      </c>
      <c r="Y64" s="153">
        <f>+T64*((O64-(O64*X64)))</f>
        <v>0</v>
      </c>
    </row>
    <row r="65" spans="1:26" ht="14.45" customHeight="1" x14ac:dyDescent="0.25">
      <c r="A65" s="167">
        <v>7045952033365</v>
      </c>
      <c r="B65" s="157" t="s">
        <v>2124</v>
      </c>
      <c r="C65" s="157" t="s">
        <v>2123</v>
      </c>
      <c r="D65" s="157">
        <v>15</v>
      </c>
      <c r="E65" s="166" t="s">
        <v>1697</v>
      </c>
      <c r="F65" s="166" t="s">
        <v>1676</v>
      </c>
      <c r="G65" s="169" t="s">
        <v>1439</v>
      </c>
      <c r="H65" s="157" t="s">
        <v>1440</v>
      </c>
      <c r="I65" s="165" t="s">
        <v>1850</v>
      </c>
      <c r="J65" s="164" t="s">
        <v>1672</v>
      </c>
      <c r="K65" s="164" t="s">
        <v>1695</v>
      </c>
      <c r="L65" s="163"/>
      <c r="M65" s="163"/>
      <c r="N65" s="163"/>
      <c r="O65" s="162">
        <v>699</v>
      </c>
      <c r="P65" s="161" t="b">
        <f>IF(R65&gt;0,R65-2)</f>
        <v>0</v>
      </c>
      <c r="Q65" s="161">
        <v>201938</v>
      </c>
      <c r="R65" s="160">
        <f>$I$3</f>
        <v>0</v>
      </c>
      <c r="S65" s="159" t="str">
        <f>IF(AND(R65&gt;=Q65,W65&gt;0),"OK",IF(W65=0,"","NOT OK"))</f>
        <v/>
      </c>
      <c r="T65" s="158"/>
      <c r="U65" s="157">
        <v>3</v>
      </c>
      <c r="V65" s="156" t="str">
        <f>IF(W65=T65,"OK","NOT")</f>
        <v>OK</v>
      </c>
      <c r="W65" s="155">
        <f>IF(MOD(T65,U65)=0,T65,T65+(U65-MOD(T65,U65)))</f>
        <v>0</v>
      </c>
      <c r="X65" s="154">
        <f>$I$4</f>
        <v>0.4</v>
      </c>
      <c r="Y65" s="153">
        <f>+T65*((O65-(O65*X65)))</f>
        <v>0</v>
      </c>
    </row>
    <row r="66" spans="1:26" ht="14.45" customHeight="1" x14ac:dyDescent="0.25">
      <c r="A66" s="167">
        <v>7045952033372</v>
      </c>
      <c r="B66" s="157" t="s">
        <v>2124</v>
      </c>
      <c r="C66" s="157" t="s">
        <v>2123</v>
      </c>
      <c r="D66" s="157">
        <v>15</v>
      </c>
      <c r="E66" s="166" t="s">
        <v>1697</v>
      </c>
      <c r="F66" s="166" t="s">
        <v>1676</v>
      </c>
      <c r="G66" s="169" t="s">
        <v>1439</v>
      </c>
      <c r="H66" s="157" t="s">
        <v>1440</v>
      </c>
      <c r="I66" s="165" t="s">
        <v>1847</v>
      </c>
      <c r="J66" s="164" t="s">
        <v>1672</v>
      </c>
      <c r="K66" s="164" t="s">
        <v>1695</v>
      </c>
      <c r="L66" s="163"/>
      <c r="M66" s="163"/>
      <c r="N66" s="163"/>
      <c r="O66" s="162">
        <v>699</v>
      </c>
      <c r="P66" s="161" t="b">
        <f>IF(R66&gt;0,R66-2)</f>
        <v>0</v>
      </c>
      <c r="Q66" s="161">
        <v>201938</v>
      </c>
      <c r="R66" s="160">
        <f>$I$3</f>
        <v>0</v>
      </c>
      <c r="S66" s="159" t="str">
        <f>IF(AND(R66&gt;=Q66,W66&gt;0),"OK",IF(W66=0,"","NOT OK"))</f>
        <v/>
      </c>
      <c r="T66" s="158"/>
      <c r="U66" s="157">
        <v>3</v>
      </c>
      <c r="V66" s="156" t="str">
        <f>IF(W66=T66,"OK","NOT")</f>
        <v>OK</v>
      </c>
      <c r="W66" s="155">
        <f>IF(MOD(T66,U66)=0,T66,T66+(U66-MOD(T66,U66)))</f>
        <v>0</v>
      </c>
      <c r="X66" s="154">
        <f>$I$4</f>
        <v>0.4</v>
      </c>
      <c r="Y66" s="153">
        <f>+T66*((O66-(O66*X66)))</f>
        <v>0</v>
      </c>
    </row>
    <row r="67" spans="1:26" ht="14.45" customHeight="1" x14ac:dyDescent="0.25">
      <c r="A67" s="167">
        <v>7045952033303</v>
      </c>
      <c r="B67" s="157" t="s">
        <v>2122</v>
      </c>
      <c r="C67" s="157" t="s">
        <v>2121</v>
      </c>
      <c r="D67" s="157">
        <v>16</v>
      </c>
      <c r="E67" s="166" t="s">
        <v>1697</v>
      </c>
      <c r="F67" s="166" t="s">
        <v>1676</v>
      </c>
      <c r="G67" s="169" t="s">
        <v>1439</v>
      </c>
      <c r="H67" s="157" t="s">
        <v>1440</v>
      </c>
      <c r="I67" s="165" t="s">
        <v>1869</v>
      </c>
      <c r="J67" s="164" t="s">
        <v>1672</v>
      </c>
      <c r="K67" s="164" t="s">
        <v>1695</v>
      </c>
      <c r="L67" s="163"/>
      <c r="M67" s="163"/>
      <c r="N67" s="163"/>
      <c r="O67" s="162">
        <v>799</v>
      </c>
      <c r="P67" s="161" t="b">
        <f>IF(R67&gt;0,R67-2)</f>
        <v>0</v>
      </c>
      <c r="Q67" s="161">
        <v>201938</v>
      </c>
      <c r="R67" s="160">
        <f>$I$3</f>
        <v>0</v>
      </c>
      <c r="S67" s="159" t="str">
        <f>IF(AND(R67&gt;=Q67,W67&gt;0),"OK",IF(W67=0,"","NOT OK"))</f>
        <v/>
      </c>
      <c r="T67" s="158"/>
      <c r="U67" s="157">
        <v>3</v>
      </c>
      <c r="V67" s="156" t="str">
        <f>IF(W67=T67,"OK","NOT")</f>
        <v>OK</v>
      </c>
      <c r="W67" s="155">
        <f>IF(MOD(T67,U67)=0,T67,T67+(U67-MOD(T67,U67)))</f>
        <v>0</v>
      </c>
      <c r="X67" s="154">
        <f>$I$4</f>
        <v>0.4</v>
      </c>
      <c r="Y67" s="153">
        <f>+T67*((O67-(O67*X67)))</f>
        <v>0</v>
      </c>
    </row>
    <row r="68" spans="1:26" s="89" customFormat="1" ht="14.45" customHeight="1" x14ac:dyDescent="0.25">
      <c r="A68" s="167">
        <v>7045952033310</v>
      </c>
      <c r="B68" s="157" t="s">
        <v>2122</v>
      </c>
      <c r="C68" s="157" t="s">
        <v>2121</v>
      </c>
      <c r="D68" s="157">
        <v>16</v>
      </c>
      <c r="E68" s="166" t="s">
        <v>1697</v>
      </c>
      <c r="F68" s="166" t="s">
        <v>1676</v>
      </c>
      <c r="G68" s="169" t="s">
        <v>1439</v>
      </c>
      <c r="H68" s="157" t="s">
        <v>1440</v>
      </c>
      <c r="I68" s="165" t="s">
        <v>1868</v>
      </c>
      <c r="J68" s="164" t="s">
        <v>1672</v>
      </c>
      <c r="K68" s="164" t="s">
        <v>1695</v>
      </c>
      <c r="L68" s="163"/>
      <c r="M68" s="163"/>
      <c r="N68" s="163"/>
      <c r="O68" s="162">
        <v>799</v>
      </c>
      <c r="P68" s="161" t="b">
        <f>IF(R68&gt;0,R68-2)</f>
        <v>0</v>
      </c>
      <c r="Q68" s="161">
        <v>201938</v>
      </c>
      <c r="R68" s="160">
        <f>$I$3</f>
        <v>0</v>
      </c>
      <c r="S68" s="159" t="str">
        <f>IF(AND(R68&gt;=Q68,W68&gt;0),"OK",IF(W68=0,"","NOT OK"))</f>
        <v/>
      </c>
      <c r="T68" s="158"/>
      <c r="U68" s="157">
        <v>3</v>
      </c>
      <c r="V68" s="156" t="str">
        <f>IF(W68=T68,"OK","NOT")</f>
        <v>OK</v>
      </c>
      <c r="W68" s="155">
        <f>IF(MOD(T68,U68)=0,T68,T68+(U68-MOD(T68,U68)))</f>
        <v>0</v>
      </c>
      <c r="X68" s="154">
        <f>$I$4</f>
        <v>0.4</v>
      </c>
      <c r="Y68" s="153">
        <f>+T68*((O68-(O68*X68)))</f>
        <v>0</v>
      </c>
      <c r="Z68" s="88"/>
    </row>
    <row r="69" spans="1:26" ht="14.45" customHeight="1" x14ac:dyDescent="0.25">
      <c r="A69" s="167">
        <v>7045952071435</v>
      </c>
      <c r="B69" s="157" t="s">
        <v>2122</v>
      </c>
      <c r="C69" s="157" t="s">
        <v>2121</v>
      </c>
      <c r="D69" s="157">
        <v>16</v>
      </c>
      <c r="E69" s="166" t="s">
        <v>1697</v>
      </c>
      <c r="F69" s="166" t="s">
        <v>1676</v>
      </c>
      <c r="G69" s="169" t="s">
        <v>1439</v>
      </c>
      <c r="H69" s="157" t="s">
        <v>1440</v>
      </c>
      <c r="I69" s="165" t="s">
        <v>1866</v>
      </c>
      <c r="J69" s="164" t="s">
        <v>1672</v>
      </c>
      <c r="K69" s="164" t="s">
        <v>1695</v>
      </c>
      <c r="L69" s="163"/>
      <c r="M69" s="163"/>
      <c r="N69" s="163"/>
      <c r="O69" s="162">
        <v>799</v>
      </c>
      <c r="P69" s="161" t="b">
        <f>IF(R69&gt;0,R69-2)</f>
        <v>0</v>
      </c>
      <c r="Q69" s="161">
        <v>201938</v>
      </c>
      <c r="R69" s="160">
        <f>$I$3</f>
        <v>0</v>
      </c>
      <c r="S69" s="159" t="str">
        <f>IF(AND(R69&gt;=Q69,W69&gt;0),"OK",IF(W69=0,"","NOT OK"))</f>
        <v/>
      </c>
      <c r="T69" s="158"/>
      <c r="U69" s="157">
        <v>3</v>
      </c>
      <c r="V69" s="156" t="str">
        <f>IF(W69=T69,"OK","NOT")</f>
        <v>OK</v>
      </c>
      <c r="W69" s="155">
        <f>IF(MOD(T69,U69)=0,T69,T69+(U69-MOD(T69,U69)))</f>
        <v>0</v>
      </c>
      <c r="X69" s="154">
        <f>$I$4</f>
        <v>0.4</v>
      </c>
      <c r="Y69" s="153">
        <f>+T69*((O69-(O69*X69)))</f>
        <v>0</v>
      </c>
    </row>
    <row r="70" spans="1:26" ht="14.45" customHeight="1" x14ac:dyDescent="0.25">
      <c r="A70" s="167">
        <v>7045952033327</v>
      </c>
      <c r="B70" s="157" t="s">
        <v>2122</v>
      </c>
      <c r="C70" s="157" t="s">
        <v>2121</v>
      </c>
      <c r="D70" s="157">
        <v>16</v>
      </c>
      <c r="E70" s="166" t="s">
        <v>1697</v>
      </c>
      <c r="F70" s="166" t="s">
        <v>1676</v>
      </c>
      <c r="G70" s="169" t="s">
        <v>1439</v>
      </c>
      <c r="H70" s="157" t="s">
        <v>1440</v>
      </c>
      <c r="I70" s="165" t="s">
        <v>1865</v>
      </c>
      <c r="J70" s="164" t="s">
        <v>1672</v>
      </c>
      <c r="K70" s="164" t="s">
        <v>1695</v>
      </c>
      <c r="L70" s="163"/>
      <c r="M70" s="163"/>
      <c r="N70" s="163"/>
      <c r="O70" s="162">
        <v>799</v>
      </c>
      <c r="P70" s="161" t="b">
        <f>IF(R70&gt;0,R70-2)</f>
        <v>0</v>
      </c>
      <c r="Q70" s="161">
        <v>201938</v>
      </c>
      <c r="R70" s="160">
        <f>$I$3</f>
        <v>0</v>
      </c>
      <c r="S70" s="159" t="str">
        <f>IF(AND(R70&gt;=Q70,W70&gt;0),"OK",IF(W70=0,"","NOT OK"))</f>
        <v/>
      </c>
      <c r="T70" s="158"/>
      <c r="U70" s="157">
        <v>3</v>
      </c>
      <c r="V70" s="156" t="str">
        <f>IF(W70=T70,"OK","NOT")</f>
        <v>OK</v>
      </c>
      <c r="W70" s="155">
        <f>IF(MOD(T70,U70)=0,T70,T70+(U70-MOD(T70,U70)))</f>
        <v>0</v>
      </c>
      <c r="X70" s="154">
        <f>$I$4</f>
        <v>0.4</v>
      </c>
      <c r="Y70" s="153">
        <f>+T70*((O70-(O70*X70)))</f>
        <v>0</v>
      </c>
    </row>
    <row r="71" spans="1:26" ht="14.45" customHeight="1" x14ac:dyDescent="0.25">
      <c r="A71" s="167">
        <v>7045952033334</v>
      </c>
      <c r="B71" s="157" t="s">
        <v>2122</v>
      </c>
      <c r="C71" s="157" t="s">
        <v>2121</v>
      </c>
      <c r="D71" s="157">
        <v>16</v>
      </c>
      <c r="E71" s="166" t="s">
        <v>1697</v>
      </c>
      <c r="F71" s="166" t="s">
        <v>1676</v>
      </c>
      <c r="G71" s="169" t="s">
        <v>1439</v>
      </c>
      <c r="H71" s="157" t="s">
        <v>1440</v>
      </c>
      <c r="I71" s="165" t="s">
        <v>1862</v>
      </c>
      <c r="J71" s="164" t="s">
        <v>1672</v>
      </c>
      <c r="K71" s="164" t="s">
        <v>1695</v>
      </c>
      <c r="L71" s="163"/>
      <c r="M71" s="163"/>
      <c r="N71" s="163"/>
      <c r="O71" s="162">
        <v>799</v>
      </c>
      <c r="P71" s="161" t="b">
        <f>IF(R71&gt;0,R71-2)</f>
        <v>0</v>
      </c>
      <c r="Q71" s="161">
        <v>201938</v>
      </c>
      <c r="R71" s="160">
        <f>$I$3</f>
        <v>0</v>
      </c>
      <c r="S71" s="159" t="str">
        <f>IF(AND(R71&gt;=Q71,W71&gt;0),"OK",IF(W71=0,"","NOT OK"))</f>
        <v/>
      </c>
      <c r="T71" s="158"/>
      <c r="U71" s="157">
        <v>3</v>
      </c>
      <c r="V71" s="156" t="str">
        <f>IF(W71=T71,"OK","NOT")</f>
        <v>OK</v>
      </c>
      <c r="W71" s="155">
        <f>IF(MOD(T71,U71)=0,T71,T71+(U71-MOD(T71,U71)))</f>
        <v>0</v>
      </c>
      <c r="X71" s="154">
        <f>$I$4</f>
        <v>0.4</v>
      </c>
      <c r="Y71" s="153">
        <f>+T71*((O71-(O71*X71)))</f>
        <v>0</v>
      </c>
    </row>
    <row r="72" spans="1:26" ht="14.45" customHeight="1" x14ac:dyDescent="0.25">
      <c r="A72" s="167">
        <v>7045952037332</v>
      </c>
      <c r="B72" s="157" t="s">
        <v>2120</v>
      </c>
      <c r="C72" s="157" t="s">
        <v>2119</v>
      </c>
      <c r="D72" s="157">
        <v>17</v>
      </c>
      <c r="E72" s="166" t="s">
        <v>1697</v>
      </c>
      <c r="F72" s="166" t="s">
        <v>1676</v>
      </c>
      <c r="G72" s="169" t="s">
        <v>1439</v>
      </c>
      <c r="H72" s="157" t="s">
        <v>1440</v>
      </c>
      <c r="I72" s="165" t="s">
        <v>1852</v>
      </c>
      <c r="J72" s="164" t="s">
        <v>1672</v>
      </c>
      <c r="K72" s="164" t="s">
        <v>1695</v>
      </c>
      <c r="L72" s="163"/>
      <c r="M72" s="163"/>
      <c r="N72" s="163"/>
      <c r="O72" s="162">
        <v>799</v>
      </c>
      <c r="P72" s="161" t="b">
        <f>IF(R72&gt;0,R72-2)</f>
        <v>0</v>
      </c>
      <c r="Q72" s="161">
        <v>201938</v>
      </c>
      <c r="R72" s="160">
        <f>$I$3</f>
        <v>0</v>
      </c>
      <c r="S72" s="159" t="str">
        <f>IF(AND(R72&gt;=Q72,W72&gt;0),"OK",IF(W72=0,"","NOT OK"))</f>
        <v/>
      </c>
      <c r="T72" s="158"/>
      <c r="U72" s="157">
        <v>3</v>
      </c>
      <c r="V72" s="156" t="str">
        <f>IF(W72=T72,"OK","NOT")</f>
        <v>OK</v>
      </c>
      <c r="W72" s="155">
        <f>IF(MOD(T72,U72)=0,T72,T72+(U72-MOD(T72,U72)))</f>
        <v>0</v>
      </c>
      <c r="X72" s="154">
        <f>$I$4</f>
        <v>0.4</v>
      </c>
      <c r="Y72" s="153">
        <f>+T72*((O72-(O72*X72)))</f>
        <v>0</v>
      </c>
    </row>
    <row r="73" spans="1:26" ht="14.45" customHeight="1" x14ac:dyDescent="0.25">
      <c r="A73" s="167">
        <v>7045952037349</v>
      </c>
      <c r="B73" s="157" t="s">
        <v>2120</v>
      </c>
      <c r="C73" s="157" t="s">
        <v>2119</v>
      </c>
      <c r="D73" s="157">
        <v>17</v>
      </c>
      <c r="E73" s="166" t="s">
        <v>1697</v>
      </c>
      <c r="F73" s="166" t="s">
        <v>1676</v>
      </c>
      <c r="G73" s="169" t="s">
        <v>1439</v>
      </c>
      <c r="H73" s="157" t="s">
        <v>1440</v>
      </c>
      <c r="I73" s="165" t="s">
        <v>1851</v>
      </c>
      <c r="J73" s="164" t="s">
        <v>1672</v>
      </c>
      <c r="K73" s="164" t="s">
        <v>1695</v>
      </c>
      <c r="L73" s="163"/>
      <c r="M73" s="163"/>
      <c r="N73" s="163"/>
      <c r="O73" s="162">
        <v>799</v>
      </c>
      <c r="P73" s="161" t="b">
        <f>IF(R73&gt;0,R73-2)</f>
        <v>0</v>
      </c>
      <c r="Q73" s="161">
        <v>201938</v>
      </c>
      <c r="R73" s="160">
        <f>$I$3</f>
        <v>0</v>
      </c>
      <c r="S73" s="159" t="str">
        <f>IF(AND(R73&gt;=Q73,W73&gt;0),"OK",IF(W73=0,"","NOT OK"))</f>
        <v/>
      </c>
      <c r="T73" s="158"/>
      <c r="U73" s="157">
        <v>3</v>
      </c>
      <c r="V73" s="156" t="str">
        <f>IF(W73=T73,"OK","NOT")</f>
        <v>OK</v>
      </c>
      <c r="W73" s="155">
        <f>IF(MOD(T73,U73)=0,T73,T73+(U73-MOD(T73,U73)))</f>
        <v>0</v>
      </c>
      <c r="X73" s="154">
        <f>$I$4</f>
        <v>0.4</v>
      </c>
      <c r="Y73" s="153">
        <f>+T73*((O73-(O73*X73)))</f>
        <v>0</v>
      </c>
    </row>
    <row r="74" spans="1:26" ht="14.45" customHeight="1" x14ac:dyDescent="0.25">
      <c r="A74" s="167">
        <v>7045952037356</v>
      </c>
      <c r="B74" s="157" t="s">
        <v>2120</v>
      </c>
      <c r="C74" s="157" t="s">
        <v>2119</v>
      </c>
      <c r="D74" s="157">
        <v>17</v>
      </c>
      <c r="E74" s="166" t="s">
        <v>1697</v>
      </c>
      <c r="F74" s="166" t="s">
        <v>1676</v>
      </c>
      <c r="G74" s="169" t="s">
        <v>1439</v>
      </c>
      <c r="H74" s="157" t="s">
        <v>1440</v>
      </c>
      <c r="I74" s="165" t="s">
        <v>1850</v>
      </c>
      <c r="J74" s="164" t="s">
        <v>1672</v>
      </c>
      <c r="K74" s="164" t="s">
        <v>1695</v>
      </c>
      <c r="L74" s="163"/>
      <c r="M74" s="163"/>
      <c r="N74" s="163"/>
      <c r="O74" s="162">
        <v>799</v>
      </c>
      <c r="P74" s="161" t="b">
        <f>IF(R74&gt;0,R74-2)</f>
        <v>0</v>
      </c>
      <c r="Q74" s="161">
        <v>201938</v>
      </c>
      <c r="R74" s="160">
        <f>$I$3</f>
        <v>0</v>
      </c>
      <c r="S74" s="159" t="str">
        <f>IF(AND(R74&gt;=Q74,W74&gt;0),"OK",IF(W74=0,"","NOT OK"))</f>
        <v/>
      </c>
      <c r="T74" s="158"/>
      <c r="U74" s="157">
        <v>3</v>
      </c>
      <c r="V74" s="156" t="str">
        <f>IF(W74=T74,"OK","NOT")</f>
        <v>OK</v>
      </c>
      <c r="W74" s="155">
        <f>IF(MOD(T74,U74)=0,T74,T74+(U74-MOD(T74,U74)))</f>
        <v>0</v>
      </c>
      <c r="X74" s="154">
        <f>$I$4</f>
        <v>0.4</v>
      </c>
      <c r="Y74" s="153">
        <f>+T74*((O74-(O74*X74)))</f>
        <v>0</v>
      </c>
    </row>
    <row r="75" spans="1:26" ht="14.45" customHeight="1" x14ac:dyDescent="0.25">
      <c r="A75" s="167">
        <v>7045952037363</v>
      </c>
      <c r="B75" s="157" t="s">
        <v>2120</v>
      </c>
      <c r="C75" s="157" t="s">
        <v>2119</v>
      </c>
      <c r="D75" s="157">
        <v>17</v>
      </c>
      <c r="E75" s="166" t="s">
        <v>1697</v>
      </c>
      <c r="F75" s="166" t="s">
        <v>1676</v>
      </c>
      <c r="G75" s="169" t="s">
        <v>1439</v>
      </c>
      <c r="H75" s="157" t="s">
        <v>1440</v>
      </c>
      <c r="I75" s="165" t="s">
        <v>1847</v>
      </c>
      <c r="J75" s="164" t="s">
        <v>1672</v>
      </c>
      <c r="K75" s="164" t="s">
        <v>1695</v>
      </c>
      <c r="L75" s="163"/>
      <c r="M75" s="163"/>
      <c r="N75" s="163"/>
      <c r="O75" s="162">
        <v>799</v>
      </c>
      <c r="P75" s="161" t="b">
        <f>IF(R75&gt;0,R75-2)</f>
        <v>0</v>
      </c>
      <c r="Q75" s="161">
        <v>201938</v>
      </c>
      <c r="R75" s="160">
        <f>$I$3</f>
        <v>0</v>
      </c>
      <c r="S75" s="159" t="str">
        <f>IF(AND(R75&gt;=Q75,W75&gt;0),"OK",IF(W75=0,"","NOT OK"))</f>
        <v/>
      </c>
      <c r="T75" s="158"/>
      <c r="U75" s="157">
        <v>3</v>
      </c>
      <c r="V75" s="156" t="str">
        <f>IF(W75=T75,"OK","NOT")</f>
        <v>OK</v>
      </c>
      <c r="W75" s="155">
        <f>IF(MOD(T75,U75)=0,T75,T75+(U75-MOD(T75,U75)))</f>
        <v>0</v>
      </c>
      <c r="X75" s="154">
        <f>$I$4</f>
        <v>0.4</v>
      </c>
      <c r="Y75" s="153">
        <f>+T75*((O75-(O75*X75)))</f>
        <v>0</v>
      </c>
    </row>
    <row r="76" spans="1:26" ht="14.45" customHeight="1" x14ac:dyDescent="0.25">
      <c r="A76" s="167">
        <v>7045952124797</v>
      </c>
      <c r="B76" s="157" t="s">
        <v>2115</v>
      </c>
      <c r="C76" s="157" t="s">
        <v>2114</v>
      </c>
      <c r="D76" s="157">
        <v>20</v>
      </c>
      <c r="E76" s="166" t="s">
        <v>1697</v>
      </c>
      <c r="F76" s="166" t="s">
        <v>1676</v>
      </c>
      <c r="G76" s="169" t="s">
        <v>1439</v>
      </c>
      <c r="H76" s="157" t="s">
        <v>1440</v>
      </c>
      <c r="I76" s="165" t="s">
        <v>1873</v>
      </c>
      <c r="J76" s="164" t="s">
        <v>1672</v>
      </c>
      <c r="K76" s="164" t="s">
        <v>1695</v>
      </c>
      <c r="L76" s="163"/>
      <c r="M76" s="163"/>
      <c r="N76" s="163"/>
      <c r="O76" s="162">
        <v>599</v>
      </c>
      <c r="P76" s="161" t="b">
        <f>IF(R76&gt;0,R76-2)</f>
        <v>0</v>
      </c>
      <c r="Q76" s="161">
        <v>201938</v>
      </c>
      <c r="R76" s="160">
        <f>$I$3</f>
        <v>0</v>
      </c>
      <c r="S76" s="159" t="str">
        <f>IF(AND(R76&gt;=Q76,W76&gt;0),"OK",IF(W76=0,"","NOT OK"))</f>
        <v/>
      </c>
      <c r="T76" s="158"/>
      <c r="U76" s="157">
        <v>3</v>
      </c>
      <c r="V76" s="156" t="str">
        <f>IF(W76=T76,"OK","NOT")</f>
        <v>OK</v>
      </c>
      <c r="W76" s="155">
        <f>IF(MOD(T76,U76)=0,T76,T76+(U76-MOD(T76,U76)))</f>
        <v>0</v>
      </c>
      <c r="X76" s="154">
        <f>$I$4</f>
        <v>0.4</v>
      </c>
      <c r="Y76" s="153">
        <f>+T76*((O76-(O76*X76)))</f>
        <v>0</v>
      </c>
    </row>
    <row r="77" spans="1:26" ht="14.45" customHeight="1" x14ac:dyDescent="0.25">
      <c r="A77" s="167">
        <v>7045952124759</v>
      </c>
      <c r="B77" s="157" t="s">
        <v>2115</v>
      </c>
      <c r="C77" s="157" t="s">
        <v>2114</v>
      </c>
      <c r="D77" s="157">
        <v>20</v>
      </c>
      <c r="E77" s="166" t="s">
        <v>1697</v>
      </c>
      <c r="F77" s="166" t="s">
        <v>1676</v>
      </c>
      <c r="G77" s="169" t="s">
        <v>1439</v>
      </c>
      <c r="H77" s="157" t="s">
        <v>1440</v>
      </c>
      <c r="I77" s="165" t="s">
        <v>1700</v>
      </c>
      <c r="J77" s="164" t="s">
        <v>1672</v>
      </c>
      <c r="K77" s="164" t="s">
        <v>1695</v>
      </c>
      <c r="L77" s="163"/>
      <c r="M77" s="163"/>
      <c r="N77" s="163"/>
      <c r="O77" s="162">
        <v>599</v>
      </c>
      <c r="P77" s="161" t="b">
        <f>IF(R77&gt;0,R77-2)</f>
        <v>0</v>
      </c>
      <c r="Q77" s="161">
        <v>201938</v>
      </c>
      <c r="R77" s="160">
        <f>$I$3</f>
        <v>0</v>
      </c>
      <c r="S77" s="159" t="str">
        <f>IF(AND(R77&gt;=Q77,W77&gt;0),"OK",IF(W77=0,"","NOT OK"))</f>
        <v/>
      </c>
      <c r="T77" s="158"/>
      <c r="U77" s="157">
        <v>3</v>
      </c>
      <c r="V77" s="156" t="str">
        <f>IF(W77=T77,"OK","NOT")</f>
        <v>OK</v>
      </c>
      <c r="W77" s="155">
        <f>IF(MOD(T77,U77)=0,T77,T77+(U77-MOD(T77,U77)))</f>
        <v>0</v>
      </c>
      <c r="X77" s="154">
        <f>$I$4</f>
        <v>0.4</v>
      </c>
      <c r="Y77" s="153">
        <f>+T77*((O77-(O77*X77)))</f>
        <v>0</v>
      </c>
    </row>
    <row r="78" spans="1:26" ht="14.45" customHeight="1" x14ac:dyDescent="0.25">
      <c r="A78" s="167">
        <v>7045952124766</v>
      </c>
      <c r="B78" s="157" t="s">
        <v>2115</v>
      </c>
      <c r="C78" s="157" t="s">
        <v>2114</v>
      </c>
      <c r="D78" s="157">
        <v>20</v>
      </c>
      <c r="E78" s="166" t="s">
        <v>1697</v>
      </c>
      <c r="F78" s="166" t="s">
        <v>1676</v>
      </c>
      <c r="G78" s="169" t="s">
        <v>1439</v>
      </c>
      <c r="H78" s="157" t="s">
        <v>1440</v>
      </c>
      <c r="I78" s="165" t="s">
        <v>1696</v>
      </c>
      <c r="J78" s="164" t="s">
        <v>1672</v>
      </c>
      <c r="K78" s="164" t="s">
        <v>1695</v>
      </c>
      <c r="L78" s="163"/>
      <c r="M78" s="163"/>
      <c r="N78" s="163"/>
      <c r="O78" s="162">
        <v>599</v>
      </c>
      <c r="P78" s="161" t="b">
        <f>IF(R78&gt;0,R78-2)</f>
        <v>0</v>
      </c>
      <c r="Q78" s="161">
        <v>201938</v>
      </c>
      <c r="R78" s="160">
        <f>$I$3</f>
        <v>0</v>
      </c>
      <c r="S78" s="159" t="str">
        <f>IF(AND(R78&gt;=Q78,W78&gt;0),"OK",IF(W78=0,"","NOT OK"))</f>
        <v/>
      </c>
      <c r="T78" s="158"/>
      <c r="U78" s="157">
        <v>3</v>
      </c>
      <c r="V78" s="156" t="str">
        <f>IF(W78=T78,"OK","NOT")</f>
        <v>OK</v>
      </c>
      <c r="W78" s="155">
        <f>IF(MOD(T78,U78)=0,T78,T78+(U78-MOD(T78,U78)))</f>
        <v>0</v>
      </c>
      <c r="X78" s="154">
        <f>$I$4</f>
        <v>0.4</v>
      </c>
      <c r="Y78" s="153">
        <f>+T78*((O78-(O78*X78)))</f>
        <v>0</v>
      </c>
    </row>
    <row r="79" spans="1:26" ht="14.45" customHeight="1" x14ac:dyDescent="0.25">
      <c r="A79" s="167">
        <v>7045952124773</v>
      </c>
      <c r="B79" s="157" t="s">
        <v>2115</v>
      </c>
      <c r="C79" s="157" t="s">
        <v>2114</v>
      </c>
      <c r="D79" s="157">
        <v>20</v>
      </c>
      <c r="E79" s="166" t="s">
        <v>1697</v>
      </c>
      <c r="F79" s="166" t="s">
        <v>1676</v>
      </c>
      <c r="G79" s="169" t="s">
        <v>1439</v>
      </c>
      <c r="H79" s="157" t="s">
        <v>1440</v>
      </c>
      <c r="I79" s="165" t="s">
        <v>1857</v>
      </c>
      <c r="J79" s="164" t="s">
        <v>1672</v>
      </c>
      <c r="K79" s="164" t="s">
        <v>1695</v>
      </c>
      <c r="L79" s="163"/>
      <c r="M79" s="163"/>
      <c r="N79" s="163"/>
      <c r="O79" s="162">
        <v>599</v>
      </c>
      <c r="P79" s="161" t="b">
        <f>IF(R79&gt;0,R79-2)</f>
        <v>0</v>
      </c>
      <c r="Q79" s="161">
        <v>201938</v>
      </c>
      <c r="R79" s="160">
        <f>$I$3</f>
        <v>0</v>
      </c>
      <c r="S79" s="159" t="str">
        <f>IF(AND(R79&gt;=Q79,W79&gt;0),"OK",IF(W79=0,"","NOT OK"))</f>
        <v/>
      </c>
      <c r="T79" s="158"/>
      <c r="U79" s="157">
        <v>3</v>
      </c>
      <c r="V79" s="156" t="str">
        <f>IF(W79=T79,"OK","NOT")</f>
        <v>OK</v>
      </c>
      <c r="W79" s="155">
        <f>IF(MOD(T79,U79)=0,T79,T79+(U79-MOD(T79,U79)))</f>
        <v>0</v>
      </c>
      <c r="X79" s="154">
        <f>$I$4</f>
        <v>0.4</v>
      </c>
      <c r="Y79" s="153">
        <f>+T79*((O79-(O79*X79)))</f>
        <v>0</v>
      </c>
    </row>
    <row r="80" spans="1:26" ht="14.45" customHeight="1" x14ac:dyDescent="0.25">
      <c r="A80" s="167">
        <v>7045952124780</v>
      </c>
      <c r="B80" s="157" t="s">
        <v>2115</v>
      </c>
      <c r="C80" s="157" t="s">
        <v>2114</v>
      </c>
      <c r="D80" s="157">
        <v>20</v>
      </c>
      <c r="E80" s="166" t="s">
        <v>1697</v>
      </c>
      <c r="F80" s="166" t="s">
        <v>1676</v>
      </c>
      <c r="G80" s="169" t="s">
        <v>1439</v>
      </c>
      <c r="H80" s="157" t="s">
        <v>1440</v>
      </c>
      <c r="I80" s="165" t="s">
        <v>1854</v>
      </c>
      <c r="J80" s="164" t="s">
        <v>1672</v>
      </c>
      <c r="K80" s="164" t="s">
        <v>1695</v>
      </c>
      <c r="L80" s="163"/>
      <c r="M80" s="163"/>
      <c r="N80" s="163"/>
      <c r="O80" s="162">
        <v>599</v>
      </c>
      <c r="P80" s="161" t="b">
        <f>IF(R80&gt;0,R80-2)</f>
        <v>0</v>
      </c>
      <c r="Q80" s="161">
        <v>201938</v>
      </c>
      <c r="R80" s="160">
        <f>$I$3</f>
        <v>0</v>
      </c>
      <c r="S80" s="159" t="str">
        <f>IF(AND(R80&gt;=Q80,W80&gt;0),"OK",IF(W80=0,"","NOT OK"))</f>
        <v/>
      </c>
      <c r="T80" s="158"/>
      <c r="U80" s="157">
        <v>3</v>
      </c>
      <c r="V80" s="156" t="str">
        <f>IF(W80=T80,"OK","NOT")</f>
        <v>OK</v>
      </c>
      <c r="W80" s="155">
        <f>IF(MOD(T80,U80)=0,T80,T80+(U80-MOD(T80,U80)))</f>
        <v>0</v>
      </c>
      <c r="X80" s="154">
        <f>$I$4</f>
        <v>0.4</v>
      </c>
      <c r="Y80" s="153">
        <f>+T80*((O80-(O80*X80)))</f>
        <v>0</v>
      </c>
    </row>
    <row r="81" spans="1:25" ht="14.45" customHeight="1" x14ac:dyDescent="0.25">
      <c r="A81" s="167">
        <v>7045952036885</v>
      </c>
      <c r="B81" s="157">
        <v>32531</v>
      </c>
      <c r="C81" s="157" t="s">
        <v>2113</v>
      </c>
      <c r="D81" s="157">
        <v>21</v>
      </c>
      <c r="E81" s="166" t="s">
        <v>2109</v>
      </c>
      <c r="F81" s="166" t="s">
        <v>1720</v>
      </c>
      <c r="G81" s="169" t="s">
        <v>1439</v>
      </c>
      <c r="H81" s="157" t="s">
        <v>1440</v>
      </c>
      <c r="I81" s="165" t="s">
        <v>1717</v>
      </c>
      <c r="J81" s="164" t="s">
        <v>1672</v>
      </c>
      <c r="K81" s="164" t="s">
        <v>2099</v>
      </c>
      <c r="L81" s="163"/>
      <c r="M81" s="163"/>
      <c r="N81" s="163"/>
      <c r="O81" s="162">
        <v>2999</v>
      </c>
      <c r="P81" s="161" t="b">
        <f>IF(R81&gt;0,R81-2)</f>
        <v>0</v>
      </c>
      <c r="Q81" s="161">
        <v>201938</v>
      </c>
      <c r="R81" s="160">
        <f>$I$3</f>
        <v>0</v>
      </c>
      <c r="S81" s="159" t="str">
        <f>IF(AND(R81&gt;=Q81,W81&gt;0),"OK",IF(W81=0,"","NOT OK"))</f>
        <v/>
      </c>
      <c r="T81" s="158"/>
      <c r="U81" s="157">
        <v>1</v>
      </c>
      <c r="V81" s="156" t="str">
        <f>IF(W81=T81,"OK","NOT")</f>
        <v>OK</v>
      </c>
      <c r="W81" s="155">
        <f>IF(MOD(T81,U81)=0,T81,T81+(U81-MOD(T81,U81)))</f>
        <v>0</v>
      </c>
      <c r="X81" s="154">
        <f>$I$4</f>
        <v>0.4</v>
      </c>
      <c r="Y81" s="153">
        <f>+T81*((O81-(O81*X81)))</f>
        <v>0</v>
      </c>
    </row>
    <row r="82" spans="1:25" ht="14.45" customHeight="1" x14ac:dyDescent="0.25">
      <c r="A82" s="167">
        <v>7045952036892</v>
      </c>
      <c r="B82" s="157">
        <v>32531</v>
      </c>
      <c r="C82" s="157" t="s">
        <v>2113</v>
      </c>
      <c r="D82" s="157">
        <v>21</v>
      </c>
      <c r="E82" s="166" t="s">
        <v>2109</v>
      </c>
      <c r="F82" s="166" t="s">
        <v>1720</v>
      </c>
      <c r="G82" s="169" t="s">
        <v>1439</v>
      </c>
      <c r="H82" s="157" t="s">
        <v>1440</v>
      </c>
      <c r="I82" s="165" t="s">
        <v>1716</v>
      </c>
      <c r="J82" s="164" t="s">
        <v>1672</v>
      </c>
      <c r="K82" s="164" t="s">
        <v>2099</v>
      </c>
      <c r="L82" s="163"/>
      <c r="M82" s="163"/>
      <c r="N82" s="163"/>
      <c r="O82" s="162">
        <v>2999</v>
      </c>
      <c r="P82" s="161" t="b">
        <f>IF(R82&gt;0,R82-2)</f>
        <v>0</v>
      </c>
      <c r="Q82" s="161">
        <v>201938</v>
      </c>
      <c r="R82" s="160">
        <f>$I$3</f>
        <v>0</v>
      </c>
      <c r="S82" s="159" t="str">
        <f>IF(AND(R82&gt;=Q82,W82&gt;0),"OK",IF(W82=0,"","NOT OK"))</f>
        <v/>
      </c>
      <c r="T82" s="158"/>
      <c r="U82" s="157">
        <v>1</v>
      </c>
      <c r="V82" s="156" t="str">
        <f>IF(W82=T82,"OK","NOT")</f>
        <v>OK</v>
      </c>
      <c r="W82" s="155">
        <f>IF(MOD(T82,U82)=0,T82,T82+(U82-MOD(T82,U82)))</f>
        <v>0</v>
      </c>
      <c r="X82" s="154">
        <f>$I$4</f>
        <v>0.4</v>
      </c>
      <c r="Y82" s="153">
        <f>+T82*((O82-(O82*X82)))</f>
        <v>0</v>
      </c>
    </row>
    <row r="83" spans="1:25" ht="14.45" customHeight="1" x14ac:dyDescent="0.25">
      <c r="A83" s="167">
        <v>7045952036908</v>
      </c>
      <c r="B83" s="157">
        <v>32531</v>
      </c>
      <c r="C83" s="157" t="s">
        <v>2113</v>
      </c>
      <c r="D83" s="157">
        <v>21</v>
      </c>
      <c r="E83" s="166" t="s">
        <v>2109</v>
      </c>
      <c r="F83" s="166" t="s">
        <v>1720</v>
      </c>
      <c r="G83" s="169" t="s">
        <v>1439</v>
      </c>
      <c r="H83" s="157" t="s">
        <v>1440</v>
      </c>
      <c r="I83" s="165" t="s">
        <v>1468</v>
      </c>
      <c r="J83" s="164" t="s">
        <v>1672</v>
      </c>
      <c r="K83" s="164" t="s">
        <v>2099</v>
      </c>
      <c r="L83" s="163"/>
      <c r="M83" s="163"/>
      <c r="N83" s="163"/>
      <c r="O83" s="162">
        <v>2999</v>
      </c>
      <c r="P83" s="161" t="b">
        <f>IF(R83&gt;0,R83-2)</f>
        <v>0</v>
      </c>
      <c r="Q83" s="161">
        <v>201938</v>
      </c>
      <c r="R83" s="160">
        <f>$I$3</f>
        <v>0</v>
      </c>
      <c r="S83" s="159" t="str">
        <f>IF(AND(R83&gt;=Q83,W83&gt;0),"OK",IF(W83=0,"","NOT OK"))</f>
        <v/>
      </c>
      <c r="T83" s="158"/>
      <c r="U83" s="157">
        <v>1</v>
      </c>
      <c r="V83" s="156" t="str">
        <f>IF(W83=T83,"OK","NOT")</f>
        <v>OK</v>
      </c>
      <c r="W83" s="155">
        <f>IF(MOD(T83,U83)=0,T83,T83+(U83-MOD(T83,U83)))</f>
        <v>0</v>
      </c>
      <c r="X83" s="154">
        <f>$I$4</f>
        <v>0.4</v>
      </c>
      <c r="Y83" s="153">
        <f>+T83*((O83-(O83*X83)))</f>
        <v>0</v>
      </c>
    </row>
    <row r="84" spans="1:25" ht="14.45" customHeight="1" x14ac:dyDescent="0.25">
      <c r="A84" s="167">
        <v>7045952036915</v>
      </c>
      <c r="B84" s="157">
        <v>32531</v>
      </c>
      <c r="C84" s="157" t="s">
        <v>2113</v>
      </c>
      <c r="D84" s="157">
        <v>21</v>
      </c>
      <c r="E84" s="166" t="s">
        <v>2109</v>
      </c>
      <c r="F84" s="166" t="s">
        <v>1720</v>
      </c>
      <c r="G84" s="169" t="s">
        <v>1439</v>
      </c>
      <c r="H84" s="157" t="s">
        <v>1440</v>
      </c>
      <c r="I84" s="165" t="s">
        <v>1469</v>
      </c>
      <c r="J84" s="164" t="s">
        <v>1672</v>
      </c>
      <c r="K84" s="164" t="s">
        <v>2099</v>
      </c>
      <c r="L84" s="163"/>
      <c r="M84" s="163"/>
      <c r="N84" s="163"/>
      <c r="O84" s="162">
        <v>2999</v>
      </c>
      <c r="P84" s="161" t="b">
        <f>IF(R84&gt;0,R84-2)</f>
        <v>0</v>
      </c>
      <c r="Q84" s="161">
        <v>201938</v>
      </c>
      <c r="R84" s="160">
        <f>$I$3</f>
        <v>0</v>
      </c>
      <c r="S84" s="159" t="str">
        <f>IF(AND(R84&gt;=Q84,W84&gt;0),"OK",IF(W84=0,"","NOT OK"))</f>
        <v/>
      </c>
      <c r="T84" s="158"/>
      <c r="U84" s="157">
        <v>1</v>
      </c>
      <c r="V84" s="156" t="str">
        <f>IF(W84=T84,"OK","NOT")</f>
        <v>OK</v>
      </c>
      <c r="W84" s="155">
        <f>IF(MOD(T84,U84)=0,T84,T84+(U84-MOD(T84,U84)))</f>
        <v>0</v>
      </c>
      <c r="X84" s="154">
        <f>$I$4</f>
        <v>0.4</v>
      </c>
      <c r="Y84" s="153">
        <f>+T84*((O84-(O84*X84)))</f>
        <v>0</v>
      </c>
    </row>
    <row r="85" spans="1:25" ht="14.45" customHeight="1" x14ac:dyDescent="0.25">
      <c r="A85" s="167">
        <v>7045952036922</v>
      </c>
      <c r="B85" s="157">
        <v>32531</v>
      </c>
      <c r="C85" s="157" t="s">
        <v>2113</v>
      </c>
      <c r="D85" s="157">
        <v>21</v>
      </c>
      <c r="E85" s="166" t="s">
        <v>2109</v>
      </c>
      <c r="F85" s="166" t="s">
        <v>1720</v>
      </c>
      <c r="G85" s="169" t="s">
        <v>1439</v>
      </c>
      <c r="H85" s="157" t="s">
        <v>1440</v>
      </c>
      <c r="I85" s="165" t="s">
        <v>1715</v>
      </c>
      <c r="J85" s="164" t="s">
        <v>1672</v>
      </c>
      <c r="K85" s="164" t="s">
        <v>2099</v>
      </c>
      <c r="L85" s="163"/>
      <c r="M85" s="163"/>
      <c r="N85" s="163"/>
      <c r="O85" s="162">
        <v>2999</v>
      </c>
      <c r="P85" s="161" t="b">
        <f>IF(R85&gt;0,R85-2)</f>
        <v>0</v>
      </c>
      <c r="Q85" s="161">
        <v>201938</v>
      </c>
      <c r="R85" s="160">
        <f>$I$3</f>
        <v>0</v>
      </c>
      <c r="S85" s="159" t="str">
        <f>IF(AND(R85&gt;=Q85,W85&gt;0),"OK",IF(W85=0,"","NOT OK"))</f>
        <v/>
      </c>
      <c r="T85" s="158"/>
      <c r="U85" s="157">
        <v>1</v>
      </c>
      <c r="V85" s="156" t="str">
        <f>IF(W85=T85,"OK","NOT")</f>
        <v>OK</v>
      </c>
      <c r="W85" s="155">
        <f>IF(MOD(T85,U85)=0,T85,T85+(U85-MOD(T85,U85)))</f>
        <v>0</v>
      </c>
      <c r="X85" s="154">
        <f>$I$4</f>
        <v>0.4</v>
      </c>
      <c r="Y85" s="153">
        <f>+T85*((O85-(O85*X85)))</f>
        <v>0</v>
      </c>
    </row>
    <row r="86" spans="1:25" ht="14.45" customHeight="1" x14ac:dyDescent="0.25">
      <c r="A86" s="167">
        <v>7045952036939</v>
      </c>
      <c r="B86" s="157">
        <v>32531</v>
      </c>
      <c r="C86" s="157" t="s">
        <v>2113</v>
      </c>
      <c r="D86" s="157">
        <v>21</v>
      </c>
      <c r="E86" s="166" t="s">
        <v>2109</v>
      </c>
      <c r="F86" s="166" t="s">
        <v>1720</v>
      </c>
      <c r="G86" s="169" t="s">
        <v>1439</v>
      </c>
      <c r="H86" s="157" t="s">
        <v>1440</v>
      </c>
      <c r="I86" s="165" t="s">
        <v>1713</v>
      </c>
      <c r="J86" s="164" t="s">
        <v>1672</v>
      </c>
      <c r="K86" s="164" t="s">
        <v>2099</v>
      </c>
      <c r="L86" s="163"/>
      <c r="M86" s="163"/>
      <c r="N86" s="163"/>
      <c r="O86" s="162">
        <v>2999</v>
      </c>
      <c r="P86" s="161" t="b">
        <f>IF(R86&gt;0,R86-2)</f>
        <v>0</v>
      </c>
      <c r="Q86" s="161">
        <v>201938</v>
      </c>
      <c r="R86" s="160">
        <f>$I$3</f>
        <v>0</v>
      </c>
      <c r="S86" s="159" t="str">
        <f>IF(AND(R86&gt;=Q86,W86&gt;0),"OK",IF(W86=0,"","NOT OK"))</f>
        <v/>
      </c>
      <c r="T86" s="158"/>
      <c r="U86" s="157">
        <v>1</v>
      </c>
      <c r="V86" s="156" t="str">
        <f>IF(W86=T86,"OK","NOT")</f>
        <v>OK</v>
      </c>
      <c r="W86" s="155">
        <f>IF(MOD(T86,U86)=0,T86,T86+(U86-MOD(T86,U86)))</f>
        <v>0</v>
      </c>
      <c r="X86" s="154">
        <f>$I$4</f>
        <v>0.4</v>
      </c>
      <c r="Y86" s="153">
        <f>+T86*((O86-(O86*X86)))</f>
        <v>0</v>
      </c>
    </row>
    <row r="87" spans="1:25" ht="14.45" customHeight="1" x14ac:dyDescent="0.25">
      <c r="A87" s="167">
        <v>7045952037233</v>
      </c>
      <c r="B87" s="157">
        <v>32536</v>
      </c>
      <c r="C87" s="157" t="s">
        <v>2112</v>
      </c>
      <c r="D87" s="157">
        <v>22</v>
      </c>
      <c r="E87" s="166" t="s">
        <v>2109</v>
      </c>
      <c r="F87" s="166" t="s">
        <v>1720</v>
      </c>
      <c r="G87" s="169" t="s">
        <v>1439</v>
      </c>
      <c r="H87" s="157" t="s">
        <v>1440</v>
      </c>
      <c r="I87" s="165" t="s">
        <v>1717</v>
      </c>
      <c r="J87" s="164" t="s">
        <v>1672</v>
      </c>
      <c r="K87" s="164" t="s">
        <v>2099</v>
      </c>
      <c r="L87" s="163"/>
      <c r="M87" s="163"/>
      <c r="N87" s="163"/>
      <c r="O87" s="162">
        <v>2999</v>
      </c>
      <c r="P87" s="161" t="b">
        <f>IF(R87&gt;0,R87-2)</f>
        <v>0</v>
      </c>
      <c r="Q87" s="161">
        <v>201938</v>
      </c>
      <c r="R87" s="160">
        <f>$I$3</f>
        <v>0</v>
      </c>
      <c r="S87" s="159" t="str">
        <f>IF(AND(R87&gt;=Q87,W87&gt;0),"OK",IF(W87=0,"","NOT OK"))</f>
        <v/>
      </c>
      <c r="T87" s="158"/>
      <c r="U87" s="157">
        <v>1</v>
      </c>
      <c r="V87" s="156" t="str">
        <f>IF(W87=T87,"OK","NOT")</f>
        <v>OK</v>
      </c>
      <c r="W87" s="155">
        <f>IF(MOD(T87,U87)=0,T87,T87+(U87-MOD(T87,U87)))</f>
        <v>0</v>
      </c>
      <c r="X87" s="154">
        <f>$I$4</f>
        <v>0.4</v>
      </c>
      <c r="Y87" s="153">
        <f>+T87*((O87-(O87*X87)))</f>
        <v>0</v>
      </c>
    </row>
    <row r="88" spans="1:25" ht="14.45" customHeight="1" x14ac:dyDescent="0.25">
      <c r="A88" s="167">
        <v>7045952037240</v>
      </c>
      <c r="B88" s="157">
        <v>32536</v>
      </c>
      <c r="C88" s="157" t="s">
        <v>2112</v>
      </c>
      <c r="D88" s="157">
        <v>22</v>
      </c>
      <c r="E88" s="166" t="s">
        <v>2109</v>
      </c>
      <c r="F88" s="166" t="s">
        <v>1720</v>
      </c>
      <c r="G88" s="169" t="s">
        <v>1439</v>
      </c>
      <c r="H88" s="157" t="s">
        <v>1440</v>
      </c>
      <c r="I88" s="165" t="s">
        <v>1716</v>
      </c>
      <c r="J88" s="164" t="s">
        <v>1672</v>
      </c>
      <c r="K88" s="164" t="s">
        <v>2099</v>
      </c>
      <c r="L88" s="163"/>
      <c r="M88" s="163"/>
      <c r="N88" s="163"/>
      <c r="O88" s="162">
        <v>2999</v>
      </c>
      <c r="P88" s="161" t="b">
        <f>IF(R88&gt;0,R88-2)</f>
        <v>0</v>
      </c>
      <c r="Q88" s="161">
        <v>201938</v>
      </c>
      <c r="R88" s="160">
        <f>$I$3</f>
        <v>0</v>
      </c>
      <c r="S88" s="159" t="str">
        <f>IF(AND(R88&gt;=Q88,W88&gt;0),"OK",IF(W88=0,"","NOT OK"))</f>
        <v/>
      </c>
      <c r="T88" s="158"/>
      <c r="U88" s="157">
        <v>1</v>
      </c>
      <c r="V88" s="156" t="str">
        <f>IF(W88=T88,"OK","NOT")</f>
        <v>OK</v>
      </c>
      <c r="W88" s="155">
        <f>IF(MOD(T88,U88)=0,T88,T88+(U88-MOD(T88,U88)))</f>
        <v>0</v>
      </c>
      <c r="X88" s="154">
        <f>$I$4</f>
        <v>0.4</v>
      </c>
      <c r="Y88" s="153">
        <f>+T88*((O88-(O88*X88)))</f>
        <v>0</v>
      </c>
    </row>
    <row r="89" spans="1:25" ht="14.45" customHeight="1" x14ac:dyDescent="0.25">
      <c r="A89" s="167">
        <v>7045952037257</v>
      </c>
      <c r="B89" s="157">
        <v>32536</v>
      </c>
      <c r="C89" s="157" t="s">
        <v>2112</v>
      </c>
      <c r="D89" s="157">
        <v>22</v>
      </c>
      <c r="E89" s="166" t="s">
        <v>2109</v>
      </c>
      <c r="F89" s="166" t="s">
        <v>1720</v>
      </c>
      <c r="G89" s="169" t="s">
        <v>1439</v>
      </c>
      <c r="H89" s="157" t="s">
        <v>1440</v>
      </c>
      <c r="I89" s="165" t="s">
        <v>1468</v>
      </c>
      <c r="J89" s="164" t="s">
        <v>1672</v>
      </c>
      <c r="K89" s="164" t="s">
        <v>2099</v>
      </c>
      <c r="L89" s="163"/>
      <c r="M89" s="163"/>
      <c r="N89" s="163"/>
      <c r="O89" s="162">
        <v>2999</v>
      </c>
      <c r="P89" s="161" t="b">
        <f>IF(R89&gt;0,R89-2)</f>
        <v>0</v>
      </c>
      <c r="Q89" s="161">
        <v>201938</v>
      </c>
      <c r="R89" s="160">
        <f>$I$3</f>
        <v>0</v>
      </c>
      <c r="S89" s="159" t="str">
        <f>IF(AND(R89&gt;=Q89,W89&gt;0),"OK",IF(W89=0,"","NOT OK"))</f>
        <v/>
      </c>
      <c r="T89" s="158"/>
      <c r="U89" s="157">
        <v>1</v>
      </c>
      <c r="V89" s="156" t="str">
        <f>IF(W89=T89,"OK","NOT")</f>
        <v>OK</v>
      </c>
      <c r="W89" s="155">
        <f>IF(MOD(T89,U89)=0,T89,T89+(U89-MOD(T89,U89)))</f>
        <v>0</v>
      </c>
      <c r="X89" s="154">
        <f>$I$4</f>
        <v>0.4</v>
      </c>
      <c r="Y89" s="153">
        <f>+T89*((O89-(O89*X89)))</f>
        <v>0</v>
      </c>
    </row>
    <row r="90" spans="1:25" ht="14.45" customHeight="1" x14ac:dyDescent="0.25">
      <c r="A90" s="167">
        <v>7045952037264</v>
      </c>
      <c r="B90" s="157">
        <v>32536</v>
      </c>
      <c r="C90" s="157" t="s">
        <v>2112</v>
      </c>
      <c r="D90" s="157">
        <v>22</v>
      </c>
      <c r="E90" s="166" t="s">
        <v>2109</v>
      </c>
      <c r="F90" s="166" t="s">
        <v>1720</v>
      </c>
      <c r="G90" s="169" t="s">
        <v>1439</v>
      </c>
      <c r="H90" s="157" t="s">
        <v>1440</v>
      </c>
      <c r="I90" s="165" t="s">
        <v>1469</v>
      </c>
      <c r="J90" s="164" t="s">
        <v>1672</v>
      </c>
      <c r="K90" s="164" t="s">
        <v>2099</v>
      </c>
      <c r="L90" s="163"/>
      <c r="M90" s="163"/>
      <c r="N90" s="163"/>
      <c r="O90" s="162">
        <v>2999</v>
      </c>
      <c r="P90" s="161" t="b">
        <f>IF(R90&gt;0,R90-2)</f>
        <v>0</v>
      </c>
      <c r="Q90" s="161">
        <v>201938</v>
      </c>
      <c r="R90" s="160">
        <f>$I$3</f>
        <v>0</v>
      </c>
      <c r="S90" s="159" t="str">
        <f>IF(AND(R90&gt;=Q90,W90&gt;0),"OK",IF(W90=0,"","NOT OK"))</f>
        <v/>
      </c>
      <c r="T90" s="158"/>
      <c r="U90" s="157">
        <v>1</v>
      </c>
      <c r="V90" s="156" t="str">
        <f>IF(W90=T90,"OK","NOT")</f>
        <v>OK</v>
      </c>
      <c r="W90" s="155">
        <f>IF(MOD(T90,U90)=0,T90,T90+(U90-MOD(T90,U90)))</f>
        <v>0</v>
      </c>
      <c r="X90" s="154">
        <f>$I$4</f>
        <v>0.4</v>
      </c>
      <c r="Y90" s="153">
        <f>+T90*((O90-(O90*X90)))</f>
        <v>0</v>
      </c>
    </row>
    <row r="91" spans="1:25" ht="14.45" customHeight="1" x14ac:dyDescent="0.25">
      <c r="A91" s="167">
        <v>7045952037271</v>
      </c>
      <c r="B91" s="157">
        <v>32536</v>
      </c>
      <c r="C91" s="157" t="s">
        <v>2112</v>
      </c>
      <c r="D91" s="157">
        <v>22</v>
      </c>
      <c r="E91" s="166" t="s">
        <v>2109</v>
      </c>
      <c r="F91" s="166" t="s">
        <v>1720</v>
      </c>
      <c r="G91" s="169" t="s">
        <v>1439</v>
      </c>
      <c r="H91" s="157" t="s">
        <v>1440</v>
      </c>
      <c r="I91" s="165" t="s">
        <v>1715</v>
      </c>
      <c r="J91" s="164" t="s">
        <v>1672</v>
      </c>
      <c r="K91" s="164" t="s">
        <v>2099</v>
      </c>
      <c r="L91" s="163"/>
      <c r="M91" s="163"/>
      <c r="N91" s="163"/>
      <c r="O91" s="162">
        <v>2999</v>
      </c>
      <c r="P91" s="161" t="b">
        <f>IF(R91&gt;0,R91-2)</f>
        <v>0</v>
      </c>
      <c r="Q91" s="161">
        <v>201938</v>
      </c>
      <c r="R91" s="160">
        <f>$I$3</f>
        <v>0</v>
      </c>
      <c r="S91" s="159" t="str">
        <f>IF(AND(R91&gt;=Q91,W91&gt;0),"OK",IF(W91=0,"","NOT OK"))</f>
        <v/>
      </c>
      <c r="T91" s="158"/>
      <c r="U91" s="157">
        <v>1</v>
      </c>
      <c r="V91" s="156" t="str">
        <f>IF(W91=T91,"OK","NOT")</f>
        <v>OK</v>
      </c>
      <c r="W91" s="155">
        <f>IF(MOD(T91,U91)=0,T91,T91+(U91-MOD(T91,U91)))</f>
        <v>0</v>
      </c>
      <c r="X91" s="154">
        <f>$I$4</f>
        <v>0.4</v>
      </c>
      <c r="Y91" s="153">
        <f>+T91*((O91-(O91*X91)))</f>
        <v>0</v>
      </c>
    </row>
    <row r="92" spans="1:25" ht="14.45" customHeight="1" x14ac:dyDescent="0.25">
      <c r="A92" s="167">
        <v>7045952037004</v>
      </c>
      <c r="B92" s="157">
        <v>32541</v>
      </c>
      <c r="C92" s="157" t="s">
        <v>2111</v>
      </c>
      <c r="D92" s="157">
        <v>23</v>
      </c>
      <c r="E92" s="166" t="s">
        <v>2109</v>
      </c>
      <c r="F92" s="166" t="s">
        <v>1720</v>
      </c>
      <c r="G92" s="169" t="s">
        <v>1439</v>
      </c>
      <c r="H92" s="157" t="s">
        <v>1440</v>
      </c>
      <c r="I92" s="165" t="s">
        <v>1717</v>
      </c>
      <c r="J92" s="164" t="s">
        <v>1672</v>
      </c>
      <c r="K92" s="164" t="s">
        <v>2099</v>
      </c>
      <c r="L92" s="163"/>
      <c r="M92" s="163"/>
      <c r="N92" s="163"/>
      <c r="O92" s="162">
        <v>2999</v>
      </c>
      <c r="P92" s="161" t="b">
        <f>IF(R92&gt;0,R92-2)</f>
        <v>0</v>
      </c>
      <c r="Q92" s="161">
        <v>201938</v>
      </c>
      <c r="R92" s="160">
        <f>$I$3</f>
        <v>0</v>
      </c>
      <c r="S92" s="159" t="str">
        <f>IF(AND(R92&gt;=Q92,W92&gt;0),"OK",IF(W92=0,"","NOT OK"))</f>
        <v/>
      </c>
      <c r="T92" s="158"/>
      <c r="U92" s="157">
        <v>1</v>
      </c>
      <c r="V92" s="156" t="str">
        <f>IF(W92=T92,"OK","NOT")</f>
        <v>OK</v>
      </c>
      <c r="W92" s="155">
        <f>IF(MOD(T92,U92)=0,T92,T92+(U92-MOD(T92,U92)))</f>
        <v>0</v>
      </c>
      <c r="X92" s="154">
        <f>$I$4</f>
        <v>0.4</v>
      </c>
      <c r="Y92" s="153">
        <f>+T92*((O92-(O92*X92)))</f>
        <v>0</v>
      </c>
    </row>
    <row r="93" spans="1:25" ht="14.45" customHeight="1" x14ac:dyDescent="0.25">
      <c r="A93" s="167">
        <v>7045952037011</v>
      </c>
      <c r="B93" s="157">
        <v>32541</v>
      </c>
      <c r="C93" s="157" t="s">
        <v>2111</v>
      </c>
      <c r="D93" s="157">
        <v>23</v>
      </c>
      <c r="E93" s="166" t="s">
        <v>2109</v>
      </c>
      <c r="F93" s="166" t="s">
        <v>1720</v>
      </c>
      <c r="G93" s="169" t="s">
        <v>1439</v>
      </c>
      <c r="H93" s="157" t="s">
        <v>1440</v>
      </c>
      <c r="I93" s="165" t="s">
        <v>1716</v>
      </c>
      <c r="J93" s="164" t="s">
        <v>1672</v>
      </c>
      <c r="K93" s="164" t="s">
        <v>2099</v>
      </c>
      <c r="L93" s="163"/>
      <c r="M93" s="163"/>
      <c r="N93" s="163"/>
      <c r="O93" s="162">
        <v>2999</v>
      </c>
      <c r="P93" s="161" t="b">
        <f>IF(R93&gt;0,R93-2)</f>
        <v>0</v>
      </c>
      <c r="Q93" s="161">
        <v>201938</v>
      </c>
      <c r="R93" s="160">
        <f>$I$3</f>
        <v>0</v>
      </c>
      <c r="S93" s="159" t="str">
        <f>IF(AND(R93&gt;=Q93,W93&gt;0),"OK",IF(W93=0,"","NOT OK"))</f>
        <v/>
      </c>
      <c r="T93" s="158"/>
      <c r="U93" s="157">
        <v>1</v>
      </c>
      <c r="V93" s="156" t="str">
        <f>IF(W93=T93,"OK","NOT")</f>
        <v>OK</v>
      </c>
      <c r="W93" s="155">
        <f>IF(MOD(T93,U93)=0,T93,T93+(U93-MOD(T93,U93)))</f>
        <v>0</v>
      </c>
      <c r="X93" s="154">
        <f>$I$4</f>
        <v>0.4</v>
      </c>
      <c r="Y93" s="153">
        <f>+T93*((O93-(O93*X93)))</f>
        <v>0</v>
      </c>
    </row>
    <row r="94" spans="1:25" ht="14.45" customHeight="1" x14ac:dyDescent="0.25">
      <c r="A94" s="167">
        <v>7045952037028</v>
      </c>
      <c r="B94" s="157">
        <v>32541</v>
      </c>
      <c r="C94" s="157" t="s">
        <v>2111</v>
      </c>
      <c r="D94" s="157">
        <v>23</v>
      </c>
      <c r="E94" s="166" t="s">
        <v>2109</v>
      </c>
      <c r="F94" s="166" t="s">
        <v>1720</v>
      </c>
      <c r="G94" s="169" t="s">
        <v>1439</v>
      </c>
      <c r="H94" s="157" t="s">
        <v>1440</v>
      </c>
      <c r="I94" s="165" t="s">
        <v>1468</v>
      </c>
      <c r="J94" s="164" t="s">
        <v>1672</v>
      </c>
      <c r="K94" s="164" t="s">
        <v>2099</v>
      </c>
      <c r="L94" s="163"/>
      <c r="M94" s="163"/>
      <c r="N94" s="163"/>
      <c r="O94" s="162">
        <v>2999</v>
      </c>
      <c r="P94" s="161" t="b">
        <f>IF(R94&gt;0,R94-2)</f>
        <v>0</v>
      </c>
      <c r="Q94" s="161">
        <v>201938</v>
      </c>
      <c r="R94" s="160">
        <f>$I$3</f>
        <v>0</v>
      </c>
      <c r="S94" s="159" t="str">
        <f>IF(AND(R94&gt;=Q94,W94&gt;0),"OK",IF(W94=0,"","NOT OK"))</f>
        <v/>
      </c>
      <c r="T94" s="158"/>
      <c r="U94" s="157">
        <v>1</v>
      </c>
      <c r="V94" s="156" t="str">
        <f>IF(W94=T94,"OK","NOT")</f>
        <v>OK</v>
      </c>
      <c r="W94" s="155">
        <f>IF(MOD(T94,U94)=0,T94,T94+(U94-MOD(T94,U94)))</f>
        <v>0</v>
      </c>
      <c r="X94" s="154">
        <f>$I$4</f>
        <v>0.4</v>
      </c>
      <c r="Y94" s="153">
        <f>+T94*((O94-(O94*X94)))</f>
        <v>0</v>
      </c>
    </row>
    <row r="95" spans="1:25" ht="14.45" customHeight="1" x14ac:dyDescent="0.25">
      <c r="A95" s="167">
        <v>7045952037035</v>
      </c>
      <c r="B95" s="157">
        <v>32541</v>
      </c>
      <c r="C95" s="157" t="s">
        <v>2111</v>
      </c>
      <c r="D95" s="157">
        <v>23</v>
      </c>
      <c r="E95" s="166" t="s">
        <v>2109</v>
      </c>
      <c r="F95" s="166" t="s">
        <v>1720</v>
      </c>
      <c r="G95" s="169" t="s">
        <v>1439</v>
      </c>
      <c r="H95" s="157" t="s">
        <v>1440</v>
      </c>
      <c r="I95" s="165" t="s">
        <v>1469</v>
      </c>
      <c r="J95" s="164" t="s">
        <v>1672</v>
      </c>
      <c r="K95" s="164" t="s">
        <v>2099</v>
      </c>
      <c r="L95" s="163"/>
      <c r="M95" s="163"/>
      <c r="N95" s="163"/>
      <c r="O95" s="162">
        <v>2999</v>
      </c>
      <c r="P95" s="161" t="b">
        <f>IF(R95&gt;0,R95-2)</f>
        <v>0</v>
      </c>
      <c r="Q95" s="161">
        <v>201938</v>
      </c>
      <c r="R95" s="160">
        <f>$I$3</f>
        <v>0</v>
      </c>
      <c r="S95" s="159" t="str">
        <f>IF(AND(R95&gt;=Q95,W95&gt;0),"OK",IF(W95=0,"","NOT OK"))</f>
        <v/>
      </c>
      <c r="T95" s="158"/>
      <c r="U95" s="157">
        <v>1</v>
      </c>
      <c r="V95" s="156" t="str">
        <f>IF(W95=T95,"OK","NOT")</f>
        <v>OK</v>
      </c>
      <c r="W95" s="155">
        <f>IF(MOD(T95,U95)=0,T95,T95+(U95-MOD(T95,U95)))</f>
        <v>0</v>
      </c>
      <c r="X95" s="154">
        <f>$I$4</f>
        <v>0.4</v>
      </c>
      <c r="Y95" s="153">
        <f>+T95*((O95-(O95*X95)))</f>
        <v>0</v>
      </c>
    </row>
    <row r="96" spans="1:25" ht="14.45" customHeight="1" x14ac:dyDescent="0.25">
      <c r="A96" s="167">
        <v>7045952037042</v>
      </c>
      <c r="B96" s="157">
        <v>32541</v>
      </c>
      <c r="C96" s="157" t="s">
        <v>2111</v>
      </c>
      <c r="D96" s="157">
        <v>23</v>
      </c>
      <c r="E96" s="166" t="s">
        <v>2109</v>
      </c>
      <c r="F96" s="166" t="s">
        <v>1720</v>
      </c>
      <c r="G96" s="169" t="s">
        <v>1439</v>
      </c>
      <c r="H96" s="157" t="s">
        <v>1440</v>
      </c>
      <c r="I96" s="165" t="s">
        <v>1715</v>
      </c>
      <c r="J96" s="164" t="s">
        <v>1672</v>
      </c>
      <c r="K96" s="164" t="s">
        <v>2099</v>
      </c>
      <c r="L96" s="163"/>
      <c r="M96" s="163"/>
      <c r="N96" s="163"/>
      <c r="O96" s="162">
        <v>2999</v>
      </c>
      <c r="P96" s="161" t="b">
        <f>IF(R96&gt;0,R96-2)</f>
        <v>0</v>
      </c>
      <c r="Q96" s="161">
        <v>201938</v>
      </c>
      <c r="R96" s="160">
        <f>$I$3</f>
        <v>0</v>
      </c>
      <c r="S96" s="159" t="str">
        <f>IF(AND(R96&gt;=Q96,W96&gt;0),"OK",IF(W96=0,"","NOT OK"))</f>
        <v/>
      </c>
      <c r="T96" s="158"/>
      <c r="U96" s="157">
        <v>1</v>
      </c>
      <c r="V96" s="156" t="str">
        <f>IF(W96=T96,"OK","NOT")</f>
        <v>OK</v>
      </c>
      <c r="W96" s="155">
        <f>IF(MOD(T96,U96)=0,T96,T96+(U96-MOD(T96,U96)))</f>
        <v>0</v>
      </c>
      <c r="X96" s="154">
        <f>$I$4</f>
        <v>0.4</v>
      </c>
      <c r="Y96" s="153">
        <f>+T96*((O96-(O96*X96)))</f>
        <v>0</v>
      </c>
    </row>
    <row r="97" spans="1:25" ht="14.45" customHeight="1" x14ac:dyDescent="0.25">
      <c r="A97" s="167">
        <v>7045952037059</v>
      </c>
      <c r="B97" s="157">
        <v>32541</v>
      </c>
      <c r="C97" s="157" t="s">
        <v>2111</v>
      </c>
      <c r="D97" s="157">
        <v>23</v>
      </c>
      <c r="E97" s="166" t="s">
        <v>2109</v>
      </c>
      <c r="F97" s="166" t="s">
        <v>1720</v>
      </c>
      <c r="G97" s="169" t="s">
        <v>1439</v>
      </c>
      <c r="H97" s="157" t="s">
        <v>1440</v>
      </c>
      <c r="I97" s="165" t="s">
        <v>1713</v>
      </c>
      <c r="J97" s="164" t="s">
        <v>1672</v>
      </c>
      <c r="K97" s="164" t="s">
        <v>2099</v>
      </c>
      <c r="L97" s="163"/>
      <c r="M97" s="163"/>
      <c r="N97" s="163"/>
      <c r="O97" s="162">
        <v>2999</v>
      </c>
      <c r="P97" s="161" t="b">
        <f>IF(R97&gt;0,R97-2)</f>
        <v>0</v>
      </c>
      <c r="Q97" s="161">
        <v>201938</v>
      </c>
      <c r="R97" s="160">
        <f>$I$3</f>
        <v>0</v>
      </c>
      <c r="S97" s="159" t="str">
        <f>IF(AND(R97&gt;=Q97,W97&gt;0),"OK",IF(W97=0,"","NOT OK"))</f>
        <v/>
      </c>
      <c r="T97" s="158"/>
      <c r="U97" s="157">
        <v>1</v>
      </c>
      <c r="V97" s="156" t="str">
        <f>IF(W97=T97,"OK","NOT")</f>
        <v>OK</v>
      </c>
      <c r="W97" s="155">
        <f>IF(MOD(T97,U97)=0,T97,T97+(U97-MOD(T97,U97)))</f>
        <v>0</v>
      </c>
      <c r="X97" s="154">
        <f>$I$4</f>
        <v>0.4</v>
      </c>
      <c r="Y97" s="153">
        <f>+T97*((O97-(O97*X97)))</f>
        <v>0</v>
      </c>
    </row>
    <row r="98" spans="1:25" ht="14.45" customHeight="1" x14ac:dyDescent="0.25">
      <c r="A98" s="167">
        <v>7045952037127</v>
      </c>
      <c r="B98" s="157">
        <v>32546</v>
      </c>
      <c r="C98" s="157" t="s">
        <v>2110</v>
      </c>
      <c r="D98" s="157">
        <v>24</v>
      </c>
      <c r="E98" s="166" t="s">
        <v>2109</v>
      </c>
      <c r="F98" s="166" t="s">
        <v>1720</v>
      </c>
      <c r="G98" s="169" t="s">
        <v>1439</v>
      </c>
      <c r="H98" s="157" t="s">
        <v>1440</v>
      </c>
      <c r="I98" s="165" t="s">
        <v>1717</v>
      </c>
      <c r="J98" s="164" t="s">
        <v>1672</v>
      </c>
      <c r="K98" s="164" t="s">
        <v>2099</v>
      </c>
      <c r="L98" s="163"/>
      <c r="M98" s="163"/>
      <c r="N98" s="163"/>
      <c r="O98" s="162">
        <v>2999</v>
      </c>
      <c r="P98" s="161" t="b">
        <f>IF(R98&gt;0,R98-2)</f>
        <v>0</v>
      </c>
      <c r="Q98" s="161">
        <v>201938</v>
      </c>
      <c r="R98" s="160">
        <f>$I$3</f>
        <v>0</v>
      </c>
      <c r="S98" s="159" t="str">
        <f>IF(AND(R98&gt;=Q98,W98&gt;0),"OK",IF(W98=0,"","NOT OK"))</f>
        <v/>
      </c>
      <c r="T98" s="158"/>
      <c r="U98" s="157">
        <v>1</v>
      </c>
      <c r="V98" s="156" t="str">
        <f>IF(W98=T98,"OK","NOT")</f>
        <v>OK</v>
      </c>
      <c r="W98" s="155">
        <f>IF(MOD(T98,U98)=0,T98,T98+(U98-MOD(T98,U98)))</f>
        <v>0</v>
      </c>
      <c r="X98" s="154">
        <f>$I$4</f>
        <v>0.4</v>
      </c>
      <c r="Y98" s="153">
        <f>+T98*((O98-(O98*X98)))</f>
        <v>0</v>
      </c>
    </row>
    <row r="99" spans="1:25" ht="14.45" customHeight="1" x14ac:dyDescent="0.25">
      <c r="A99" s="167">
        <v>7045952037134</v>
      </c>
      <c r="B99" s="157">
        <v>32546</v>
      </c>
      <c r="C99" s="157" t="s">
        <v>2110</v>
      </c>
      <c r="D99" s="157">
        <v>24</v>
      </c>
      <c r="E99" s="166" t="s">
        <v>2109</v>
      </c>
      <c r="F99" s="166" t="s">
        <v>1720</v>
      </c>
      <c r="G99" s="169" t="s">
        <v>1439</v>
      </c>
      <c r="H99" s="157" t="s">
        <v>1440</v>
      </c>
      <c r="I99" s="165" t="s">
        <v>1716</v>
      </c>
      <c r="J99" s="164" t="s">
        <v>1672</v>
      </c>
      <c r="K99" s="164" t="s">
        <v>2099</v>
      </c>
      <c r="L99" s="163"/>
      <c r="M99" s="163"/>
      <c r="N99" s="163"/>
      <c r="O99" s="162">
        <v>2999</v>
      </c>
      <c r="P99" s="161" t="b">
        <f>IF(R99&gt;0,R99-2)</f>
        <v>0</v>
      </c>
      <c r="Q99" s="161">
        <v>201938</v>
      </c>
      <c r="R99" s="160">
        <f>$I$3</f>
        <v>0</v>
      </c>
      <c r="S99" s="159" t="str">
        <f>IF(AND(R99&gt;=Q99,W99&gt;0),"OK",IF(W99=0,"","NOT OK"))</f>
        <v/>
      </c>
      <c r="T99" s="158"/>
      <c r="U99" s="157">
        <v>1</v>
      </c>
      <c r="V99" s="156" t="str">
        <f>IF(W99=T99,"OK","NOT")</f>
        <v>OK</v>
      </c>
      <c r="W99" s="155">
        <f>IF(MOD(T99,U99)=0,T99,T99+(U99-MOD(T99,U99)))</f>
        <v>0</v>
      </c>
      <c r="X99" s="154">
        <f>$I$4</f>
        <v>0.4</v>
      </c>
      <c r="Y99" s="153">
        <f>+T99*((O99-(O99*X99)))</f>
        <v>0</v>
      </c>
    </row>
    <row r="100" spans="1:25" ht="14.45" customHeight="1" x14ac:dyDescent="0.25">
      <c r="A100" s="167">
        <v>7045952037141</v>
      </c>
      <c r="B100" s="157">
        <v>32546</v>
      </c>
      <c r="C100" s="157" t="s">
        <v>2110</v>
      </c>
      <c r="D100" s="157">
        <v>24</v>
      </c>
      <c r="E100" s="166" t="s">
        <v>2109</v>
      </c>
      <c r="F100" s="166" t="s">
        <v>1720</v>
      </c>
      <c r="G100" s="169" t="s">
        <v>1439</v>
      </c>
      <c r="H100" s="157" t="s">
        <v>1440</v>
      </c>
      <c r="I100" s="165" t="s">
        <v>1468</v>
      </c>
      <c r="J100" s="164" t="s">
        <v>1672</v>
      </c>
      <c r="K100" s="164" t="s">
        <v>2099</v>
      </c>
      <c r="L100" s="163"/>
      <c r="M100" s="163"/>
      <c r="N100" s="163"/>
      <c r="O100" s="162">
        <v>2999</v>
      </c>
      <c r="P100" s="161" t="b">
        <f>IF(R100&gt;0,R100-2)</f>
        <v>0</v>
      </c>
      <c r="Q100" s="161">
        <v>201938</v>
      </c>
      <c r="R100" s="160">
        <f>$I$3</f>
        <v>0</v>
      </c>
      <c r="S100" s="159" t="str">
        <f>IF(AND(R100&gt;=Q100,W100&gt;0),"OK",IF(W100=0,"","NOT OK"))</f>
        <v/>
      </c>
      <c r="T100" s="158"/>
      <c r="U100" s="157">
        <v>1</v>
      </c>
      <c r="V100" s="156" t="str">
        <f>IF(W100=T100,"OK","NOT")</f>
        <v>OK</v>
      </c>
      <c r="W100" s="155">
        <f>IF(MOD(T100,U100)=0,T100,T100+(U100-MOD(T100,U100)))</f>
        <v>0</v>
      </c>
      <c r="X100" s="154">
        <f>$I$4</f>
        <v>0.4</v>
      </c>
      <c r="Y100" s="153">
        <f>+T100*((O100-(O100*X100)))</f>
        <v>0</v>
      </c>
    </row>
    <row r="101" spans="1:25" ht="14.45" customHeight="1" x14ac:dyDescent="0.25">
      <c r="A101" s="167">
        <v>7045952037158</v>
      </c>
      <c r="B101" s="157">
        <v>32546</v>
      </c>
      <c r="C101" s="157" t="s">
        <v>2110</v>
      </c>
      <c r="D101" s="157">
        <v>24</v>
      </c>
      <c r="E101" s="166" t="s">
        <v>2109</v>
      </c>
      <c r="F101" s="166" t="s">
        <v>1720</v>
      </c>
      <c r="G101" s="169" t="s">
        <v>1439</v>
      </c>
      <c r="H101" s="157" t="s">
        <v>1440</v>
      </c>
      <c r="I101" s="165" t="s">
        <v>1469</v>
      </c>
      <c r="J101" s="164" t="s">
        <v>1672</v>
      </c>
      <c r="K101" s="164" t="s">
        <v>2099</v>
      </c>
      <c r="L101" s="163"/>
      <c r="M101" s="163"/>
      <c r="N101" s="163"/>
      <c r="O101" s="162">
        <v>2999</v>
      </c>
      <c r="P101" s="161" t="b">
        <f>IF(R101&gt;0,R101-2)</f>
        <v>0</v>
      </c>
      <c r="Q101" s="161">
        <v>201938</v>
      </c>
      <c r="R101" s="160">
        <f>$I$3</f>
        <v>0</v>
      </c>
      <c r="S101" s="159" t="str">
        <f>IF(AND(R101&gt;=Q101,W101&gt;0),"OK",IF(W101=0,"","NOT OK"))</f>
        <v/>
      </c>
      <c r="T101" s="158"/>
      <c r="U101" s="157">
        <v>1</v>
      </c>
      <c r="V101" s="156" t="str">
        <f>IF(W101=T101,"OK","NOT")</f>
        <v>OK</v>
      </c>
      <c r="W101" s="155">
        <f>IF(MOD(T101,U101)=0,T101,T101+(U101-MOD(T101,U101)))</f>
        <v>0</v>
      </c>
      <c r="X101" s="154">
        <f>$I$4</f>
        <v>0.4</v>
      </c>
      <c r="Y101" s="153">
        <f>+T101*((O101-(O101*X101)))</f>
        <v>0</v>
      </c>
    </row>
    <row r="102" spans="1:25" ht="14.45" customHeight="1" x14ac:dyDescent="0.25">
      <c r="A102" s="167">
        <v>7045952037165</v>
      </c>
      <c r="B102" s="157">
        <v>32546</v>
      </c>
      <c r="C102" s="157" t="s">
        <v>2110</v>
      </c>
      <c r="D102" s="157">
        <v>24</v>
      </c>
      <c r="E102" s="166" t="s">
        <v>2109</v>
      </c>
      <c r="F102" s="166" t="s">
        <v>1720</v>
      </c>
      <c r="G102" s="169" t="s">
        <v>1439</v>
      </c>
      <c r="H102" s="157" t="s">
        <v>1440</v>
      </c>
      <c r="I102" s="165" t="s">
        <v>1715</v>
      </c>
      <c r="J102" s="164" t="s">
        <v>1672</v>
      </c>
      <c r="K102" s="164" t="s">
        <v>2099</v>
      </c>
      <c r="L102" s="163"/>
      <c r="M102" s="163"/>
      <c r="N102" s="163"/>
      <c r="O102" s="162">
        <v>2999</v>
      </c>
      <c r="P102" s="161" t="b">
        <f>IF(R102&gt;0,R102-2)</f>
        <v>0</v>
      </c>
      <c r="Q102" s="161">
        <v>201938</v>
      </c>
      <c r="R102" s="160">
        <f>$I$3</f>
        <v>0</v>
      </c>
      <c r="S102" s="159" t="str">
        <f>IF(AND(R102&gt;=Q102,W102&gt;0),"OK",IF(W102=0,"","NOT OK"))</f>
        <v/>
      </c>
      <c r="T102" s="158"/>
      <c r="U102" s="157">
        <v>1</v>
      </c>
      <c r="V102" s="156" t="str">
        <f>IF(W102=T102,"OK","NOT")</f>
        <v>OK</v>
      </c>
      <c r="W102" s="155">
        <f>IF(MOD(T102,U102)=0,T102,T102+(U102-MOD(T102,U102)))</f>
        <v>0</v>
      </c>
      <c r="X102" s="154">
        <f>$I$4</f>
        <v>0.4</v>
      </c>
      <c r="Y102" s="153">
        <f>+T102*((O102-(O102*X102)))</f>
        <v>0</v>
      </c>
    </row>
    <row r="103" spans="1:25" ht="14.45" customHeight="1" x14ac:dyDescent="0.25">
      <c r="A103" s="167">
        <v>7045952350493</v>
      </c>
      <c r="B103" s="157">
        <v>12314</v>
      </c>
      <c r="C103" s="157" t="s">
        <v>2108</v>
      </c>
      <c r="D103" s="157">
        <v>25</v>
      </c>
      <c r="E103" s="166" t="s">
        <v>1683</v>
      </c>
      <c r="F103" s="166" t="s">
        <v>1720</v>
      </c>
      <c r="G103" s="169" t="s">
        <v>1439</v>
      </c>
      <c r="H103" s="157" t="s">
        <v>1440</v>
      </c>
      <c r="I103" s="165" t="s">
        <v>1716</v>
      </c>
      <c r="J103" s="164" t="s">
        <v>1672</v>
      </c>
      <c r="K103" s="164" t="s">
        <v>1802</v>
      </c>
      <c r="L103" s="163"/>
      <c r="M103" s="163"/>
      <c r="N103" s="163"/>
      <c r="O103" s="162">
        <v>999</v>
      </c>
      <c r="P103" s="161" t="b">
        <f>IF(R103&gt;0,R103-2)</f>
        <v>0</v>
      </c>
      <c r="Q103" s="161">
        <v>201938</v>
      </c>
      <c r="R103" s="160">
        <f>$I$3</f>
        <v>0</v>
      </c>
      <c r="S103" s="159" t="str">
        <f>IF(AND(R103&gt;=Q103,W103&gt;0),"OK",IF(W103=0,"","NOT OK"))</f>
        <v/>
      </c>
      <c r="T103" s="158"/>
      <c r="U103" s="157">
        <v>1</v>
      </c>
      <c r="V103" s="156" t="str">
        <f>IF(W103=T103,"OK","NOT")</f>
        <v>OK</v>
      </c>
      <c r="W103" s="155">
        <f>IF(MOD(T103,U103)=0,T103,T103+(U103-MOD(T103,U103)))</f>
        <v>0</v>
      </c>
      <c r="X103" s="154">
        <f>$I$4</f>
        <v>0.4</v>
      </c>
      <c r="Y103" s="153">
        <f>+T103*((O103-(O103*X103)))</f>
        <v>0</v>
      </c>
    </row>
    <row r="104" spans="1:25" ht="14.45" customHeight="1" x14ac:dyDescent="0.25">
      <c r="A104" s="167">
        <v>7045952350509</v>
      </c>
      <c r="B104" s="157">
        <v>12314</v>
      </c>
      <c r="C104" s="157" t="s">
        <v>2108</v>
      </c>
      <c r="D104" s="157">
        <v>25</v>
      </c>
      <c r="E104" s="166" t="s">
        <v>1683</v>
      </c>
      <c r="F104" s="166" t="s">
        <v>1720</v>
      </c>
      <c r="G104" s="169" t="s">
        <v>1439</v>
      </c>
      <c r="H104" s="157" t="s">
        <v>1440</v>
      </c>
      <c r="I104" s="165" t="s">
        <v>1468</v>
      </c>
      <c r="J104" s="164" t="s">
        <v>1672</v>
      </c>
      <c r="K104" s="164" t="s">
        <v>1802</v>
      </c>
      <c r="L104" s="163"/>
      <c r="M104" s="163"/>
      <c r="N104" s="163"/>
      <c r="O104" s="162">
        <v>999</v>
      </c>
      <c r="P104" s="161" t="b">
        <f>IF(R104&gt;0,R104-2)</f>
        <v>0</v>
      </c>
      <c r="Q104" s="161">
        <v>201938</v>
      </c>
      <c r="R104" s="160">
        <f>$I$3</f>
        <v>0</v>
      </c>
      <c r="S104" s="159" t="str">
        <f>IF(AND(R104&gt;=Q104,W104&gt;0),"OK",IF(W104=0,"","NOT OK"))</f>
        <v/>
      </c>
      <c r="T104" s="158"/>
      <c r="U104" s="157">
        <v>1</v>
      </c>
      <c r="V104" s="156" t="str">
        <f>IF(W104=T104,"OK","NOT")</f>
        <v>OK</v>
      </c>
      <c r="W104" s="155">
        <f>IF(MOD(T104,U104)=0,T104,T104+(U104-MOD(T104,U104)))</f>
        <v>0</v>
      </c>
      <c r="X104" s="154">
        <f>$I$4</f>
        <v>0.4</v>
      </c>
      <c r="Y104" s="153">
        <f>+T104*((O104-(O104*X104)))</f>
        <v>0</v>
      </c>
    </row>
    <row r="105" spans="1:25" ht="14.45" customHeight="1" x14ac:dyDescent="0.25">
      <c r="A105" s="167">
        <v>7045952350516</v>
      </c>
      <c r="B105" s="157">
        <v>12314</v>
      </c>
      <c r="C105" s="157" t="s">
        <v>2108</v>
      </c>
      <c r="D105" s="157">
        <v>25</v>
      </c>
      <c r="E105" s="166" t="s">
        <v>1683</v>
      </c>
      <c r="F105" s="166" t="s">
        <v>1720</v>
      </c>
      <c r="G105" s="169" t="s">
        <v>1439</v>
      </c>
      <c r="H105" s="157" t="s">
        <v>1440</v>
      </c>
      <c r="I105" s="165" t="s">
        <v>1469</v>
      </c>
      <c r="J105" s="164" t="s">
        <v>1672</v>
      </c>
      <c r="K105" s="164" t="s">
        <v>1802</v>
      </c>
      <c r="L105" s="163"/>
      <c r="M105" s="163"/>
      <c r="N105" s="163"/>
      <c r="O105" s="162">
        <v>999</v>
      </c>
      <c r="P105" s="161" t="b">
        <f>IF(R105&gt;0,R105-2)</f>
        <v>0</v>
      </c>
      <c r="Q105" s="161">
        <v>201938</v>
      </c>
      <c r="R105" s="160">
        <f>$I$3</f>
        <v>0</v>
      </c>
      <c r="S105" s="159" t="str">
        <f>IF(AND(R105&gt;=Q105,W105&gt;0),"OK",IF(W105=0,"","NOT OK"))</f>
        <v/>
      </c>
      <c r="T105" s="158"/>
      <c r="U105" s="157">
        <v>1</v>
      </c>
      <c r="V105" s="156" t="str">
        <f>IF(W105=T105,"OK","NOT")</f>
        <v>OK</v>
      </c>
      <c r="W105" s="155">
        <f>IF(MOD(T105,U105)=0,T105,T105+(U105-MOD(T105,U105)))</f>
        <v>0</v>
      </c>
      <c r="X105" s="154">
        <f>$I$4</f>
        <v>0.4</v>
      </c>
      <c r="Y105" s="153">
        <f>+T105*((O105-(O105*X105)))</f>
        <v>0</v>
      </c>
    </row>
    <row r="106" spans="1:25" ht="14.45" customHeight="1" x14ac:dyDescent="0.25">
      <c r="A106" s="167">
        <v>7045952350523</v>
      </c>
      <c r="B106" s="157">
        <v>12314</v>
      </c>
      <c r="C106" s="157" t="s">
        <v>2108</v>
      </c>
      <c r="D106" s="157">
        <v>25</v>
      </c>
      <c r="E106" s="166" t="s">
        <v>1683</v>
      </c>
      <c r="F106" s="166" t="s">
        <v>1720</v>
      </c>
      <c r="G106" s="169" t="s">
        <v>1439</v>
      </c>
      <c r="H106" s="157" t="s">
        <v>1440</v>
      </c>
      <c r="I106" s="165" t="s">
        <v>1715</v>
      </c>
      <c r="J106" s="164" t="s">
        <v>1672</v>
      </c>
      <c r="K106" s="164" t="s">
        <v>1802</v>
      </c>
      <c r="L106" s="163"/>
      <c r="M106" s="163"/>
      <c r="N106" s="163"/>
      <c r="O106" s="162">
        <v>999</v>
      </c>
      <c r="P106" s="161" t="b">
        <f>IF(R106&gt;0,R106-2)</f>
        <v>0</v>
      </c>
      <c r="Q106" s="161">
        <v>201938</v>
      </c>
      <c r="R106" s="160">
        <f>$I$3</f>
        <v>0</v>
      </c>
      <c r="S106" s="159" t="str">
        <f>IF(AND(R106&gt;=Q106,W106&gt;0),"OK",IF(W106=0,"","NOT OK"))</f>
        <v/>
      </c>
      <c r="T106" s="158"/>
      <c r="U106" s="157">
        <v>1</v>
      </c>
      <c r="V106" s="156" t="str">
        <f>IF(W106=T106,"OK","NOT")</f>
        <v>OK</v>
      </c>
      <c r="W106" s="155">
        <f>IF(MOD(T106,U106)=0,T106,T106+(U106-MOD(T106,U106)))</f>
        <v>0</v>
      </c>
      <c r="X106" s="154">
        <f>$I$4</f>
        <v>0.4</v>
      </c>
      <c r="Y106" s="153">
        <f>+T106*((O106-(O106*X106)))</f>
        <v>0</v>
      </c>
    </row>
    <row r="107" spans="1:25" ht="14.45" customHeight="1" x14ac:dyDescent="0.25">
      <c r="A107" s="167">
        <v>7045952350530</v>
      </c>
      <c r="B107" s="157">
        <v>12314</v>
      </c>
      <c r="C107" s="157" t="s">
        <v>2108</v>
      </c>
      <c r="D107" s="157">
        <v>25</v>
      </c>
      <c r="E107" s="166" t="s">
        <v>1683</v>
      </c>
      <c r="F107" s="166" t="s">
        <v>1720</v>
      </c>
      <c r="G107" s="169" t="s">
        <v>1439</v>
      </c>
      <c r="H107" s="157" t="s">
        <v>1440</v>
      </c>
      <c r="I107" s="165" t="s">
        <v>1713</v>
      </c>
      <c r="J107" s="164" t="s">
        <v>1672</v>
      </c>
      <c r="K107" s="164" t="s">
        <v>1802</v>
      </c>
      <c r="L107" s="163"/>
      <c r="M107" s="163"/>
      <c r="N107" s="163"/>
      <c r="O107" s="162">
        <v>999</v>
      </c>
      <c r="P107" s="161" t="b">
        <f>IF(R107&gt;0,R107-2)</f>
        <v>0</v>
      </c>
      <c r="Q107" s="161">
        <v>201938</v>
      </c>
      <c r="R107" s="160">
        <f>$I$3</f>
        <v>0</v>
      </c>
      <c r="S107" s="159" t="str">
        <f>IF(AND(R107&gt;=Q107,W107&gt;0),"OK",IF(W107=0,"","NOT OK"))</f>
        <v/>
      </c>
      <c r="T107" s="158"/>
      <c r="U107" s="157">
        <v>1</v>
      </c>
      <c r="V107" s="156" t="str">
        <f>IF(W107=T107,"OK","NOT")</f>
        <v>OK</v>
      </c>
      <c r="W107" s="155">
        <f>IF(MOD(T107,U107)=0,T107,T107+(U107-MOD(T107,U107)))</f>
        <v>0</v>
      </c>
      <c r="X107" s="154">
        <f>$I$4</f>
        <v>0.4</v>
      </c>
      <c r="Y107" s="153">
        <f>+T107*((O107-(O107*X107)))</f>
        <v>0</v>
      </c>
    </row>
    <row r="108" spans="1:25" ht="14.45" customHeight="1" x14ac:dyDescent="0.25">
      <c r="A108" s="167">
        <v>7045952350608</v>
      </c>
      <c r="B108" s="157">
        <v>12318</v>
      </c>
      <c r="C108" s="157" t="s">
        <v>2107</v>
      </c>
      <c r="D108" s="157">
        <v>26</v>
      </c>
      <c r="E108" s="166" t="s">
        <v>1683</v>
      </c>
      <c r="F108" s="166" t="s">
        <v>1720</v>
      </c>
      <c r="G108" s="169" t="s">
        <v>1439</v>
      </c>
      <c r="H108" s="157" t="s">
        <v>1440</v>
      </c>
      <c r="I108" s="165" t="s">
        <v>1717</v>
      </c>
      <c r="J108" s="164" t="s">
        <v>1672</v>
      </c>
      <c r="K108" s="164" t="s">
        <v>1802</v>
      </c>
      <c r="L108" s="163"/>
      <c r="M108" s="163"/>
      <c r="N108" s="163"/>
      <c r="O108" s="162">
        <v>999</v>
      </c>
      <c r="P108" s="161" t="b">
        <f>IF(R108&gt;0,R108-2)</f>
        <v>0</v>
      </c>
      <c r="Q108" s="161">
        <v>201938</v>
      </c>
      <c r="R108" s="160">
        <f>$I$3</f>
        <v>0</v>
      </c>
      <c r="S108" s="159" t="str">
        <f>IF(AND(R108&gt;=Q108,W108&gt;0),"OK",IF(W108=0,"","NOT OK"))</f>
        <v/>
      </c>
      <c r="T108" s="158"/>
      <c r="U108" s="157">
        <v>1</v>
      </c>
      <c r="V108" s="156" t="str">
        <f>IF(W108=T108,"OK","NOT")</f>
        <v>OK</v>
      </c>
      <c r="W108" s="155">
        <f>IF(MOD(T108,U108)=0,T108,T108+(U108-MOD(T108,U108)))</f>
        <v>0</v>
      </c>
      <c r="X108" s="154">
        <f>$I$4</f>
        <v>0.4</v>
      </c>
      <c r="Y108" s="153">
        <f>+T108*((O108-(O108*X108)))</f>
        <v>0</v>
      </c>
    </row>
    <row r="109" spans="1:25" ht="14.45" customHeight="1" x14ac:dyDescent="0.25">
      <c r="A109" s="167">
        <v>7045952350615</v>
      </c>
      <c r="B109" s="157">
        <v>12318</v>
      </c>
      <c r="C109" s="157" t="s">
        <v>2107</v>
      </c>
      <c r="D109" s="157">
        <v>26</v>
      </c>
      <c r="E109" s="166" t="s">
        <v>1683</v>
      </c>
      <c r="F109" s="166" t="s">
        <v>1720</v>
      </c>
      <c r="G109" s="169" t="s">
        <v>1439</v>
      </c>
      <c r="H109" s="157" t="s">
        <v>1440</v>
      </c>
      <c r="I109" s="165" t="s">
        <v>1716</v>
      </c>
      <c r="J109" s="164" t="s">
        <v>1672</v>
      </c>
      <c r="K109" s="164" t="s">
        <v>1802</v>
      </c>
      <c r="L109" s="163"/>
      <c r="M109" s="163"/>
      <c r="N109" s="163"/>
      <c r="O109" s="162">
        <v>999</v>
      </c>
      <c r="P109" s="161" t="b">
        <f>IF(R109&gt;0,R109-2)</f>
        <v>0</v>
      </c>
      <c r="Q109" s="161">
        <v>201938</v>
      </c>
      <c r="R109" s="160">
        <f>$I$3</f>
        <v>0</v>
      </c>
      <c r="S109" s="159" t="str">
        <f>IF(AND(R109&gt;=Q109,W109&gt;0),"OK",IF(W109=0,"","NOT OK"))</f>
        <v/>
      </c>
      <c r="T109" s="158"/>
      <c r="U109" s="157">
        <v>1</v>
      </c>
      <c r="V109" s="156" t="str">
        <f>IF(W109=T109,"OK","NOT")</f>
        <v>OK</v>
      </c>
      <c r="W109" s="155">
        <f>IF(MOD(T109,U109)=0,T109,T109+(U109-MOD(T109,U109)))</f>
        <v>0</v>
      </c>
      <c r="X109" s="154">
        <f>$I$4</f>
        <v>0.4</v>
      </c>
      <c r="Y109" s="153">
        <f>+T109*((O109-(O109*X109)))</f>
        <v>0</v>
      </c>
    </row>
    <row r="110" spans="1:25" ht="14.45" customHeight="1" x14ac:dyDescent="0.25">
      <c r="A110" s="167">
        <v>7045952350622</v>
      </c>
      <c r="B110" s="157">
        <v>12318</v>
      </c>
      <c r="C110" s="157" t="s">
        <v>2107</v>
      </c>
      <c r="D110" s="157">
        <v>26</v>
      </c>
      <c r="E110" s="166" t="s">
        <v>1683</v>
      </c>
      <c r="F110" s="166" t="s">
        <v>1720</v>
      </c>
      <c r="G110" s="169" t="s">
        <v>1439</v>
      </c>
      <c r="H110" s="157" t="s">
        <v>1440</v>
      </c>
      <c r="I110" s="165" t="s">
        <v>1468</v>
      </c>
      <c r="J110" s="164" t="s">
        <v>1672</v>
      </c>
      <c r="K110" s="164" t="s">
        <v>1802</v>
      </c>
      <c r="L110" s="163"/>
      <c r="M110" s="163"/>
      <c r="N110" s="163"/>
      <c r="O110" s="162">
        <v>999</v>
      </c>
      <c r="P110" s="161" t="b">
        <f>IF(R110&gt;0,R110-2)</f>
        <v>0</v>
      </c>
      <c r="Q110" s="161">
        <v>201938</v>
      </c>
      <c r="R110" s="160">
        <f>$I$3</f>
        <v>0</v>
      </c>
      <c r="S110" s="159" t="str">
        <f>IF(AND(R110&gt;=Q110,W110&gt;0),"OK",IF(W110=0,"","NOT OK"))</f>
        <v/>
      </c>
      <c r="T110" s="158"/>
      <c r="U110" s="157">
        <v>1</v>
      </c>
      <c r="V110" s="156" t="str">
        <f>IF(W110=T110,"OK","NOT")</f>
        <v>OK</v>
      </c>
      <c r="W110" s="155">
        <f>IF(MOD(T110,U110)=0,T110,T110+(U110-MOD(T110,U110)))</f>
        <v>0</v>
      </c>
      <c r="X110" s="154">
        <f>$I$4</f>
        <v>0.4</v>
      </c>
      <c r="Y110" s="153">
        <f>+T110*((O110-(O110*X110)))</f>
        <v>0</v>
      </c>
    </row>
    <row r="111" spans="1:25" ht="14.45" customHeight="1" x14ac:dyDescent="0.25">
      <c r="A111" s="167">
        <v>7045952350639</v>
      </c>
      <c r="B111" s="157">
        <v>12318</v>
      </c>
      <c r="C111" s="157" t="s">
        <v>2107</v>
      </c>
      <c r="D111" s="157">
        <v>26</v>
      </c>
      <c r="E111" s="166" t="s">
        <v>1683</v>
      </c>
      <c r="F111" s="166" t="s">
        <v>1720</v>
      </c>
      <c r="G111" s="169" t="s">
        <v>1439</v>
      </c>
      <c r="H111" s="157" t="s">
        <v>1440</v>
      </c>
      <c r="I111" s="165" t="s">
        <v>1469</v>
      </c>
      <c r="J111" s="164" t="s">
        <v>1672</v>
      </c>
      <c r="K111" s="164" t="s">
        <v>1802</v>
      </c>
      <c r="L111" s="163"/>
      <c r="M111" s="163"/>
      <c r="N111" s="163"/>
      <c r="O111" s="162">
        <v>999</v>
      </c>
      <c r="P111" s="161" t="b">
        <f>IF(R111&gt;0,R111-2)</f>
        <v>0</v>
      </c>
      <c r="Q111" s="161">
        <v>201938</v>
      </c>
      <c r="R111" s="160">
        <f>$I$3</f>
        <v>0</v>
      </c>
      <c r="S111" s="159" t="str">
        <f>IF(AND(R111&gt;=Q111,W111&gt;0),"OK",IF(W111=0,"","NOT OK"))</f>
        <v/>
      </c>
      <c r="T111" s="158"/>
      <c r="U111" s="157">
        <v>1</v>
      </c>
      <c r="V111" s="156" t="str">
        <f>IF(W111=T111,"OK","NOT")</f>
        <v>OK</v>
      </c>
      <c r="W111" s="155">
        <f>IF(MOD(T111,U111)=0,T111,T111+(U111-MOD(T111,U111)))</f>
        <v>0</v>
      </c>
      <c r="X111" s="154">
        <f>$I$4</f>
        <v>0.4</v>
      </c>
      <c r="Y111" s="153">
        <f>+T111*((O111-(O111*X111)))</f>
        <v>0</v>
      </c>
    </row>
    <row r="112" spans="1:25" ht="14.45" customHeight="1" x14ac:dyDescent="0.25">
      <c r="A112" s="167">
        <v>7045952350646</v>
      </c>
      <c r="B112" s="157">
        <v>12318</v>
      </c>
      <c r="C112" s="157" t="s">
        <v>2107</v>
      </c>
      <c r="D112" s="157">
        <v>26</v>
      </c>
      <c r="E112" s="166" t="s">
        <v>1683</v>
      </c>
      <c r="F112" s="166" t="s">
        <v>1720</v>
      </c>
      <c r="G112" s="169" t="s">
        <v>1439</v>
      </c>
      <c r="H112" s="157" t="s">
        <v>1440</v>
      </c>
      <c r="I112" s="165" t="s">
        <v>1715</v>
      </c>
      <c r="J112" s="164" t="s">
        <v>1672</v>
      </c>
      <c r="K112" s="164" t="s">
        <v>1802</v>
      </c>
      <c r="L112" s="163"/>
      <c r="M112" s="163"/>
      <c r="N112" s="163"/>
      <c r="O112" s="162">
        <v>999</v>
      </c>
      <c r="P112" s="161" t="b">
        <f>IF(R112&gt;0,R112-2)</f>
        <v>0</v>
      </c>
      <c r="Q112" s="161">
        <v>201938</v>
      </c>
      <c r="R112" s="160">
        <f>$I$3</f>
        <v>0</v>
      </c>
      <c r="S112" s="159" t="str">
        <f>IF(AND(R112&gt;=Q112,W112&gt;0),"OK",IF(W112=0,"","NOT OK"))</f>
        <v/>
      </c>
      <c r="T112" s="158"/>
      <c r="U112" s="157">
        <v>1</v>
      </c>
      <c r="V112" s="156" t="str">
        <f>IF(W112=T112,"OK","NOT")</f>
        <v>OK</v>
      </c>
      <c r="W112" s="155">
        <f>IF(MOD(T112,U112)=0,T112,T112+(U112-MOD(T112,U112)))</f>
        <v>0</v>
      </c>
      <c r="X112" s="154">
        <f>$I$4</f>
        <v>0.4</v>
      </c>
      <c r="Y112" s="153">
        <f>+T112*((O112-(O112*X112)))</f>
        <v>0</v>
      </c>
    </row>
    <row r="113" spans="1:25" ht="14.45" customHeight="1" x14ac:dyDescent="0.25">
      <c r="A113" s="167">
        <v>7045952422152</v>
      </c>
      <c r="B113" s="157">
        <v>22293</v>
      </c>
      <c r="C113" s="157" t="s">
        <v>2106</v>
      </c>
      <c r="D113" s="157">
        <v>27</v>
      </c>
      <c r="E113" s="157" t="s">
        <v>1683</v>
      </c>
      <c r="F113" s="157" t="s">
        <v>1720</v>
      </c>
      <c r="G113" s="157" t="s">
        <v>1439</v>
      </c>
      <c r="H113" s="157" t="s">
        <v>1440</v>
      </c>
      <c r="I113" s="165" t="s">
        <v>1717</v>
      </c>
      <c r="J113" s="157" t="s">
        <v>1672</v>
      </c>
      <c r="K113" s="157" t="s">
        <v>1719</v>
      </c>
      <c r="L113" s="163"/>
      <c r="M113" s="163"/>
      <c r="N113" s="163"/>
      <c r="O113" s="162">
        <v>699</v>
      </c>
      <c r="P113" s="161" t="b">
        <v>0</v>
      </c>
      <c r="Q113" s="157">
        <v>201938</v>
      </c>
      <c r="R113" s="160">
        <v>0</v>
      </c>
      <c r="S113" s="159"/>
      <c r="T113" s="158"/>
      <c r="U113" s="157">
        <v>1</v>
      </c>
      <c r="V113" s="156" t="s">
        <v>1929</v>
      </c>
      <c r="W113" s="155">
        <v>0</v>
      </c>
      <c r="X113" s="154">
        <v>0</v>
      </c>
      <c r="Y113" s="153">
        <f>+T113*((O113-(O113*X113)))</f>
        <v>0</v>
      </c>
    </row>
    <row r="114" spans="1:25" ht="14.45" customHeight="1" x14ac:dyDescent="0.25">
      <c r="A114" s="167">
        <v>7045952350325</v>
      </c>
      <c r="B114" s="157">
        <v>22293</v>
      </c>
      <c r="C114" s="157" t="s">
        <v>2106</v>
      </c>
      <c r="D114" s="157">
        <v>27</v>
      </c>
      <c r="E114" s="166" t="s">
        <v>1683</v>
      </c>
      <c r="F114" s="166" t="s">
        <v>1720</v>
      </c>
      <c r="G114" s="169" t="s">
        <v>1439</v>
      </c>
      <c r="H114" s="157" t="s">
        <v>1440</v>
      </c>
      <c r="I114" s="165" t="s">
        <v>1716</v>
      </c>
      <c r="J114" s="164" t="s">
        <v>1672</v>
      </c>
      <c r="K114" s="164" t="s">
        <v>1719</v>
      </c>
      <c r="L114" s="163"/>
      <c r="M114" s="163"/>
      <c r="N114" s="163"/>
      <c r="O114" s="162">
        <v>699</v>
      </c>
      <c r="P114" s="161" t="b">
        <f>IF(R114&gt;0,R114-2)</f>
        <v>0</v>
      </c>
      <c r="Q114" s="161">
        <v>201938</v>
      </c>
      <c r="R114" s="160">
        <f>$I$3</f>
        <v>0</v>
      </c>
      <c r="S114" s="159" t="str">
        <f>IF(AND(R114&gt;=Q114,W114&gt;0),"OK",IF(W114=0,"","NOT OK"))</f>
        <v/>
      </c>
      <c r="T114" s="158"/>
      <c r="U114" s="157">
        <v>1</v>
      </c>
      <c r="V114" s="156" t="str">
        <f>IF(W114=T114,"OK","NOT")</f>
        <v>OK</v>
      </c>
      <c r="W114" s="155">
        <f>IF(MOD(T114,U114)=0,T114,T114+(U114-MOD(T114,U114)))</f>
        <v>0</v>
      </c>
      <c r="X114" s="154">
        <f>$I$4</f>
        <v>0.4</v>
      </c>
      <c r="Y114" s="153">
        <f>+T114*((O114-(O114*X114)))</f>
        <v>0</v>
      </c>
    </row>
    <row r="115" spans="1:25" ht="14.45" customHeight="1" x14ac:dyDescent="0.25">
      <c r="A115" s="167">
        <v>7045952350332</v>
      </c>
      <c r="B115" s="157">
        <v>22293</v>
      </c>
      <c r="C115" s="157" t="s">
        <v>2106</v>
      </c>
      <c r="D115" s="157">
        <v>27</v>
      </c>
      <c r="E115" s="166" t="s">
        <v>1683</v>
      </c>
      <c r="F115" s="166" t="s">
        <v>1720</v>
      </c>
      <c r="G115" s="169" t="s">
        <v>1439</v>
      </c>
      <c r="H115" s="157" t="s">
        <v>1440</v>
      </c>
      <c r="I115" s="165" t="s">
        <v>1468</v>
      </c>
      <c r="J115" s="164" t="s">
        <v>1672</v>
      </c>
      <c r="K115" s="164" t="s">
        <v>1719</v>
      </c>
      <c r="L115" s="163"/>
      <c r="M115" s="163"/>
      <c r="N115" s="163"/>
      <c r="O115" s="162">
        <v>699</v>
      </c>
      <c r="P115" s="161" t="b">
        <f>IF(R115&gt;0,R115-2)</f>
        <v>0</v>
      </c>
      <c r="Q115" s="161">
        <v>201938</v>
      </c>
      <c r="R115" s="160">
        <f>$I$3</f>
        <v>0</v>
      </c>
      <c r="S115" s="159" t="str">
        <f>IF(AND(R115&gt;=Q115,W115&gt;0),"OK",IF(W115=0,"","NOT OK"))</f>
        <v/>
      </c>
      <c r="T115" s="158"/>
      <c r="U115" s="157">
        <v>1</v>
      </c>
      <c r="V115" s="156" t="str">
        <f>IF(W115=T115,"OK","NOT")</f>
        <v>OK</v>
      </c>
      <c r="W115" s="155">
        <f>IF(MOD(T115,U115)=0,T115,T115+(U115-MOD(T115,U115)))</f>
        <v>0</v>
      </c>
      <c r="X115" s="154">
        <f>$I$4</f>
        <v>0.4</v>
      </c>
      <c r="Y115" s="153">
        <f>+T115*((O115-(O115*X115)))</f>
        <v>0</v>
      </c>
    </row>
    <row r="116" spans="1:25" ht="14.45" customHeight="1" x14ac:dyDescent="0.25">
      <c r="A116" s="167">
        <v>7045952350349</v>
      </c>
      <c r="B116" s="157">
        <v>22293</v>
      </c>
      <c r="C116" s="157" t="s">
        <v>2106</v>
      </c>
      <c r="D116" s="157">
        <v>27</v>
      </c>
      <c r="E116" s="166" t="s">
        <v>1683</v>
      </c>
      <c r="F116" s="166" t="s">
        <v>1720</v>
      </c>
      <c r="G116" s="169" t="s">
        <v>1439</v>
      </c>
      <c r="H116" s="157" t="s">
        <v>1440</v>
      </c>
      <c r="I116" s="165" t="s">
        <v>1469</v>
      </c>
      <c r="J116" s="164" t="s">
        <v>1672</v>
      </c>
      <c r="K116" s="164" t="s">
        <v>1719</v>
      </c>
      <c r="L116" s="163"/>
      <c r="M116" s="163"/>
      <c r="N116" s="163"/>
      <c r="O116" s="162">
        <v>699</v>
      </c>
      <c r="P116" s="161" t="b">
        <f>IF(R116&gt;0,R116-2)</f>
        <v>0</v>
      </c>
      <c r="Q116" s="161">
        <v>201938</v>
      </c>
      <c r="R116" s="160">
        <f>$I$3</f>
        <v>0</v>
      </c>
      <c r="S116" s="159" t="str">
        <f>IF(AND(R116&gt;=Q116,W116&gt;0),"OK",IF(W116=0,"","NOT OK"))</f>
        <v/>
      </c>
      <c r="T116" s="158"/>
      <c r="U116" s="157">
        <v>1</v>
      </c>
      <c r="V116" s="156" t="str">
        <f>IF(W116=T116,"OK","NOT")</f>
        <v>OK</v>
      </c>
      <c r="W116" s="155">
        <f>IF(MOD(T116,U116)=0,T116,T116+(U116-MOD(T116,U116)))</f>
        <v>0</v>
      </c>
      <c r="X116" s="154">
        <f>$I$4</f>
        <v>0.4</v>
      </c>
      <c r="Y116" s="153">
        <f>+T116*((O116-(O116*X116)))</f>
        <v>0</v>
      </c>
    </row>
    <row r="117" spans="1:25" ht="14.45" customHeight="1" x14ac:dyDescent="0.25">
      <c r="A117" s="167">
        <v>7045952350356</v>
      </c>
      <c r="B117" s="157">
        <v>22293</v>
      </c>
      <c r="C117" s="157" t="s">
        <v>2106</v>
      </c>
      <c r="D117" s="157">
        <v>27</v>
      </c>
      <c r="E117" s="166" t="s">
        <v>1683</v>
      </c>
      <c r="F117" s="166" t="s">
        <v>1720</v>
      </c>
      <c r="G117" s="169" t="s">
        <v>1439</v>
      </c>
      <c r="H117" s="157" t="s">
        <v>1440</v>
      </c>
      <c r="I117" s="165" t="s">
        <v>1715</v>
      </c>
      <c r="J117" s="164" t="s">
        <v>1672</v>
      </c>
      <c r="K117" s="164" t="s">
        <v>1719</v>
      </c>
      <c r="L117" s="163"/>
      <c r="M117" s="163"/>
      <c r="N117" s="163"/>
      <c r="O117" s="162">
        <v>699</v>
      </c>
      <c r="P117" s="161" t="b">
        <f>IF(R117&gt;0,R117-2)</f>
        <v>0</v>
      </c>
      <c r="Q117" s="161">
        <v>201938</v>
      </c>
      <c r="R117" s="160">
        <f>$I$3</f>
        <v>0</v>
      </c>
      <c r="S117" s="159" t="str">
        <f>IF(AND(R117&gt;=Q117,W117&gt;0),"OK",IF(W117=0,"","NOT OK"))</f>
        <v/>
      </c>
      <c r="T117" s="158"/>
      <c r="U117" s="157">
        <v>1</v>
      </c>
      <c r="V117" s="156" t="str">
        <f>IF(W117=T117,"OK","NOT")</f>
        <v>OK</v>
      </c>
      <c r="W117" s="155">
        <f>IF(MOD(T117,U117)=0,T117,T117+(U117-MOD(T117,U117)))</f>
        <v>0</v>
      </c>
      <c r="X117" s="154">
        <f>$I$4</f>
        <v>0.4</v>
      </c>
      <c r="Y117" s="153">
        <f>+T117*((O117-(O117*X117)))</f>
        <v>0</v>
      </c>
    </row>
    <row r="118" spans="1:25" ht="14.45" customHeight="1" x14ac:dyDescent="0.25">
      <c r="A118" s="167">
        <v>7045952350363</v>
      </c>
      <c r="B118" s="157">
        <v>22293</v>
      </c>
      <c r="C118" s="157" t="s">
        <v>2106</v>
      </c>
      <c r="D118" s="157">
        <v>27</v>
      </c>
      <c r="E118" s="166" t="s">
        <v>1683</v>
      </c>
      <c r="F118" s="166" t="s">
        <v>1720</v>
      </c>
      <c r="G118" s="169" t="s">
        <v>1439</v>
      </c>
      <c r="H118" s="157" t="s">
        <v>1440</v>
      </c>
      <c r="I118" s="165" t="s">
        <v>1713</v>
      </c>
      <c r="J118" s="164" t="s">
        <v>1672</v>
      </c>
      <c r="K118" s="164" t="s">
        <v>1719</v>
      </c>
      <c r="L118" s="163"/>
      <c r="M118" s="163"/>
      <c r="N118" s="163"/>
      <c r="O118" s="162">
        <v>699</v>
      </c>
      <c r="P118" s="161" t="b">
        <f>IF(R118&gt;0,R118-2)</f>
        <v>0</v>
      </c>
      <c r="Q118" s="161">
        <v>201938</v>
      </c>
      <c r="R118" s="160">
        <f>$I$3</f>
        <v>0</v>
      </c>
      <c r="S118" s="159" t="str">
        <f>IF(AND(R118&gt;=Q118,W118&gt;0),"OK",IF(W118=0,"","NOT OK"))</f>
        <v/>
      </c>
      <c r="T118" s="158"/>
      <c r="U118" s="157">
        <v>1</v>
      </c>
      <c r="V118" s="156" t="str">
        <f>IF(W118=T118,"OK","NOT")</f>
        <v>OK</v>
      </c>
      <c r="W118" s="155">
        <f>IF(MOD(T118,U118)=0,T118,T118+(U118-MOD(T118,U118)))</f>
        <v>0</v>
      </c>
      <c r="X118" s="154">
        <f>$I$4</f>
        <v>0.4</v>
      </c>
      <c r="Y118" s="153">
        <f>+T118*((O118-(O118*X118)))</f>
        <v>0</v>
      </c>
    </row>
    <row r="119" spans="1:25" ht="14.45" customHeight="1" x14ac:dyDescent="0.25">
      <c r="A119" s="167">
        <v>7045952350431</v>
      </c>
      <c r="B119" s="157">
        <v>22298</v>
      </c>
      <c r="C119" s="157" t="s">
        <v>2105</v>
      </c>
      <c r="D119" s="157">
        <v>28</v>
      </c>
      <c r="E119" s="166" t="s">
        <v>1683</v>
      </c>
      <c r="F119" s="166" t="s">
        <v>1720</v>
      </c>
      <c r="G119" s="169" t="s">
        <v>1439</v>
      </c>
      <c r="H119" s="157" t="s">
        <v>1440</v>
      </c>
      <c r="I119" s="165" t="s">
        <v>1717</v>
      </c>
      <c r="J119" s="164" t="s">
        <v>1672</v>
      </c>
      <c r="K119" s="164" t="s">
        <v>1719</v>
      </c>
      <c r="L119" s="163"/>
      <c r="M119" s="163"/>
      <c r="N119" s="163"/>
      <c r="O119" s="162">
        <v>699</v>
      </c>
      <c r="P119" s="161" t="b">
        <f>IF(R119&gt;0,R119-2)</f>
        <v>0</v>
      </c>
      <c r="Q119" s="161">
        <v>201938</v>
      </c>
      <c r="R119" s="160">
        <f>$I$3</f>
        <v>0</v>
      </c>
      <c r="S119" s="159" t="str">
        <f>IF(AND(R119&gt;=Q119,W119&gt;0),"OK",IF(W119=0,"","NOT OK"))</f>
        <v/>
      </c>
      <c r="T119" s="158"/>
      <c r="U119" s="157">
        <v>1</v>
      </c>
      <c r="V119" s="156" t="str">
        <f>IF(W119=T119,"OK","NOT")</f>
        <v>OK</v>
      </c>
      <c r="W119" s="155">
        <f>IF(MOD(T119,U119)=0,T119,T119+(U119-MOD(T119,U119)))</f>
        <v>0</v>
      </c>
      <c r="X119" s="154">
        <f>$I$4</f>
        <v>0.4</v>
      </c>
      <c r="Y119" s="153">
        <f>+T119*((O119-(O119*X119)))</f>
        <v>0</v>
      </c>
    </row>
    <row r="120" spans="1:25" ht="14.45" customHeight="1" x14ac:dyDescent="0.25">
      <c r="A120" s="167">
        <v>7045952350448</v>
      </c>
      <c r="B120" s="157">
        <v>22298</v>
      </c>
      <c r="C120" s="157" t="s">
        <v>2105</v>
      </c>
      <c r="D120" s="157">
        <v>28</v>
      </c>
      <c r="E120" s="166" t="s">
        <v>1683</v>
      </c>
      <c r="F120" s="166" t="s">
        <v>1720</v>
      </c>
      <c r="G120" s="169" t="s">
        <v>1439</v>
      </c>
      <c r="H120" s="157" t="s">
        <v>1440</v>
      </c>
      <c r="I120" s="165" t="s">
        <v>1716</v>
      </c>
      <c r="J120" s="164" t="s">
        <v>1672</v>
      </c>
      <c r="K120" s="164" t="s">
        <v>1719</v>
      </c>
      <c r="L120" s="163"/>
      <c r="M120" s="163"/>
      <c r="N120" s="163"/>
      <c r="O120" s="162">
        <v>699</v>
      </c>
      <c r="P120" s="161" t="b">
        <f>IF(R120&gt;0,R120-2)</f>
        <v>0</v>
      </c>
      <c r="Q120" s="161">
        <v>201938</v>
      </c>
      <c r="R120" s="160">
        <f>$I$3</f>
        <v>0</v>
      </c>
      <c r="S120" s="159" t="str">
        <f>IF(AND(R120&gt;=Q120,W120&gt;0),"OK",IF(W120=0,"","NOT OK"))</f>
        <v/>
      </c>
      <c r="T120" s="158"/>
      <c r="U120" s="157">
        <v>1</v>
      </c>
      <c r="V120" s="156" t="str">
        <f>IF(W120=T120,"OK","NOT")</f>
        <v>OK</v>
      </c>
      <c r="W120" s="155">
        <f>IF(MOD(T120,U120)=0,T120,T120+(U120-MOD(T120,U120)))</f>
        <v>0</v>
      </c>
      <c r="X120" s="154">
        <f>$I$4</f>
        <v>0.4</v>
      </c>
      <c r="Y120" s="153">
        <f>+T120*((O120-(O120*X120)))</f>
        <v>0</v>
      </c>
    </row>
    <row r="121" spans="1:25" ht="14.45" customHeight="1" x14ac:dyDescent="0.25">
      <c r="A121" s="167">
        <v>7045952350455</v>
      </c>
      <c r="B121" s="157">
        <v>22298</v>
      </c>
      <c r="C121" s="157" t="s">
        <v>2105</v>
      </c>
      <c r="D121" s="157">
        <v>28</v>
      </c>
      <c r="E121" s="166" t="s">
        <v>1683</v>
      </c>
      <c r="F121" s="166" t="s">
        <v>1720</v>
      </c>
      <c r="G121" s="169" t="s">
        <v>1439</v>
      </c>
      <c r="H121" s="157" t="s">
        <v>1440</v>
      </c>
      <c r="I121" s="165" t="s">
        <v>1468</v>
      </c>
      <c r="J121" s="164" t="s">
        <v>1672</v>
      </c>
      <c r="K121" s="164" t="s">
        <v>1719</v>
      </c>
      <c r="L121" s="163"/>
      <c r="M121" s="163"/>
      <c r="N121" s="163"/>
      <c r="O121" s="162">
        <v>699</v>
      </c>
      <c r="P121" s="161" t="b">
        <f>IF(R121&gt;0,R121-2)</f>
        <v>0</v>
      </c>
      <c r="Q121" s="161">
        <v>201938</v>
      </c>
      <c r="R121" s="160">
        <f>$I$3</f>
        <v>0</v>
      </c>
      <c r="S121" s="159" t="str">
        <f>IF(AND(R121&gt;=Q121,W121&gt;0),"OK",IF(W121=0,"","NOT OK"))</f>
        <v/>
      </c>
      <c r="T121" s="158"/>
      <c r="U121" s="157">
        <v>1</v>
      </c>
      <c r="V121" s="156" t="str">
        <f>IF(W121=T121,"OK","NOT")</f>
        <v>OK</v>
      </c>
      <c r="W121" s="155">
        <f>IF(MOD(T121,U121)=0,T121,T121+(U121-MOD(T121,U121)))</f>
        <v>0</v>
      </c>
      <c r="X121" s="154">
        <f>$I$4</f>
        <v>0.4</v>
      </c>
      <c r="Y121" s="153">
        <f>+T121*((O121-(O121*X121)))</f>
        <v>0</v>
      </c>
    </row>
    <row r="122" spans="1:25" ht="14.45" customHeight="1" x14ac:dyDescent="0.25">
      <c r="A122" s="167">
        <v>7045952350462</v>
      </c>
      <c r="B122" s="157">
        <v>22298</v>
      </c>
      <c r="C122" s="157" t="s">
        <v>2105</v>
      </c>
      <c r="D122" s="157">
        <v>28</v>
      </c>
      <c r="E122" s="166" t="s">
        <v>1683</v>
      </c>
      <c r="F122" s="166" t="s">
        <v>1720</v>
      </c>
      <c r="G122" s="169" t="s">
        <v>1439</v>
      </c>
      <c r="H122" s="157" t="s">
        <v>1440</v>
      </c>
      <c r="I122" s="165" t="s">
        <v>1469</v>
      </c>
      <c r="J122" s="164" t="s">
        <v>1672</v>
      </c>
      <c r="K122" s="164" t="s">
        <v>1719</v>
      </c>
      <c r="L122" s="163"/>
      <c r="M122" s="163"/>
      <c r="N122" s="163"/>
      <c r="O122" s="162">
        <v>699</v>
      </c>
      <c r="P122" s="161" t="b">
        <f>IF(R122&gt;0,R122-2)</f>
        <v>0</v>
      </c>
      <c r="Q122" s="161">
        <v>201938</v>
      </c>
      <c r="R122" s="160">
        <f>$I$3</f>
        <v>0</v>
      </c>
      <c r="S122" s="159" t="str">
        <f>IF(AND(R122&gt;=Q122,W122&gt;0),"OK",IF(W122=0,"","NOT OK"))</f>
        <v/>
      </c>
      <c r="T122" s="158"/>
      <c r="U122" s="157">
        <v>1</v>
      </c>
      <c r="V122" s="156" t="str">
        <f>IF(W122=T122,"OK","NOT")</f>
        <v>OK</v>
      </c>
      <c r="W122" s="155">
        <f>IF(MOD(T122,U122)=0,T122,T122+(U122-MOD(T122,U122)))</f>
        <v>0</v>
      </c>
      <c r="X122" s="154">
        <f>$I$4</f>
        <v>0.4</v>
      </c>
      <c r="Y122" s="153">
        <f>+T122*((O122-(O122*X122)))</f>
        <v>0</v>
      </c>
    </row>
    <row r="123" spans="1:25" ht="14.45" customHeight="1" x14ac:dyDescent="0.25">
      <c r="A123" s="167">
        <v>7045952350479</v>
      </c>
      <c r="B123" s="157">
        <v>22298</v>
      </c>
      <c r="C123" s="157" t="s">
        <v>2105</v>
      </c>
      <c r="D123" s="157">
        <v>28</v>
      </c>
      <c r="E123" s="166" t="s">
        <v>1683</v>
      </c>
      <c r="F123" s="166" t="s">
        <v>1720</v>
      </c>
      <c r="G123" s="169" t="s">
        <v>1439</v>
      </c>
      <c r="H123" s="157" t="s">
        <v>1440</v>
      </c>
      <c r="I123" s="165" t="s">
        <v>1715</v>
      </c>
      <c r="J123" s="164" t="s">
        <v>1672</v>
      </c>
      <c r="K123" s="164" t="s">
        <v>1719</v>
      </c>
      <c r="L123" s="163"/>
      <c r="M123" s="163"/>
      <c r="N123" s="163"/>
      <c r="O123" s="162">
        <v>699</v>
      </c>
      <c r="P123" s="161" t="b">
        <f>IF(R123&gt;0,R123-2)</f>
        <v>0</v>
      </c>
      <c r="Q123" s="161">
        <v>201938</v>
      </c>
      <c r="R123" s="160">
        <f>$I$3</f>
        <v>0</v>
      </c>
      <c r="S123" s="159" t="str">
        <f>IF(AND(R123&gt;=Q123,W123&gt;0),"OK",IF(W123=0,"","NOT OK"))</f>
        <v/>
      </c>
      <c r="T123" s="158"/>
      <c r="U123" s="157">
        <v>1</v>
      </c>
      <c r="V123" s="156" t="str">
        <f>IF(W123=T123,"OK","NOT")</f>
        <v>OK</v>
      </c>
      <c r="W123" s="155">
        <f>IF(MOD(T123,U123)=0,T123,T123+(U123-MOD(T123,U123)))</f>
        <v>0</v>
      </c>
      <c r="X123" s="154">
        <f>$I$4</f>
        <v>0.4</v>
      </c>
      <c r="Y123" s="153">
        <f>+T123*((O123-(O123*X123)))</f>
        <v>0</v>
      </c>
    </row>
    <row r="124" spans="1:25" ht="14.45" customHeight="1" x14ac:dyDescent="0.25">
      <c r="A124" s="167">
        <v>7045952349992</v>
      </c>
      <c r="B124" s="157">
        <v>32532</v>
      </c>
      <c r="C124" s="157" t="s">
        <v>2104</v>
      </c>
      <c r="D124" s="157">
        <v>29</v>
      </c>
      <c r="E124" s="166" t="s">
        <v>2100</v>
      </c>
      <c r="F124" s="166" t="s">
        <v>1720</v>
      </c>
      <c r="G124" s="169" t="s">
        <v>1439</v>
      </c>
      <c r="H124" s="157" t="s">
        <v>1440</v>
      </c>
      <c r="I124" s="165" t="s">
        <v>1717</v>
      </c>
      <c r="J124" s="164" t="s">
        <v>1672</v>
      </c>
      <c r="K124" s="164" t="s">
        <v>2099</v>
      </c>
      <c r="L124" s="163"/>
      <c r="M124" s="163"/>
      <c r="N124" s="163"/>
      <c r="O124" s="162">
        <v>1799</v>
      </c>
      <c r="P124" s="161" t="b">
        <f>IF(R124&gt;0,R124-2)</f>
        <v>0</v>
      </c>
      <c r="Q124" s="161">
        <v>201938</v>
      </c>
      <c r="R124" s="160">
        <f>$I$3</f>
        <v>0</v>
      </c>
      <c r="S124" s="159" t="str">
        <f>IF(AND(R124&gt;=Q124,W124&gt;0),"OK",IF(W124=0,"","NOT OK"))</f>
        <v/>
      </c>
      <c r="T124" s="158"/>
      <c r="U124" s="157">
        <v>1</v>
      </c>
      <c r="V124" s="156" t="str">
        <f>IF(W124=T124,"OK","NOT")</f>
        <v>OK</v>
      </c>
      <c r="W124" s="155">
        <f>IF(MOD(T124,U124)=0,T124,T124+(U124-MOD(T124,U124)))</f>
        <v>0</v>
      </c>
      <c r="X124" s="154">
        <f>$I$4</f>
        <v>0.4</v>
      </c>
      <c r="Y124" s="153">
        <f>+T124*((O124-(O124*X124)))</f>
        <v>0</v>
      </c>
    </row>
    <row r="125" spans="1:25" ht="14.45" customHeight="1" x14ac:dyDescent="0.25">
      <c r="A125" s="167">
        <v>7045952350004</v>
      </c>
      <c r="B125" s="157">
        <v>32532</v>
      </c>
      <c r="C125" s="157" t="s">
        <v>2104</v>
      </c>
      <c r="D125" s="157">
        <v>29</v>
      </c>
      <c r="E125" s="166" t="s">
        <v>2100</v>
      </c>
      <c r="F125" s="166" t="s">
        <v>1720</v>
      </c>
      <c r="G125" s="169" t="s">
        <v>1439</v>
      </c>
      <c r="H125" s="157" t="s">
        <v>1440</v>
      </c>
      <c r="I125" s="165" t="s">
        <v>1716</v>
      </c>
      <c r="J125" s="164" t="s">
        <v>1672</v>
      </c>
      <c r="K125" s="164" t="s">
        <v>2099</v>
      </c>
      <c r="L125" s="163"/>
      <c r="M125" s="163"/>
      <c r="N125" s="163"/>
      <c r="O125" s="162">
        <v>1799</v>
      </c>
      <c r="P125" s="161" t="b">
        <f>IF(R125&gt;0,R125-2)</f>
        <v>0</v>
      </c>
      <c r="Q125" s="161">
        <v>201938</v>
      </c>
      <c r="R125" s="160">
        <f>$I$3</f>
        <v>0</v>
      </c>
      <c r="S125" s="159" t="str">
        <f>IF(AND(R125&gt;=Q125,W125&gt;0),"OK",IF(W125=0,"","NOT OK"))</f>
        <v/>
      </c>
      <c r="T125" s="158"/>
      <c r="U125" s="157">
        <v>1</v>
      </c>
      <c r="V125" s="156" t="str">
        <f>IF(W125=T125,"OK","NOT")</f>
        <v>OK</v>
      </c>
      <c r="W125" s="155">
        <f>IF(MOD(T125,U125)=0,T125,T125+(U125-MOD(T125,U125)))</f>
        <v>0</v>
      </c>
      <c r="X125" s="154">
        <f>$I$4</f>
        <v>0.4</v>
      </c>
      <c r="Y125" s="153">
        <f>+T125*((O125-(O125*X125)))</f>
        <v>0</v>
      </c>
    </row>
    <row r="126" spans="1:25" ht="14.45" customHeight="1" x14ac:dyDescent="0.25">
      <c r="A126" s="167">
        <v>7045952350011</v>
      </c>
      <c r="B126" s="157">
        <v>32532</v>
      </c>
      <c r="C126" s="157" t="s">
        <v>2104</v>
      </c>
      <c r="D126" s="157">
        <v>29</v>
      </c>
      <c r="E126" s="166" t="s">
        <v>2100</v>
      </c>
      <c r="F126" s="166" t="s">
        <v>1720</v>
      </c>
      <c r="G126" s="169" t="s">
        <v>1439</v>
      </c>
      <c r="H126" s="157" t="s">
        <v>1440</v>
      </c>
      <c r="I126" s="165" t="s">
        <v>1468</v>
      </c>
      <c r="J126" s="164" t="s">
        <v>1672</v>
      </c>
      <c r="K126" s="164" t="s">
        <v>2099</v>
      </c>
      <c r="L126" s="163"/>
      <c r="M126" s="163"/>
      <c r="N126" s="163"/>
      <c r="O126" s="162">
        <v>1799</v>
      </c>
      <c r="P126" s="161" t="b">
        <f>IF(R126&gt;0,R126-2)</f>
        <v>0</v>
      </c>
      <c r="Q126" s="161">
        <v>201938</v>
      </c>
      <c r="R126" s="160">
        <f>$I$3</f>
        <v>0</v>
      </c>
      <c r="S126" s="159" t="str">
        <f>IF(AND(R126&gt;=Q126,W126&gt;0),"OK",IF(W126=0,"","NOT OK"))</f>
        <v/>
      </c>
      <c r="T126" s="158"/>
      <c r="U126" s="157">
        <v>1</v>
      </c>
      <c r="V126" s="156" t="str">
        <f>IF(W126=T126,"OK","NOT")</f>
        <v>OK</v>
      </c>
      <c r="W126" s="155">
        <f>IF(MOD(T126,U126)=0,T126,T126+(U126-MOD(T126,U126)))</f>
        <v>0</v>
      </c>
      <c r="X126" s="154">
        <f>$I$4</f>
        <v>0.4</v>
      </c>
      <c r="Y126" s="153">
        <f>+T126*((O126-(O126*X126)))</f>
        <v>0</v>
      </c>
    </row>
    <row r="127" spans="1:25" ht="14.45" customHeight="1" x14ac:dyDescent="0.25">
      <c r="A127" s="167">
        <v>7045952350028</v>
      </c>
      <c r="B127" s="157">
        <v>32532</v>
      </c>
      <c r="C127" s="157" t="s">
        <v>2104</v>
      </c>
      <c r="D127" s="157">
        <v>29</v>
      </c>
      <c r="E127" s="166" t="s">
        <v>2100</v>
      </c>
      <c r="F127" s="166" t="s">
        <v>1720</v>
      </c>
      <c r="G127" s="169" t="s">
        <v>1439</v>
      </c>
      <c r="H127" s="157" t="s">
        <v>1440</v>
      </c>
      <c r="I127" s="165" t="s">
        <v>1469</v>
      </c>
      <c r="J127" s="164" t="s">
        <v>1672</v>
      </c>
      <c r="K127" s="164" t="s">
        <v>2099</v>
      </c>
      <c r="L127" s="163"/>
      <c r="M127" s="163"/>
      <c r="N127" s="163"/>
      <c r="O127" s="162">
        <v>1799</v>
      </c>
      <c r="P127" s="161" t="b">
        <f>IF(R127&gt;0,R127-2)</f>
        <v>0</v>
      </c>
      <c r="Q127" s="161">
        <v>201938</v>
      </c>
      <c r="R127" s="160">
        <f>$I$3</f>
        <v>0</v>
      </c>
      <c r="S127" s="159" t="str">
        <f>IF(AND(R127&gt;=Q127,W127&gt;0),"OK",IF(W127=0,"","NOT OK"))</f>
        <v/>
      </c>
      <c r="T127" s="158"/>
      <c r="U127" s="157">
        <v>1</v>
      </c>
      <c r="V127" s="156" t="str">
        <f>IF(W127=T127,"OK","NOT")</f>
        <v>OK</v>
      </c>
      <c r="W127" s="155">
        <f>IF(MOD(T127,U127)=0,T127,T127+(U127-MOD(T127,U127)))</f>
        <v>0</v>
      </c>
      <c r="X127" s="154">
        <f>$I$4</f>
        <v>0.4</v>
      </c>
      <c r="Y127" s="153">
        <f>+T127*((O127-(O127*X127)))</f>
        <v>0</v>
      </c>
    </row>
    <row r="128" spans="1:25" ht="14.45" customHeight="1" x14ac:dyDescent="0.25">
      <c r="A128" s="167">
        <v>7045952350035</v>
      </c>
      <c r="B128" s="157">
        <v>32532</v>
      </c>
      <c r="C128" s="157" t="s">
        <v>2104</v>
      </c>
      <c r="D128" s="157">
        <v>29</v>
      </c>
      <c r="E128" s="166" t="s">
        <v>2100</v>
      </c>
      <c r="F128" s="166" t="s">
        <v>1720</v>
      </c>
      <c r="G128" s="169" t="s">
        <v>1439</v>
      </c>
      <c r="H128" s="157" t="s">
        <v>1440</v>
      </c>
      <c r="I128" s="165" t="s">
        <v>1715</v>
      </c>
      <c r="J128" s="164" t="s">
        <v>1672</v>
      </c>
      <c r="K128" s="164" t="s">
        <v>2099</v>
      </c>
      <c r="L128" s="163"/>
      <c r="M128" s="163"/>
      <c r="N128" s="163"/>
      <c r="O128" s="162">
        <v>1799</v>
      </c>
      <c r="P128" s="161" t="b">
        <f>IF(R128&gt;0,R128-2)</f>
        <v>0</v>
      </c>
      <c r="Q128" s="161">
        <v>201938</v>
      </c>
      <c r="R128" s="160">
        <f>$I$3</f>
        <v>0</v>
      </c>
      <c r="S128" s="159" t="str">
        <f>IF(AND(R128&gt;=Q128,W128&gt;0),"OK",IF(W128=0,"","NOT OK"))</f>
        <v/>
      </c>
      <c r="T128" s="158"/>
      <c r="U128" s="157">
        <v>1</v>
      </c>
      <c r="V128" s="156" t="str">
        <f>IF(W128=T128,"OK","NOT")</f>
        <v>OK</v>
      </c>
      <c r="W128" s="155">
        <f>IF(MOD(T128,U128)=0,T128,T128+(U128-MOD(T128,U128)))</f>
        <v>0</v>
      </c>
      <c r="X128" s="154">
        <f>$I$4</f>
        <v>0.4</v>
      </c>
      <c r="Y128" s="153">
        <f>+T128*((O128-(O128*X128)))</f>
        <v>0</v>
      </c>
    </row>
    <row r="129" spans="1:25" ht="14.45" customHeight="1" x14ac:dyDescent="0.25">
      <c r="A129" s="167">
        <v>7045952350042</v>
      </c>
      <c r="B129" s="157">
        <v>32532</v>
      </c>
      <c r="C129" s="157" t="s">
        <v>2104</v>
      </c>
      <c r="D129" s="157">
        <v>29</v>
      </c>
      <c r="E129" s="166" t="s">
        <v>2100</v>
      </c>
      <c r="F129" s="166" t="s">
        <v>1720</v>
      </c>
      <c r="G129" s="169" t="s">
        <v>1439</v>
      </c>
      <c r="H129" s="157" t="s">
        <v>1440</v>
      </c>
      <c r="I129" s="165" t="s">
        <v>1713</v>
      </c>
      <c r="J129" s="164" t="s">
        <v>1672</v>
      </c>
      <c r="K129" s="164" t="s">
        <v>2099</v>
      </c>
      <c r="L129" s="163"/>
      <c r="M129" s="163"/>
      <c r="N129" s="163"/>
      <c r="O129" s="162">
        <v>1799</v>
      </c>
      <c r="P129" s="161" t="b">
        <f>IF(R129&gt;0,R129-2)</f>
        <v>0</v>
      </c>
      <c r="Q129" s="161">
        <v>201938</v>
      </c>
      <c r="R129" s="160">
        <f>$I$3</f>
        <v>0</v>
      </c>
      <c r="S129" s="159" t="str">
        <f>IF(AND(R129&gt;=Q129,W129&gt;0),"OK",IF(W129=0,"","NOT OK"))</f>
        <v/>
      </c>
      <c r="T129" s="158"/>
      <c r="U129" s="157">
        <v>1</v>
      </c>
      <c r="V129" s="156" t="str">
        <f>IF(W129=T129,"OK","NOT")</f>
        <v>OK</v>
      </c>
      <c r="W129" s="155">
        <f>IF(MOD(T129,U129)=0,T129,T129+(U129-MOD(T129,U129)))</f>
        <v>0</v>
      </c>
      <c r="X129" s="154">
        <f>$I$4</f>
        <v>0.4</v>
      </c>
      <c r="Y129" s="153">
        <f>+T129*((O129-(O129*X129)))</f>
        <v>0</v>
      </c>
    </row>
    <row r="130" spans="1:25" ht="14.45" customHeight="1" x14ac:dyDescent="0.25">
      <c r="A130" s="167">
        <v>7045952350196</v>
      </c>
      <c r="B130" s="157">
        <v>32543</v>
      </c>
      <c r="C130" s="157" t="s">
        <v>2102</v>
      </c>
      <c r="D130" s="157">
        <v>31</v>
      </c>
      <c r="E130" s="166" t="s">
        <v>2100</v>
      </c>
      <c r="F130" s="166" t="s">
        <v>1720</v>
      </c>
      <c r="G130" s="169" t="s">
        <v>1439</v>
      </c>
      <c r="H130" s="157" t="s">
        <v>1440</v>
      </c>
      <c r="I130" s="165" t="s">
        <v>1717</v>
      </c>
      <c r="J130" s="164" t="s">
        <v>1672</v>
      </c>
      <c r="K130" s="164" t="s">
        <v>2099</v>
      </c>
      <c r="L130" s="163"/>
      <c r="M130" s="163"/>
      <c r="N130" s="163"/>
      <c r="O130" s="162">
        <v>1799</v>
      </c>
      <c r="P130" s="161" t="b">
        <f>IF(R130&gt;0,R130-2)</f>
        <v>0</v>
      </c>
      <c r="Q130" s="161">
        <v>201938</v>
      </c>
      <c r="R130" s="160">
        <f>$I$3</f>
        <v>0</v>
      </c>
      <c r="S130" s="159" t="str">
        <f>IF(AND(R130&gt;=Q130,W130&gt;0),"OK",IF(W130=0,"","NOT OK"))</f>
        <v/>
      </c>
      <c r="T130" s="158"/>
      <c r="U130" s="157">
        <v>1</v>
      </c>
      <c r="V130" s="156" t="str">
        <f>IF(W130=T130,"OK","NOT")</f>
        <v>OK</v>
      </c>
      <c r="W130" s="155">
        <f>IF(MOD(T130,U130)=0,T130,T130+(U130-MOD(T130,U130)))</f>
        <v>0</v>
      </c>
      <c r="X130" s="154">
        <f>$I$4</f>
        <v>0.4</v>
      </c>
      <c r="Y130" s="153">
        <f>+T130*((O130-(O130*X130)))</f>
        <v>0</v>
      </c>
    </row>
    <row r="131" spans="1:25" ht="14.45" customHeight="1" x14ac:dyDescent="0.25">
      <c r="A131" s="167">
        <v>7045952350202</v>
      </c>
      <c r="B131" s="157">
        <v>32543</v>
      </c>
      <c r="C131" s="157" t="s">
        <v>2102</v>
      </c>
      <c r="D131" s="157">
        <v>31</v>
      </c>
      <c r="E131" s="166" t="s">
        <v>2100</v>
      </c>
      <c r="F131" s="166" t="s">
        <v>1720</v>
      </c>
      <c r="G131" s="169" t="s">
        <v>1439</v>
      </c>
      <c r="H131" s="157" t="s">
        <v>1440</v>
      </c>
      <c r="I131" s="165" t="s">
        <v>1716</v>
      </c>
      <c r="J131" s="164" t="s">
        <v>1672</v>
      </c>
      <c r="K131" s="164" t="s">
        <v>2099</v>
      </c>
      <c r="L131" s="163"/>
      <c r="M131" s="163"/>
      <c r="N131" s="163"/>
      <c r="O131" s="162">
        <v>1799</v>
      </c>
      <c r="P131" s="161" t="b">
        <f>IF(R131&gt;0,R131-2)</f>
        <v>0</v>
      </c>
      <c r="Q131" s="161">
        <v>201938</v>
      </c>
      <c r="R131" s="160">
        <f>$I$3</f>
        <v>0</v>
      </c>
      <c r="S131" s="159" t="str">
        <f>IF(AND(R131&gt;=Q131,W131&gt;0),"OK",IF(W131=0,"","NOT OK"))</f>
        <v/>
      </c>
      <c r="T131" s="158"/>
      <c r="U131" s="157">
        <v>1</v>
      </c>
      <c r="V131" s="156" t="str">
        <f>IF(W131=T131,"OK","NOT")</f>
        <v>OK</v>
      </c>
      <c r="W131" s="155">
        <f>IF(MOD(T131,U131)=0,T131,T131+(U131-MOD(T131,U131)))</f>
        <v>0</v>
      </c>
      <c r="X131" s="154">
        <f>$I$4</f>
        <v>0.4</v>
      </c>
      <c r="Y131" s="153">
        <f>+T131*((O131-(O131*X131)))</f>
        <v>0</v>
      </c>
    </row>
    <row r="132" spans="1:25" ht="14.45" customHeight="1" x14ac:dyDescent="0.25">
      <c r="A132" s="167">
        <v>7045952350219</v>
      </c>
      <c r="B132" s="157">
        <v>32543</v>
      </c>
      <c r="C132" s="157" t="s">
        <v>2102</v>
      </c>
      <c r="D132" s="157">
        <v>31</v>
      </c>
      <c r="E132" s="166" t="s">
        <v>2100</v>
      </c>
      <c r="F132" s="166" t="s">
        <v>1720</v>
      </c>
      <c r="G132" s="169" t="s">
        <v>1439</v>
      </c>
      <c r="H132" s="157" t="s">
        <v>1440</v>
      </c>
      <c r="I132" s="165" t="s">
        <v>1468</v>
      </c>
      <c r="J132" s="164" t="s">
        <v>1672</v>
      </c>
      <c r="K132" s="164" t="s">
        <v>2099</v>
      </c>
      <c r="L132" s="163"/>
      <c r="M132" s="163"/>
      <c r="N132" s="163"/>
      <c r="O132" s="162">
        <v>1799</v>
      </c>
      <c r="P132" s="161" t="b">
        <f>IF(R132&gt;0,R132-2)</f>
        <v>0</v>
      </c>
      <c r="Q132" s="161">
        <v>201938</v>
      </c>
      <c r="R132" s="160">
        <f>$I$3</f>
        <v>0</v>
      </c>
      <c r="S132" s="159" t="str">
        <f>IF(AND(R132&gt;=Q132,W132&gt;0),"OK",IF(W132=0,"","NOT OK"))</f>
        <v/>
      </c>
      <c r="T132" s="158"/>
      <c r="U132" s="157">
        <v>1</v>
      </c>
      <c r="V132" s="156" t="str">
        <f>IF(W132=T132,"OK","NOT")</f>
        <v>OK</v>
      </c>
      <c r="W132" s="155">
        <f>IF(MOD(T132,U132)=0,T132,T132+(U132-MOD(T132,U132)))</f>
        <v>0</v>
      </c>
      <c r="X132" s="154">
        <f>$I$4</f>
        <v>0.4</v>
      </c>
      <c r="Y132" s="153">
        <f>+T132*((O132-(O132*X132)))</f>
        <v>0</v>
      </c>
    </row>
    <row r="133" spans="1:25" ht="14.45" customHeight="1" x14ac:dyDescent="0.25">
      <c r="A133" s="167">
        <v>7045952350226</v>
      </c>
      <c r="B133" s="157">
        <v>32543</v>
      </c>
      <c r="C133" s="157" t="s">
        <v>2102</v>
      </c>
      <c r="D133" s="157">
        <v>31</v>
      </c>
      <c r="E133" s="166" t="s">
        <v>2100</v>
      </c>
      <c r="F133" s="166" t="s">
        <v>1720</v>
      </c>
      <c r="G133" s="169" t="s">
        <v>1439</v>
      </c>
      <c r="H133" s="157" t="s">
        <v>1440</v>
      </c>
      <c r="I133" s="165" t="s">
        <v>1469</v>
      </c>
      <c r="J133" s="164" t="s">
        <v>1672</v>
      </c>
      <c r="K133" s="164" t="s">
        <v>2099</v>
      </c>
      <c r="L133" s="163"/>
      <c r="M133" s="163"/>
      <c r="N133" s="163"/>
      <c r="O133" s="162">
        <v>1799</v>
      </c>
      <c r="P133" s="161" t="b">
        <f>IF(R133&gt;0,R133-2)</f>
        <v>0</v>
      </c>
      <c r="Q133" s="161">
        <v>201938</v>
      </c>
      <c r="R133" s="160">
        <f>$I$3</f>
        <v>0</v>
      </c>
      <c r="S133" s="159" t="str">
        <f>IF(AND(R133&gt;=Q133,W133&gt;0),"OK",IF(W133=0,"","NOT OK"))</f>
        <v/>
      </c>
      <c r="T133" s="158"/>
      <c r="U133" s="157">
        <v>1</v>
      </c>
      <c r="V133" s="156" t="str">
        <f>IF(W133=T133,"OK","NOT")</f>
        <v>OK</v>
      </c>
      <c r="W133" s="155">
        <f>IF(MOD(T133,U133)=0,T133,T133+(U133-MOD(T133,U133)))</f>
        <v>0</v>
      </c>
      <c r="X133" s="154">
        <f>$I$4</f>
        <v>0.4</v>
      </c>
      <c r="Y133" s="153">
        <f>+T133*((O133-(O133*X133)))</f>
        <v>0</v>
      </c>
    </row>
    <row r="134" spans="1:25" ht="14.45" customHeight="1" x14ac:dyDescent="0.25">
      <c r="A134" s="167">
        <v>7045952350233</v>
      </c>
      <c r="B134" s="157">
        <v>32543</v>
      </c>
      <c r="C134" s="157" t="s">
        <v>2102</v>
      </c>
      <c r="D134" s="157">
        <v>31</v>
      </c>
      <c r="E134" s="166" t="s">
        <v>2100</v>
      </c>
      <c r="F134" s="166" t="s">
        <v>1720</v>
      </c>
      <c r="G134" s="169" t="s">
        <v>1439</v>
      </c>
      <c r="H134" s="157" t="s">
        <v>1440</v>
      </c>
      <c r="I134" s="165" t="s">
        <v>1715</v>
      </c>
      <c r="J134" s="164" t="s">
        <v>1672</v>
      </c>
      <c r="K134" s="164" t="s">
        <v>2099</v>
      </c>
      <c r="L134" s="163"/>
      <c r="M134" s="163"/>
      <c r="N134" s="163"/>
      <c r="O134" s="162">
        <v>1799</v>
      </c>
      <c r="P134" s="161" t="b">
        <f>IF(R134&gt;0,R134-2)</f>
        <v>0</v>
      </c>
      <c r="Q134" s="161">
        <v>201938</v>
      </c>
      <c r="R134" s="160">
        <f>$I$3</f>
        <v>0</v>
      </c>
      <c r="S134" s="159" t="str">
        <f>IF(AND(R134&gt;=Q134,W134&gt;0),"OK",IF(W134=0,"","NOT OK"))</f>
        <v/>
      </c>
      <c r="T134" s="158"/>
      <c r="U134" s="157">
        <v>1</v>
      </c>
      <c r="V134" s="156" t="str">
        <f>IF(W134=T134,"OK","NOT")</f>
        <v>OK</v>
      </c>
      <c r="W134" s="155">
        <f>IF(MOD(T134,U134)=0,T134,T134+(U134-MOD(T134,U134)))</f>
        <v>0</v>
      </c>
      <c r="X134" s="154">
        <f>$I$4</f>
        <v>0.4</v>
      </c>
      <c r="Y134" s="153">
        <f>+T134*((O134-(O134*X134)))</f>
        <v>0</v>
      </c>
    </row>
    <row r="135" spans="1:25" ht="14.45" customHeight="1" x14ac:dyDescent="0.25">
      <c r="A135" s="167">
        <v>7045952350240</v>
      </c>
      <c r="B135" s="157">
        <v>32543</v>
      </c>
      <c r="C135" s="157" t="s">
        <v>2102</v>
      </c>
      <c r="D135" s="157">
        <v>31</v>
      </c>
      <c r="E135" s="166" t="s">
        <v>2100</v>
      </c>
      <c r="F135" s="166" t="s">
        <v>1720</v>
      </c>
      <c r="G135" s="169" t="s">
        <v>1439</v>
      </c>
      <c r="H135" s="157" t="s">
        <v>1440</v>
      </c>
      <c r="I135" s="165" t="s">
        <v>1713</v>
      </c>
      <c r="J135" s="164" t="s">
        <v>1672</v>
      </c>
      <c r="K135" s="164" t="s">
        <v>2099</v>
      </c>
      <c r="L135" s="163"/>
      <c r="M135" s="163"/>
      <c r="N135" s="163"/>
      <c r="O135" s="162">
        <v>1799</v>
      </c>
      <c r="P135" s="161" t="b">
        <f>IF(R135&gt;0,R135-2)</f>
        <v>0</v>
      </c>
      <c r="Q135" s="161">
        <v>201938</v>
      </c>
      <c r="R135" s="160">
        <f>$I$3</f>
        <v>0</v>
      </c>
      <c r="S135" s="159" t="str">
        <f>IF(AND(R135&gt;=Q135,W135&gt;0),"OK",IF(W135=0,"","NOT OK"))</f>
        <v/>
      </c>
      <c r="T135" s="158"/>
      <c r="U135" s="157">
        <v>1</v>
      </c>
      <c r="V135" s="156" t="str">
        <f>IF(W135=T135,"OK","NOT")</f>
        <v>OK</v>
      </c>
      <c r="W135" s="155">
        <f>IF(MOD(T135,U135)=0,T135,T135+(U135-MOD(T135,U135)))</f>
        <v>0</v>
      </c>
      <c r="X135" s="154">
        <f>$I$4</f>
        <v>0.4</v>
      </c>
      <c r="Y135" s="153">
        <f>+T135*((O135-(O135*X135)))</f>
        <v>0</v>
      </c>
    </row>
    <row r="136" spans="1:25" ht="14.45" customHeight="1" x14ac:dyDescent="0.25">
      <c r="A136" s="167">
        <v>7045952422107</v>
      </c>
      <c r="B136" s="157">
        <v>16302</v>
      </c>
      <c r="C136" s="157" t="s">
        <v>2098</v>
      </c>
      <c r="D136" s="157">
        <v>33</v>
      </c>
      <c r="E136" s="157" t="s">
        <v>1721</v>
      </c>
      <c r="F136" s="157" t="s">
        <v>1781</v>
      </c>
      <c r="G136" s="157" t="s">
        <v>1439</v>
      </c>
      <c r="H136" s="157" t="s">
        <v>1440</v>
      </c>
      <c r="I136" s="165" t="s">
        <v>1717</v>
      </c>
      <c r="J136" s="157" t="s">
        <v>1672</v>
      </c>
      <c r="K136" s="157" t="s">
        <v>1779</v>
      </c>
      <c r="L136" s="163"/>
      <c r="M136" s="163"/>
      <c r="N136" s="163"/>
      <c r="O136" s="162">
        <v>599</v>
      </c>
      <c r="P136" s="161" t="b">
        <v>0</v>
      </c>
      <c r="Q136" s="157">
        <v>201938</v>
      </c>
      <c r="R136" s="160">
        <v>0</v>
      </c>
      <c r="S136" s="159"/>
      <c r="T136" s="158"/>
      <c r="U136" s="157">
        <v>1</v>
      </c>
      <c r="V136" s="156" t="s">
        <v>1929</v>
      </c>
      <c r="W136" s="155">
        <v>0</v>
      </c>
      <c r="X136" s="154">
        <v>0</v>
      </c>
      <c r="Y136" s="153">
        <f>+T136*((O136-(O136*X136)))</f>
        <v>0</v>
      </c>
    </row>
    <row r="137" spans="1:25" ht="14.45" customHeight="1" x14ac:dyDescent="0.25">
      <c r="A137" s="167">
        <v>7045952350660</v>
      </c>
      <c r="B137" s="157">
        <v>16302</v>
      </c>
      <c r="C137" s="157" t="s">
        <v>2098</v>
      </c>
      <c r="D137" s="157">
        <v>33</v>
      </c>
      <c r="E137" s="166" t="s">
        <v>1721</v>
      </c>
      <c r="F137" s="166" t="s">
        <v>1781</v>
      </c>
      <c r="G137" s="169" t="s">
        <v>1439</v>
      </c>
      <c r="H137" s="157" t="s">
        <v>1440</v>
      </c>
      <c r="I137" s="165" t="s">
        <v>1716</v>
      </c>
      <c r="J137" s="164" t="s">
        <v>1672</v>
      </c>
      <c r="K137" s="164" t="s">
        <v>1779</v>
      </c>
      <c r="L137" s="163"/>
      <c r="M137" s="163"/>
      <c r="N137" s="163"/>
      <c r="O137" s="162">
        <v>599</v>
      </c>
      <c r="P137" s="161" t="b">
        <f>IF(R137&gt;0,R137-2)</f>
        <v>0</v>
      </c>
      <c r="Q137" s="161">
        <v>201938</v>
      </c>
      <c r="R137" s="160">
        <f>$I$3</f>
        <v>0</v>
      </c>
      <c r="S137" s="159" t="str">
        <f>IF(AND(R137&gt;=Q137,W137&gt;0),"OK",IF(W137=0,"","NOT OK"))</f>
        <v/>
      </c>
      <c r="T137" s="158"/>
      <c r="U137" s="157">
        <v>1</v>
      </c>
      <c r="V137" s="156" t="str">
        <f>IF(W137=T137,"OK","NOT")</f>
        <v>OK</v>
      </c>
      <c r="W137" s="155">
        <f>IF(MOD(T137,U137)=0,T137,T137+(U137-MOD(T137,U137)))</f>
        <v>0</v>
      </c>
      <c r="X137" s="154">
        <f>$I$4</f>
        <v>0.4</v>
      </c>
      <c r="Y137" s="153">
        <f>+T137*((O137-(O137*X137)))</f>
        <v>0</v>
      </c>
    </row>
    <row r="138" spans="1:25" ht="14.45" customHeight="1" x14ac:dyDescent="0.25">
      <c r="A138" s="167">
        <v>7045952350677</v>
      </c>
      <c r="B138" s="157">
        <v>16302</v>
      </c>
      <c r="C138" s="157" t="s">
        <v>2098</v>
      </c>
      <c r="D138" s="157">
        <v>33</v>
      </c>
      <c r="E138" s="166" t="s">
        <v>1721</v>
      </c>
      <c r="F138" s="166" t="s">
        <v>1781</v>
      </c>
      <c r="G138" s="169" t="s">
        <v>1439</v>
      </c>
      <c r="H138" s="157" t="s">
        <v>1440</v>
      </c>
      <c r="I138" s="165" t="s">
        <v>1468</v>
      </c>
      <c r="J138" s="164" t="s">
        <v>1672</v>
      </c>
      <c r="K138" s="164" t="s">
        <v>1779</v>
      </c>
      <c r="L138" s="163"/>
      <c r="M138" s="163"/>
      <c r="N138" s="163"/>
      <c r="O138" s="162">
        <v>599</v>
      </c>
      <c r="P138" s="161" t="b">
        <f>IF(R138&gt;0,R138-2)</f>
        <v>0</v>
      </c>
      <c r="Q138" s="161">
        <v>201938</v>
      </c>
      <c r="R138" s="160">
        <f>$I$3</f>
        <v>0</v>
      </c>
      <c r="S138" s="159" t="str">
        <f>IF(AND(R138&gt;=Q138,W138&gt;0),"OK",IF(W138=0,"","NOT OK"))</f>
        <v/>
      </c>
      <c r="T138" s="158"/>
      <c r="U138" s="157">
        <v>1</v>
      </c>
      <c r="V138" s="156" t="str">
        <f>IF(W138=T138,"OK","NOT")</f>
        <v>OK</v>
      </c>
      <c r="W138" s="155">
        <f>IF(MOD(T138,U138)=0,T138,T138+(U138-MOD(T138,U138)))</f>
        <v>0</v>
      </c>
      <c r="X138" s="154">
        <f>$I$4</f>
        <v>0.4</v>
      </c>
      <c r="Y138" s="153">
        <f>+T138*((O138-(O138*X138)))</f>
        <v>0</v>
      </c>
    </row>
    <row r="139" spans="1:25" ht="14.45" customHeight="1" x14ac:dyDescent="0.25">
      <c r="A139" s="167">
        <v>7045952350684</v>
      </c>
      <c r="B139" s="157">
        <v>16302</v>
      </c>
      <c r="C139" s="157" t="s">
        <v>2098</v>
      </c>
      <c r="D139" s="157">
        <v>33</v>
      </c>
      <c r="E139" s="166" t="s">
        <v>1721</v>
      </c>
      <c r="F139" s="166" t="s">
        <v>1781</v>
      </c>
      <c r="G139" s="169" t="s">
        <v>1439</v>
      </c>
      <c r="H139" s="157" t="s">
        <v>1440</v>
      </c>
      <c r="I139" s="165" t="s">
        <v>1469</v>
      </c>
      <c r="J139" s="164" t="s">
        <v>1672</v>
      </c>
      <c r="K139" s="164" t="s">
        <v>1779</v>
      </c>
      <c r="L139" s="163"/>
      <c r="M139" s="163"/>
      <c r="N139" s="163"/>
      <c r="O139" s="162">
        <v>599</v>
      </c>
      <c r="P139" s="161" t="b">
        <f>IF(R139&gt;0,R139-2)</f>
        <v>0</v>
      </c>
      <c r="Q139" s="161">
        <v>201938</v>
      </c>
      <c r="R139" s="160">
        <f>$I$3</f>
        <v>0</v>
      </c>
      <c r="S139" s="159" t="str">
        <f>IF(AND(R139&gt;=Q139,W139&gt;0),"OK",IF(W139=0,"","NOT OK"))</f>
        <v/>
      </c>
      <c r="T139" s="158"/>
      <c r="U139" s="157">
        <v>1</v>
      </c>
      <c r="V139" s="156" t="str">
        <f>IF(W139=T139,"OK","NOT")</f>
        <v>OK</v>
      </c>
      <c r="W139" s="155">
        <f>IF(MOD(T139,U139)=0,T139,T139+(U139-MOD(T139,U139)))</f>
        <v>0</v>
      </c>
      <c r="X139" s="154">
        <f>$I$4</f>
        <v>0.4</v>
      </c>
      <c r="Y139" s="153">
        <f>+T139*((O139-(O139*X139)))</f>
        <v>0</v>
      </c>
    </row>
    <row r="140" spans="1:25" ht="14.45" customHeight="1" x14ac:dyDescent="0.25">
      <c r="A140" s="167">
        <v>7045952350691</v>
      </c>
      <c r="B140" s="157">
        <v>16302</v>
      </c>
      <c r="C140" s="157" t="s">
        <v>2098</v>
      </c>
      <c r="D140" s="157">
        <v>33</v>
      </c>
      <c r="E140" s="166" t="s">
        <v>1721</v>
      </c>
      <c r="F140" s="166" t="s">
        <v>1781</v>
      </c>
      <c r="G140" s="169" t="s">
        <v>1439</v>
      </c>
      <c r="H140" s="157" t="s">
        <v>1440</v>
      </c>
      <c r="I140" s="165" t="s">
        <v>1715</v>
      </c>
      <c r="J140" s="164" t="s">
        <v>1672</v>
      </c>
      <c r="K140" s="164" t="s">
        <v>1779</v>
      </c>
      <c r="L140" s="163"/>
      <c r="M140" s="163"/>
      <c r="N140" s="163"/>
      <c r="O140" s="162">
        <v>599</v>
      </c>
      <c r="P140" s="161" t="b">
        <f>IF(R140&gt;0,R140-2)</f>
        <v>0</v>
      </c>
      <c r="Q140" s="161">
        <v>201938</v>
      </c>
      <c r="R140" s="160">
        <f>$I$3</f>
        <v>0</v>
      </c>
      <c r="S140" s="159" t="str">
        <f>IF(AND(R140&gt;=Q140,W140&gt;0),"OK",IF(W140=0,"","NOT OK"))</f>
        <v/>
      </c>
      <c r="T140" s="158"/>
      <c r="U140" s="157">
        <v>1</v>
      </c>
      <c r="V140" s="156" t="str">
        <f>IF(W140=T140,"OK","NOT")</f>
        <v>OK</v>
      </c>
      <c r="W140" s="155">
        <f>IF(MOD(T140,U140)=0,T140,T140+(U140-MOD(T140,U140)))</f>
        <v>0</v>
      </c>
      <c r="X140" s="154">
        <f>$I$4</f>
        <v>0.4</v>
      </c>
      <c r="Y140" s="153">
        <f>+T140*((O140-(O140*X140)))</f>
        <v>0</v>
      </c>
    </row>
    <row r="141" spans="1:25" ht="14.45" customHeight="1" x14ac:dyDescent="0.25">
      <c r="A141" s="167">
        <v>7045952350707</v>
      </c>
      <c r="B141" s="157">
        <v>16302</v>
      </c>
      <c r="C141" s="157" t="s">
        <v>2098</v>
      </c>
      <c r="D141" s="157">
        <v>33</v>
      </c>
      <c r="E141" s="166" t="s">
        <v>1721</v>
      </c>
      <c r="F141" s="166" t="s">
        <v>1781</v>
      </c>
      <c r="G141" s="169" t="s">
        <v>1439</v>
      </c>
      <c r="H141" s="157" t="s">
        <v>1440</v>
      </c>
      <c r="I141" s="165" t="s">
        <v>1713</v>
      </c>
      <c r="J141" s="164" t="s">
        <v>1672</v>
      </c>
      <c r="K141" s="164" t="s">
        <v>1779</v>
      </c>
      <c r="L141" s="163"/>
      <c r="M141" s="163"/>
      <c r="N141" s="163"/>
      <c r="O141" s="162">
        <v>599</v>
      </c>
      <c r="P141" s="161" t="b">
        <f>IF(R141&gt;0,R141-2)</f>
        <v>0</v>
      </c>
      <c r="Q141" s="161">
        <v>201938</v>
      </c>
      <c r="R141" s="160">
        <f>$I$3</f>
        <v>0</v>
      </c>
      <c r="S141" s="159" t="str">
        <f>IF(AND(R141&gt;=Q141,W141&gt;0),"OK",IF(W141=0,"","NOT OK"))</f>
        <v/>
      </c>
      <c r="T141" s="158"/>
      <c r="U141" s="157">
        <v>1</v>
      </c>
      <c r="V141" s="156" t="str">
        <f>IF(W141=T141,"OK","NOT")</f>
        <v>OK</v>
      </c>
      <c r="W141" s="155">
        <f>IF(MOD(T141,U141)=0,T141,T141+(U141-MOD(T141,U141)))</f>
        <v>0</v>
      </c>
      <c r="X141" s="154">
        <f>$I$4</f>
        <v>0.4</v>
      </c>
      <c r="Y141" s="153">
        <f>+T141*((O141-(O141*X141)))</f>
        <v>0</v>
      </c>
    </row>
    <row r="142" spans="1:25" ht="14.45" customHeight="1" x14ac:dyDescent="0.25">
      <c r="A142" s="175">
        <v>7045952402857</v>
      </c>
      <c r="B142" s="160">
        <v>16113</v>
      </c>
      <c r="C142" s="157" t="s">
        <v>2096</v>
      </c>
      <c r="D142" s="157">
        <v>35</v>
      </c>
      <c r="E142" s="166" t="s">
        <v>1814</v>
      </c>
      <c r="F142" s="166" t="s">
        <v>1720</v>
      </c>
      <c r="G142" s="169" t="s">
        <v>1439</v>
      </c>
      <c r="H142" s="160" t="s">
        <v>1440</v>
      </c>
      <c r="I142" s="174" t="s">
        <v>1716</v>
      </c>
      <c r="J142" s="164" t="s">
        <v>1672</v>
      </c>
      <c r="K142" s="164" t="s">
        <v>1723</v>
      </c>
      <c r="L142" s="163"/>
      <c r="M142" s="163"/>
      <c r="N142" s="163"/>
      <c r="O142" s="162">
        <v>599</v>
      </c>
      <c r="P142" s="161" t="b">
        <f>IF(R142&gt;0,R142-2)</f>
        <v>0</v>
      </c>
      <c r="Q142" s="161">
        <v>201938</v>
      </c>
      <c r="R142" s="160">
        <f>$I$3</f>
        <v>0</v>
      </c>
      <c r="S142" s="159" t="str">
        <f>IF(AND(R142&gt;=Q142,W142&gt;0),"OK",IF(W142=0,"","NOT OK"))</f>
        <v/>
      </c>
      <c r="T142" s="158"/>
      <c r="U142" s="157">
        <v>1</v>
      </c>
      <c r="V142" s="156" t="str">
        <f>IF(W142=T142,"OK","NOT")</f>
        <v>OK</v>
      </c>
      <c r="W142" s="155">
        <f>IF(MOD(T142,U142)=0,T142,T142+(U142-MOD(T142,U142)))</f>
        <v>0</v>
      </c>
      <c r="X142" s="154">
        <f>$I$4</f>
        <v>0.4</v>
      </c>
      <c r="Y142" s="153">
        <f>+T142*((O142-(O142*X142)))</f>
        <v>0</v>
      </c>
    </row>
    <row r="143" spans="1:25" ht="14.45" customHeight="1" x14ac:dyDescent="0.25">
      <c r="A143" s="175">
        <v>7045952402840</v>
      </c>
      <c r="B143" s="160">
        <v>16113</v>
      </c>
      <c r="C143" s="157" t="s">
        <v>2096</v>
      </c>
      <c r="D143" s="157">
        <v>35</v>
      </c>
      <c r="E143" s="166" t="s">
        <v>1814</v>
      </c>
      <c r="F143" s="166" t="s">
        <v>1720</v>
      </c>
      <c r="G143" s="169" t="s">
        <v>1439</v>
      </c>
      <c r="H143" s="160" t="s">
        <v>1440</v>
      </c>
      <c r="I143" s="174" t="s">
        <v>1468</v>
      </c>
      <c r="J143" s="164" t="s">
        <v>1672</v>
      </c>
      <c r="K143" s="164" t="s">
        <v>1723</v>
      </c>
      <c r="L143" s="163"/>
      <c r="M143" s="163"/>
      <c r="N143" s="163"/>
      <c r="O143" s="162">
        <v>599</v>
      </c>
      <c r="P143" s="161" t="b">
        <f>IF(R143&gt;0,R143-2)</f>
        <v>0</v>
      </c>
      <c r="Q143" s="161">
        <v>201938</v>
      </c>
      <c r="R143" s="160">
        <f>$I$3</f>
        <v>0</v>
      </c>
      <c r="S143" s="159" t="str">
        <f>IF(AND(R143&gt;=Q143,W143&gt;0),"OK",IF(W143=0,"","NOT OK"))</f>
        <v/>
      </c>
      <c r="T143" s="158"/>
      <c r="U143" s="157">
        <v>1</v>
      </c>
      <c r="V143" s="156" t="str">
        <f>IF(W143=T143,"OK","NOT")</f>
        <v>OK</v>
      </c>
      <c r="W143" s="155">
        <f>IF(MOD(T143,U143)=0,T143,T143+(U143-MOD(T143,U143)))</f>
        <v>0</v>
      </c>
      <c r="X143" s="154">
        <f>$I$4</f>
        <v>0.4</v>
      </c>
      <c r="Y143" s="153">
        <f>+T143*((O143-(O143*X143)))</f>
        <v>0</v>
      </c>
    </row>
    <row r="144" spans="1:25" ht="14.45" customHeight="1" x14ac:dyDescent="0.25">
      <c r="A144" s="175">
        <v>7045952402833</v>
      </c>
      <c r="B144" s="160">
        <v>16113</v>
      </c>
      <c r="C144" s="157" t="s">
        <v>2096</v>
      </c>
      <c r="D144" s="157">
        <v>35</v>
      </c>
      <c r="E144" s="166" t="s">
        <v>1814</v>
      </c>
      <c r="F144" s="166" t="s">
        <v>1720</v>
      </c>
      <c r="G144" s="169" t="s">
        <v>1439</v>
      </c>
      <c r="H144" s="160" t="s">
        <v>1440</v>
      </c>
      <c r="I144" s="174" t="s">
        <v>1469</v>
      </c>
      <c r="J144" s="164" t="s">
        <v>1672</v>
      </c>
      <c r="K144" s="164" t="s">
        <v>1723</v>
      </c>
      <c r="L144" s="163"/>
      <c r="M144" s="163"/>
      <c r="N144" s="163"/>
      <c r="O144" s="162">
        <v>599</v>
      </c>
      <c r="P144" s="161" t="b">
        <f>IF(R144&gt;0,R144-2)</f>
        <v>0</v>
      </c>
      <c r="Q144" s="161">
        <v>201938</v>
      </c>
      <c r="R144" s="160">
        <f>$I$3</f>
        <v>0</v>
      </c>
      <c r="S144" s="159" t="str">
        <f>IF(AND(R144&gt;=Q144,W144&gt;0),"OK",IF(W144=0,"","NOT OK"))</f>
        <v/>
      </c>
      <c r="T144" s="158"/>
      <c r="U144" s="157">
        <v>1</v>
      </c>
      <c r="V144" s="156" t="str">
        <f>IF(W144=T144,"OK","NOT")</f>
        <v>OK</v>
      </c>
      <c r="W144" s="155">
        <f>IF(MOD(T144,U144)=0,T144,T144+(U144-MOD(T144,U144)))</f>
        <v>0</v>
      </c>
      <c r="X144" s="154">
        <f>$I$4</f>
        <v>0.4</v>
      </c>
      <c r="Y144" s="153">
        <f>+T144*((O144-(O144*X144)))</f>
        <v>0</v>
      </c>
    </row>
    <row r="145" spans="1:25" ht="14.45" customHeight="1" x14ac:dyDescent="0.25">
      <c r="A145" s="175">
        <v>7045952402864</v>
      </c>
      <c r="B145" s="160">
        <v>16113</v>
      </c>
      <c r="C145" s="157" t="s">
        <v>2096</v>
      </c>
      <c r="D145" s="157">
        <v>35</v>
      </c>
      <c r="E145" s="166" t="s">
        <v>1814</v>
      </c>
      <c r="F145" s="166" t="s">
        <v>1720</v>
      </c>
      <c r="G145" s="169" t="s">
        <v>1439</v>
      </c>
      <c r="H145" s="160" t="s">
        <v>1440</v>
      </c>
      <c r="I145" s="174" t="s">
        <v>1715</v>
      </c>
      <c r="J145" s="164" t="s">
        <v>1672</v>
      </c>
      <c r="K145" s="164" t="s">
        <v>1723</v>
      </c>
      <c r="L145" s="163"/>
      <c r="M145" s="163"/>
      <c r="N145" s="163"/>
      <c r="O145" s="162">
        <v>599</v>
      </c>
      <c r="P145" s="161" t="b">
        <f>IF(R145&gt;0,R145-2)</f>
        <v>0</v>
      </c>
      <c r="Q145" s="161">
        <v>201938</v>
      </c>
      <c r="R145" s="160">
        <f>$I$3</f>
        <v>0</v>
      </c>
      <c r="S145" s="159" t="str">
        <f>IF(AND(R145&gt;=Q145,W145&gt;0),"OK",IF(W145=0,"","NOT OK"))</f>
        <v/>
      </c>
      <c r="T145" s="158"/>
      <c r="U145" s="157">
        <v>1</v>
      </c>
      <c r="V145" s="156" t="str">
        <f>IF(W145=T145,"OK","NOT")</f>
        <v>OK</v>
      </c>
      <c r="W145" s="155">
        <f>IF(MOD(T145,U145)=0,T145,T145+(U145-MOD(T145,U145)))</f>
        <v>0</v>
      </c>
      <c r="X145" s="154">
        <f>$I$4</f>
        <v>0.4</v>
      </c>
      <c r="Y145" s="153">
        <f>+T145*((O145-(O145*X145)))</f>
        <v>0</v>
      </c>
    </row>
    <row r="146" spans="1:25" ht="14.45" customHeight="1" x14ac:dyDescent="0.25">
      <c r="A146" s="175">
        <v>7045952402871</v>
      </c>
      <c r="B146" s="160">
        <v>16113</v>
      </c>
      <c r="C146" s="157" t="s">
        <v>2096</v>
      </c>
      <c r="D146" s="157">
        <v>35</v>
      </c>
      <c r="E146" s="166" t="s">
        <v>1814</v>
      </c>
      <c r="F146" s="166" t="s">
        <v>1720</v>
      </c>
      <c r="G146" s="169" t="s">
        <v>1439</v>
      </c>
      <c r="H146" s="160" t="s">
        <v>1440</v>
      </c>
      <c r="I146" s="174" t="s">
        <v>1713</v>
      </c>
      <c r="J146" s="164" t="s">
        <v>1672</v>
      </c>
      <c r="K146" s="164" t="s">
        <v>1723</v>
      </c>
      <c r="L146" s="163"/>
      <c r="M146" s="163"/>
      <c r="N146" s="163"/>
      <c r="O146" s="162">
        <v>599</v>
      </c>
      <c r="P146" s="161" t="b">
        <f>IF(R146&gt;0,R146-2)</f>
        <v>0</v>
      </c>
      <c r="Q146" s="161">
        <v>201938</v>
      </c>
      <c r="R146" s="160">
        <f>$I$3</f>
        <v>0</v>
      </c>
      <c r="S146" s="159" t="str">
        <f>IF(AND(R146&gt;=Q146,W146&gt;0),"OK",IF(W146=0,"","NOT OK"))</f>
        <v/>
      </c>
      <c r="T146" s="158"/>
      <c r="U146" s="157">
        <v>1</v>
      </c>
      <c r="V146" s="156" t="str">
        <f>IF(W146=T146,"OK","NOT")</f>
        <v>OK</v>
      </c>
      <c r="W146" s="155">
        <f>IF(MOD(T146,U146)=0,T146,T146+(U146-MOD(T146,U146)))</f>
        <v>0</v>
      </c>
      <c r="X146" s="154">
        <f>$I$4</f>
        <v>0.4</v>
      </c>
      <c r="Y146" s="153">
        <f>+T146*((O146-(O146*X146)))</f>
        <v>0</v>
      </c>
    </row>
    <row r="147" spans="1:25" ht="14.45" customHeight="1" x14ac:dyDescent="0.25">
      <c r="A147" s="167">
        <v>7045952402925</v>
      </c>
      <c r="B147" s="157">
        <v>16117</v>
      </c>
      <c r="C147" s="157" t="s">
        <v>2095</v>
      </c>
      <c r="D147" s="157">
        <v>36</v>
      </c>
      <c r="E147" s="166" t="s">
        <v>1814</v>
      </c>
      <c r="F147" s="166" t="s">
        <v>1720</v>
      </c>
      <c r="G147" s="169" t="s">
        <v>1439</v>
      </c>
      <c r="H147" s="157" t="s">
        <v>1440</v>
      </c>
      <c r="I147" s="165" t="s">
        <v>1717</v>
      </c>
      <c r="J147" s="164" t="s">
        <v>1672</v>
      </c>
      <c r="K147" s="164" t="s">
        <v>1723</v>
      </c>
      <c r="L147" s="163"/>
      <c r="M147" s="163"/>
      <c r="N147" s="163"/>
      <c r="O147" s="162">
        <v>599</v>
      </c>
      <c r="P147" s="161" t="b">
        <f>IF(R147&gt;0,R147-2)</f>
        <v>0</v>
      </c>
      <c r="Q147" s="161">
        <v>201938</v>
      </c>
      <c r="R147" s="160">
        <f>$I$3</f>
        <v>0</v>
      </c>
      <c r="S147" s="159" t="str">
        <f>IF(AND(R147&gt;=Q147,W147&gt;0),"OK",IF(W147=0,"","NOT OK"))</f>
        <v/>
      </c>
      <c r="T147" s="158"/>
      <c r="U147" s="157">
        <v>1</v>
      </c>
      <c r="V147" s="156" t="str">
        <f>IF(W147=T147,"OK","NOT")</f>
        <v>OK</v>
      </c>
      <c r="W147" s="155">
        <f>IF(MOD(T147,U147)=0,T147,T147+(U147-MOD(T147,U147)))</f>
        <v>0</v>
      </c>
      <c r="X147" s="154">
        <f>$I$4</f>
        <v>0.4</v>
      </c>
      <c r="Y147" s="153">
        <f>+T147*((O147-(O147*X147)))</f>
        <v>0</v>
      </c>
    </row>
    <row r="148" spans="1:25" ht="14.45" customHeight="1" x14ac:dyDescent="0.25">
      <c r="A148" s="167">
        <v>7045952402901</v>
      </c>
      <c r="B148" s="157">
        <v>16117</v>
      </c>
      <c r="C148" s="157" t="s">
        <v>2095</v>
      </c>
      <c r="D148" s="157">
        <v>36</v>
      </c>
      <c r="E148" s="166" t="s">
        <v>1814</v>
      </c>
      <c r="F148" s="166" t="s">
        <v>1720</v>
      </c>
      <c r="G148" s="169" t="s">
        <v>1439</v>
      </c>
      <c r="H148" s="157" t="s">
        <v>1440</v>
      </c>
      <c r="I148" s="165" t="s">
        <v>1716</v>
      </c>
      <c r="J148" s="164" t="s">
        <v>1672</v>
      </c>
      <c r="K148" s="164" t="s">
        <v>1723</v>
      </c>
      <c r="L148" s="163"/>
      <c r="M148" s="163"/>
      <c r="N148" s="163"/>
      <c r="O148" s="162">
        <v>599</v>
      </c>
      <c r="P148" s="161" t="b">
        <f>IF(R148&gt;0,R148-2)</f>
        <v>0</v>
      </c>
      <c r="Q148" s="161">
        <v>201938</v>
      </c>
      <c r="R148" s="160">
        <f>$I$3</f>
        <v>0</v>
      </c>
      <c r="S148" s="159" t="str">
        <f>IF(AND(R148&gt;=Q148,W148&gt;0),"OK",IF(W148=0,"","NOT OK"))</f>
        <v/>
      </c>
      <c r="T148" s="158"/>
      <c r="U148" s="157">
        <v>1</v>
      </c>
      <c r="V148" s="156" t="str">
        <f>IF(W148=T148,"OK","NOT")</f>
        <v>OK</v>
      </c>
      <c r="W148" s="155">
        <f>IF(MOD(T148,U148)=0,T148,T148+(U148-MOD(T148,U148)))</f>
        <v>0</v>
      </c>
      <c r="X148" s="154">
        <f>$I$4</f>
        <v>0.4</v>
      </c>
      <c r="Y148" s="153">
        <f>+T148*((O148-(O148*X148)))</f>
        <v>0</v>
      </c>
    </row>
    <row r="149" spans="1:25" ht="14.45" customHeight="1" x14ac:dyDescent="0.25">
      <c r="A149" s="175">
        <v>7045952402895</v>
      </c>
      <c r="B149" s="160">
        <v>16117</v>
      </c>
      <c r="C149" s="157" t="s">
        <v>2095</v>
      </c>
      <c r="D149" s="157">
        <v>36</v>
      </c>
      <c r="E149" s="166" t="s">
        <v>1814</v>
      </c>
      <c r="F149" s="166" t="s">
        <v>1720</v>
      </c>
      <c r="G149" s="169" t="s">
        <v>1439</v>
      </c>
      <c r="H149" s="160" t="s">
        <v>1440</v>
      </c>
      <c r="I149" s="174" t="s">
        <v>1468</v>
      </c>
      <c r="J149" s="164" t="s">
        <v>1672</v>
      </c>
      <c r="K149" s="164" t="s">
        <v>1723</v>
      </c>
      <c r="L149" s="163"/>
      <c r="M149" s="163"/>
      <c r="N149" s="163"/>
      <c r="O149" s="162">
        <v>599</v>
      </c>
      <c r="P149" s="161" t="b">
        <f>IF(R149&gt;0,R149-2)</f>
        <v>0</v>
      </c>
      <c r="Q149" s="161">
        <v>201938</v>
      </c>
      <c r="R149" s="160">
        <f>$I$3</f>
        <v>0</v>
      </c>
      <c r="S149" s="159" t="str">
        <f>IF(AND(R149&gt;=Q149,W149&gt;0),"OK",IF(W149=0,"","NOT OK"))</f>
        <v/>
      </c>
      <c r="T149" s="158"/>
      <c r="U149" s="157">
        <v>1</v>
      </c>
      <c r="V149" s="156" t="str">
        <f>IF(W149=T149,"OK","NOT")</f>
        <v>OK</v>
      </c>
      <c r="W149" s="155">
        <f>IF(MOD(T149,U149)=0,T149,T149+(U149-MOD(T149,U149)))</f>
        <v>0</v>
      </c>
      <c r="X149" s="154">
        <f>$I$4</f>
        <v>0.4</v>
      </c>
      <c r="Y149" s="153">
        <f>+T149*((O149-(O149*X149)))</f>
        <v>0</v>
      </c>
    </row>
    <row r="150" spans="1:25" ht="14.45" customHeight="1" x14ac:dyDescent="0.25">
      <c r="A150" s="175">
        <v>7045952402888</v>
      </c>
      <c r="B150" s="160">
        <v>16117</v>
      </c>
      <c r="C150" s="157" t="s">
        <v>2095</v>
      </c>
      <c r="D150" s="157">
        <v>36</v>
      </c>
      <c r="E150" s="166" t="s">
        <v>1814</v>
      </c>
      <c r="F150" s="166" t="s">
        <v>1720</v>
      </c>
      <c r="G150" s="169" t="s">
        <v>1439</v>
      </c>
      <c r="H150" s="160" t="s">
        <v>1440</v>
      </c>
      <c r="I150" s="174" t="s">
        <v>1469</v>
      </c>
      <c r="J150" s="164" t="s">
        <v>1672</v>
      </c>
      <c r="K150" s="164" t="s">
        <v>1723</v>
      </c>
      <c r="L150" s="163"/>
      <c r="M150" s="163"/>
      <c r="N150" s="163"/>
      <c r="O150" s="162">
        <v>599</v>
      </c>
      <c r="P150" s="161" t="b">
        <f>IF(R150&gt;0,R150-2)</f>
        <v>0</v>
      </c>
      <c r="Q150" s="161">
        <v>201938</v>
      </c>
      <c r="R150" s="160">
        <f>$I$3</f>
        <v>0</v>
      </c>
      <c r="S150" s="159" t="str">
        <f>IF(AND(R150&gt;=Q150,W150&gt;0),"OK",IF(W150=0,"","NOT OK"))</f>
        <v/>
      </c>
      <c r="T150" s="158"/>
      <c r="U150" s="157">
        <v>1</v>
      </c>
      <c r="V150" s="156" t="str">
        <f>IF(W150=T150,"OK","NOT")</f>
        <v>OK</v>
      </c>
      <c r="W150" s="155">
        <f>IF(MOD(T150,U150)=0,T150,T150+(U150-MOD(T150,U150)))</f>
        <v>0</v>
      </c>
      <c r="X150" s="154">
        <f>$I$4</f>
        <v>0.4</v>
      </c>
      <c r="Y150" s="153">
        <f>+T150*((O150-(O150*X150)))</f>
        <v>0</v>
      </c>
    </row>
    <row r="151" spans="1:25" ht="14.45" customHeight="1" x14ac:dyDescent="0.25">
      <c r="A151" s="167">
        <v>7045952402918</v>
      </c>
      <c r="B151" s="157">
        <v>16117</v>
      </c>
      <c r="C151" s="157" t="s">
        <v>2095</v>
      </c>
      <c r="D151" s="157">
        <v>36</v>
      </c>
      <c r="E151" s="166" t="s">
        <v>1814</v>
      </c>
      <c r="F151" s="166" t="s">
        <v>1720</v>
      </c>
      <c r="G151" s="169" t="s">
        <v>1439</v>
      </c>
      <c r="H151" s="157" t="s">
        <v>1440</v>
      </c>
      <c r="I151" s="165" t="s">
        <v>1715</v>
      </c>
      <c r="J151" s="164" t="s">
        <v>1672</v>
      </c>
      <c r="K151" s="164" t="s">
        <v>1723</v>
      </c>
      <c r="L151" s="163"/>
      <c r="M151" s="163"/>
      <c r="N151" s="163"/>
      <c r="O151" s="162">
        <v>599</v>
      </c>
      <c r="P151" s="161" t="b">
        <f>IF(R151&gt;0,R151-2)</f>
        <v>0</v>
      </c>
      <c r="Q151" s="161">
        <v>201938</v>
      </c>
      <c r="R151" s="160">
        <f>$I$3</f>
        <v>0</v>
      </c>
      <c r="S151" s="159" t="str">
        <f>IF(AND(R151&gt;=Q151,W151&gt;0),"OK",IF(W151=0,"","NOT OK"))</f>
        <v/>
      </c>
      <c r="T151" s="158"/>
      <c r="U151" s="157">
        <v>1</v>
      </c>
      <c r="V151" s="156" t="str">
        <f>IF(W151=T151,"OK","NOT")</f>
        <v>OK</v>
      </c>
      <c r="W151" s="155">
        <f>IF(MOD(T151,U151)=0,T151,T151+(U151-MOD(T151,U151)))</f>
        <v>0</v>
      </c>
      <c r="X151" s="154">
        <f>$I$4</f>
        <v>0.4</v>
      </c>
      <c r="Y151" s="153">
        <f>+T151*((O151-(O151*X151)))</f>
        <v>0</v>
      </c>
    </row>
    <row r="152" spans="1:25" ht="14.45" customHeight="1" x14ac:dyDescent="0.25">
      <c r="A152" s="167">
        <v>7045952356457</v>
      </c>
      <c r="B152" s="157">
        <v>46436</v>
      </c>
      <c r="C152" s="157" t="s">
        <v>2093</v>
      </c>
      <c r="D152" s="157">
        <v>38</v>
      </c>
      <c r="E152" s="166" t="s">
        <v>1697</v>
      </c>
      <c r="F152" s="166" t="s">
        <v>1676</v>
      </c>
      <c r="G152" s="169" t="s">
        <v>1439</v>
      </c>
      <c r="H152" s="157" t="s">
        <v>1440</v>
      </c>
      <c r="I152" s="165" t="s">
        <v>1673</v>
      </c>
      <c r="J152" s="164" t="s">
        <v>1672</v>
      </c>
      <c r="K152" s="164" t="s">
        <v>1671</v>
      </c>
      <c r="L152" s="163"/>
      <c r="M152" s="163"/>
      <c r="N152" s="163"/>
      <c r="O152" s="162">
        <v>99</v>
      </c>
      <c r="P152" s="161" t="b">
        <f>IF(R152&gt;0,R152-2)</f>
        <v>0</v>
      </c>
      <c r="Q152" s="161">
        <v>201938</v>
      </c>
      <c r="R152" s="160">
        <f>$I$3</f>
        <v>0</v>
      </c>
      <c r="S152" s="159" t="str">
        <f>IF(AND(R152&gt;=Q152,W152&gt;0),"OK",IF(W152=0,"","NOT OK"))</f>
        <v/>
      </c>
      <c r="T152" s="158"/>
      <c r="U152" s="157">
        <v>3</v>
      </c>
      <c r="V152" s="156" t="str">
        <f>IF(W152=T152,"OK","NOT")</f>
        <v>OK</v>
      </c>
      <c r="W152" s="155">
        <f>IF(MOD(T152,U152)=0,T152,T152+(U152-MOD(T152,U152)))</f>
        <v>0</v>
      </c>
      <c r="X152" s="154">
        <f>$I$4</f>
        <v>0.4</v>
      </c>
      <c r="Y152" s="153">
        <f>+T152*((O152-(O152*X152)))</f>
        <v>0</v>
      </c>
    </row>
    <row r="153" spans="1:25" ht="14.45" customHeight="1" x14ac:dyDescent="0.25">
      <c r="A153" s="167">
        <v>7045952373546</v>
      </c>
      <c r="B153" s="157" t="s">
        <v>2092</v>
      </c>
      <c r="C153" s="157" t="s">
        <v>2091</v>
      </c>
      <c r="D153" s="157">
        <v>39</v>
      </c>
      <c r="E153" s="166" t="s">
        <v>1977</v>
      </c>
      <c r="F153" s="166" t="s">
        <v>1976</v>
      </c>
      <c r="G153" s="169" t="s">
        <v>1439</v>
      </c>
      <c r="H153" s="157" t="s">
        <v>1440</v>
      </c>
      <c r="I153" s="165" t="s">
        <v>1873</v>
      </c>
      <c r="J153" s="164" t="s">
        <v>1672</v>
      </c>
      <c r="K153" s="164" t="s">
        <v>1695</v>
      </c>
      <c r="L153" s="163"/>
      <c r="M153" s="163"/>
      <c r="N153" s="163"/>
      <c r="O153" s="162">
        <v>399</v>
      </c>
      <c r="P153" s="161" t="b">
        <f>IF(R153&gt;0,R153-2)</f>
        <v>0</v>
      </c>
      <c r="Q153" s="161">
        <v>201938</v>
      </c>
      <c r="R153" s="160">
        <f>$I$3</f>
        <v>0</v>
      </c>
      <c r="S153" s="159" t="str">
        <f>IF(AND(R153&gt;=Q153,W153&gt;0),"OK",IF(W153=0,"","NOT OK"))</f>
        <v/>
      </c>
      <c r="T153" s="158"/>
      <c r="U153" s="157">
        <v>1</v>
      </c>
      <c r="V153" s="156" t="str">
        <f>IF(W153=T153,"OK","NOT")</f>
        <v>OK</v>
      </c>
      <c r="W153" s="155">
        <f>IF(MOD(T153,U153)=0,T153,T153+(U153-MOD(T153,U153)))</f>
        <v>0</v>
      </c>
      <c r="X153" s="154">
        <f>$I$4</f>
        <v>0.4</v>
      </c>
      <c r="Y153" s="153">
        <f>+T153*((O153-(O153*X153)))</f>
        <v>0</v>
      </c>
    </row>
    <row r="154" spans="1:25" ht="14.45" customHeight="1" x14ac:dyDescent="0.25">
      <c r="A154" s="175">
        <v>7045952373553</v>
      </c>
      <c r="B154" s="160" t="s">
        <v>2092</v>
      </c>
      <c r="C154" s="157" t="s">
        <v>2091</v>
      </c>
      <c r="D154" s="157">
        <v>39</v>
      </c>
      <c r="E154" s="166" t="s">
        <v>1977</v>
      </c>
      <c r="F154" s="166" t="s">
        <v>1976</v>
      </c>
      <c r="G154" s="169" t="s">
        <v>1439</v>
      </c>
      <c r="H154" s="160" t="s">
        <v>1440</v>
      </c>
      <c r="I154" s="174" t="s">
        <v>1700</v>
      </c>
      <c r="J154" s="164" t="s">
        <v>1672</v>
      </c>
      <c r="K154" s="164" t="s">
        <v>1695</v>
      </c>
      <c r="L154" s="163"/>
      <c r="M154" s="163"/>
      <c r="N154" s="163"/>
      <c r="O154" s="162">
        <v>399</v>
      </c>
      <c r="P154" s="161" t="b">
        <f>IF(R154&gt;0,R154-2)</f>
        <v>0</v>
      </c>
      <c r="Q154" s="161">
        <v>201938</v>
      </c>
      <c r="R154" s="160">
        <f>$I$3</f>
        <v>0</v>
      </c>
      <c r="S154" s="159" t="str">
        <f>IF(AND(R154&gt;=Q154,W154&gt;0),"OK",IF(W154=0,"","NOT OK"))</f>
        <v/>
      </c>
      <c r="T154" s="158"/>
      <c r="U154" s="157">
        <v>1</v>
      </c>
      <c r="V154" s="156" t="str">
        <f>IF(W154=T154,"OK","NOT")</f>
        <v>OK</v>
      </c>
      <c r="W154" s="155">
        <f>IF(MOD(T154,U154)=0,T154,T154+(U154-MOD(T154,U154)))</f>
        <v>0</v>
      </c>
      <c r="X154" s="154">
        <f>$I$4</f>
        <v>0.4</v>
      </c>
      <c r="Y154" s="153">
        <f>+T154*((O154-(O154*X154)))</f>
        <v>0</v>
      </c>
    </row>
    <row r="155" spans="1:25" ht="14.45" customHeight="1" x14ac:dyDescent="0.25">
      <c r="A155" s="175">
        <v>7045952373560</v>
      </c>
      <c r="B155" s="160" t="s">
        <v>2092</v>
      </c>
      <c r="C155" s="157" t="s">
        <v>2091</v>
      </c>
      <c r="D155" s="157">
        <v>39</v>
      </c>
      <c r="E155" s="166" t="s">
        <v>1977</v>
      </c>
      <c r="F155" s="166" t="s">
        <v>1976</v>
      </c>
      <c r="G155" s="169" t="s">
        <v>1439</v>
      </c>
      <c r="H155" s="160" t="s">
        <v>1440</v>
      </c>
      <c r="I155" s="174" t="s">
        <v>1696</v>
      </c>
      <c r="J155" s="164" t="s">
        <v>1672</v>
      </c>
      <c r="K155" s="164" t="s">
        <v>1695</v>
      </c>
      <c r="L155" s="163"/>
      <c r="M155" s="163"/>
      <c r="N155" s="163"/>
      <c r="O155" s="162">
        <v>399</v>
      </c>
      <c r="P155" s="161" t="b">
        <f>IF(R155&gt;0,R155-2)</f>
        <v>0</v>
      </c>
      <c r="Q155" s="161">
        <v>201938</v>
      </c>
      <c r="R155" s="160">
        <f>$I$3</f>
        <v>0</v>
      </c>
      <c r="S155" s="159" t="str">
        <f>IF(AND(R155&gt;=Q155,W155&gt;0),"OK",IF(W155=0,"","NOT OK"))</f>
        <v/>
      </c>
      <c r="T155" s="158"/>
      <c r="U155" s="157">
        <v>1</v>
      </c>
      <c r="V155" s="156" t="str">
        <f>IF(W155=T155,"OK","NOT")</f>
        <v>OK</v>
      </c>
      <c r="W155" s="155">
        <f>IF(MOD(T155,U155)=0,T155,T155+(U155-MOD(T155,U155)))</f>
        <v>0</v>
      </c>
      <c r="X155" s="154">
        <f>$I$4</f>
        <v>0.4</v>
      </c>
      <c r="Y155" s="153">
        <f>+T155*((O155-(O155*X155)))</f>
        <v>0</v>
      </c>
    </row>
    <row r="156" spans="1:25" ht="14.45" customHeight="1" x14ac:dyDescent="0.25">
      <c r="A156" s="175">
        <v>7045952373577</v>
      </c>
      <c r="B156" s="160" t="s">
        <v>2092</v>
      </c>
      <c r="C156" s="157" t="s">
        <v>2091</v>
      </c>
      <c r="D156" s="157">
        <v>39</v>
      </c>
      <c r="E156" s="166" t="s">
        <v>1977</v>
      </c>
      <c r="F156" s="166" t="s">
        <v>1976</v>
      </c>
      <c r="G156" s="169" t="s">
        <v>1439</v>
      </c>
      <c r="H156" s="160" t="s">
        <v>1440</v>
      </c>
      <c r="I156" s="174" t="s">
        <v>1857</v>
      </c>
      <c r="J156" s="164" t="s">
        <v>1672</v>
      </c>
      <c r="K156" s="164" t="s">
        <v>1695</v>
      </c>
      <c r="L156" s="163"/>
      <c r="M156" s="163"/>
      <c r="N156" s="163"/>
      <c r="O156" s="162">
        <v>399</v>
      </c>
      <c r="P156" s="161" t="b">
        <f>IF(R156&gt;0,R156-2)</f>
        <v>0</v>
      </c>
      <c r="Q156" s="161">
        <v>201938</v>
      </c>
      <c r="R156" s="160">
        <f>$I$3</f>
        <v>0</v>
      </c>
      <c r="S156" s="159" t="str">
        <f>IF(AND(R156&gt;=Q156,W156&gt;0),"OK",IF(W156=0,"","NOT OK"))</f>
        <v/>
      </c>
      <c r="T156" s="158"/>
      <c r="U156" s="157">
        <v>1</v>
      </c>
      <c r="V156" s="156" t="str">
        <f>IF(W156=T156,"OK","NOT")</f>
        <v>OK</v>
      </c>
      <c r="W156" s="155">
        <f>IF(MOD(T156,U156)=0,T156,T156+(U156-MOD(T156,U156)))</f>
        <v>0</v>
      </c>
      <c r="X156" s="154">
        <f>$I$4</f>
        <v>0.4</v>
      </c>
      <c r="Y156" s="153">
        <f>+T156*((O156-(O156*X156)))</f>
        <v>0</v>
      </c>
    </row>
    <row r="157" spans="1:25" ht="14.45" customHeight="1" x14ac:dyDescent="0.25">
      <c r="A157" s="175">
        <v>7045952373584</v>
      </c>
      <c r="B157" s="160" t="s">
        <v>2092</v>
      </c>
      <c r="C157" s="157" t="s">
        <v>2091</v>
      </c>
      <c r="D157" s="157">
        <v>39</v>
      </c>
      <c r="E157" s="166" t="s">
        <v>1977</v>
      </c>
      <c r="F157" s="166" t="s">
        <v>1976</v>
      </c>
      <c r="G157" s="169" t="s">
        <v>1439</v>
      </c>
      <c r="H157" s="160" t="s">
        <v>1440</v>
      </c>
      <c r="I157" s="174" t="s">
        <v>1854</v>
      </c>
      <c r="J157" s="164" t="s">
        <v>1672</v>
      </c>
      <c r="K157" s="164" t="s">
        <v>1695</v>
      </c>
      <c r="L157" s="163"/>
      <c r="M157" s="163"/>
      <c r="N157" s="163"/>
      <c r="O157" s="162">
        <v>399</v>
      </c>
      <c r="P157" s="161" t="b">
        <f>IF(R157&gt;0,R157-2)</f>
        <v>0</v>
      </c>
      <c r="Q157" s="161">
        <v>201938</v>
      </c>
      <c r="R157" s="160">
        <f>$I$3</f>
        <v>0</v>
      </c>
      <c r="S157" s="159" t="str">
        <f>IF(AND(R157&gt;=Q157,W157&gt;0),"OK",IF(W157=0,"","NOT OK"))</f>
        <v/>
      </c>
      <c r="T157" s="158"/>
      <c r="U157" s="157">
        <v>1</v>
      </c>
      <c r="V157" s="156" t="str">
        <f>IF(W157=T157,"OK","NOT")</f>
        <v>OK</v>
      </c>
      <c r="W157" s="155">
        <f>IF(MOD(T157,U157)=0,T157,T157+(U157-MOD(T157,U157)))</f>
        <v>0</v>
      </c>
      <c r="X157" s="154">
        <f>$I$4</f>
        <v>0.4</v>
      </c>
      <c r="Y157" s="153">
        <f>+T157*((O157-(O157*X157)))</f>
        <v>0</v>
      </c>
    </row>
    <row r="158" spans="1:25" ht="14.45" customHeight="1" x14ac:dyDescent="0.25">
      <c r="A158" s="167">
        <v>7045952346694</v>
      </c>
      <c r="B158" s="157">
        <v>46518</v>
      </c>
      <c r="C158" s="157" t="s">
        <v>2090</v>
      </c>
      <c r="D158" s="157">
        <v>40</v>
      </c>
      <c r="E158" s="166" t="s">
        <v>1726</v>
      </c>
      <c r="F158" s="166" t="s">
        <v>1676</v>
      </c>
      <c r="G158" s="169" t="s">
        <v>1439</v>
      </c>
      <c r="H158" s="157" t="s">
        <v>1440</v>
      </c>
      <c r="I158" s="165" t="s">
        <v>1789</v>
      </c>
      <c r="J158" s="164" t="s">
        <v>1672</v>
      </c>
      <c r="K158" s="164" t="s">
        <v>1671</v>
      </c>
      <c r="L158" s="163"/>
      <c r="M158" s="163"/>
      <c r="N158" s="163"/>
      <c r="O158" s="162">
        <v>199</v>
      </c>
      <c r="P158" s="161" t="b">
        <f>IF(R158&gt;0,R158-2)</f>
        <v>0</v>
      </c>
      <c r="Q158" s="161">
        <v>201938</v>
      </c>
      <c r="R158" s="160">
        <f>$I$3</f>
        <v>0</v>
      </c>
      <c r="S158" s="159" t="str">
        <f>IF(AND(R158&gt;=Q158,W158&gt;0),"OK",IF(W158=0,"","NOT OK"))</f>
        <v/>
      </c>
      <c r="T158" s="158"/>
      <c r="U158" s="157">
        <v>3</v>
      </c>
      <c r="V158" s="156" t="str">
        <f>IF(W158=T158,"OK","NOT")</f>
        <v>OK</v>
      </c>
      <c r="W158" s="155">
        <f>IF(MOD(T158,U158)=0,T158,T158+(U158-MOD(T158,U158)))</f>
        <v>0</v>
      </c>
      <c r="X158" s="154">
        <f>$I$4</f>
        <v>0.4</v>
      </c>
      <c r="Y158" s="153">
        <f>+T158*((O158-(O158*X158)))</f>
        <v>0</v>
      </c>
    </row>
    <row r="159" spans="1:25" ht="14.45" customHeight="1" x14ac:dyDescent="0.25">
      <c r="A159" s="167">
        <v>7045952346700</v>
      </c>
      <c r="B159" s="157">
        <v>46518</v>
      </c>
      <c r="C159" s="157" t="s">
        <v>2090</v>
      </c>
      <c r="D159" s="157">
        <v>40</v>
      </c>
      <c r="E159" s="166" t="s">
        <v>1726</v>
      </c>
      <c r="F159" s="166" t="s">
        <v>1676</v>
      </c>
      <c r="G159" s="169" t="s">
        <v>1439</v>
      </c>
      <c r="H159" s="157" t="s">
        <v>1440</v>
      </c>
      <c r="I159" s="165" t="s">
        <v>1876</v>
      </c>
      <c r="J159" s="164" t="s">
        <v>1672</v>
      </c>
      <c r="K159" s="164" t="s">
        <v>1671</v>
      </c>
      <c r="L159" s="163"/>
      <c r="M159" s="163"/>
      <c r="N159" s="163"/>
      <c r="O159" s="162">
        <v>199</v>
      </c>
      <c r="P159" s="161" t="b">
        <f>IF(R159&gt;0,R159-2)</f>
        <v>0</v>
      </c>
      <c r="Q159" s="161">
        <v>201938</v>
      </c>
      <c r="R159" s="160">
        <f>$I$3</f>
        <v>0</v>
      </c>
      <c r="S159" s="159" t="str">
        <f>IF(AND(R159&gt;=Q159,W159&gt;0),"OK",IF(W159=0,"","NOT OK"))</f>
        <v/>
      </c>
      <c r="T159" s="158"/>
      <c r="U159" s="157">
        <v>3</v>
      </c>
      <c r="V159" s="156" t="str">
        <f>IF(W159=T159,"OK","NOT")</f>
        <v>OK</v>
      </c>
      <c r="W159" s="155">
        <f>IF(MOD(T159,U159)=0,T159,T159+(U159-MOD(T159,U159)))</f>
        <v>0</v>
      </c>
      <c r="X159" s="154">
        <f>$I$4</f>
        <v>0.4</v>
      </c>
      <c r="Y159" s="153">
        <f>+T159*((O159-(O159*X159)))</f>
        <v>0</v>
      </c>
    </row>
    <row r="160" spans="1:25" ht="14.45" customHeight="1" x14ac:dyDescent="0.25">
      <c r="A160" s="167">
        <v>7045951865370</v>
      </c>
      <c r="B160" s="157">
        <v>46570</v>
      </c>
      <c r="C160" s="157" t="s">
        <v>2083</v>
      </c>
      <c r="D160" s="157">
        <v>45</v>
      </c>
      <c r="E160" s="166" t="s">
        <v>1726</v>
      </c>
      <c r="F160" s="166" t="s">
        <v>1676</v>
      </c>
      <c r="G160" s="169" t="s">
        <v>1439</v>
      </c>
      <c r="H160" s="157" t="s">
        <v>1440</v>
      </c>
      <c r="I160" s="165" t="s">
        <v>1789</v>
      </c>
      <c r="J160" s="164" t="s">
        <v>1672</v>
      </c>
      <c r="K160" s="164" t="s">
        <v>1671</v>
      </c>
      <c r="L160" s="163"/>
      <c r="M160" s="163"/>
      <c r="N160" s="163"/>
      <c r="O160" s="162">
        <v>249</v>
      </c>
      <c r="P160" s="161" t="b">
        <f>IF(R160&gt;0,R160-2)</f>
        <v>0</v>
      </c>
      <c r="Q160" s="161">
        <v>201938</v>
      </c>
      <c r="R160" s="160">
        <f>$I$3</f>
        <v>0</v>
      </c>
      <c r="S160" s="159" t="str">
        <f>IF(AND(R160&gt;=Q160,W160&gt;0),"OK",IF(W160=0,"","NOT OK"))</f>
        <v/>
      </c>
      <c r="T160" s="158"/>
      <c r="U160" s="157">
        <v>3</v>
      </c>
      <c r="V160" s="156" t="str">
        <f>IF(W160=T160,"OK","NOT")</f>
        <v>OK</v>
      </c>
      <c r="W160" s="155">
        <f>IF(MOD(T160,U160)=0,T160,T160+(U160-MOD(T160,U160)))</f>
        <v>0</v>
      </c>
      <c r="X160" s="154">
        <f>$I$4</f>
        <v>0.4</v>
      </c>
      <c r="Y160" s="153">
        <f>+T160*((O160-(O160*X160)))</f>
        <v>0</v>
      </c>
    </row>
    <row r="161" spans="1:25" ht="14.45" customHeight="1" x14ac:dyDescent="0.25">
      <c r="A161" s="167">
        <v>7045951865387</v>
      </c>
      <c r="B161" s="157">
        <v>46570</v>
      </c>
      <c r="C161" s="157" t="s">
        <v>2083</v>
      </c>
      <c r="D161" s="157">
        <v>45</v>
      </c>
      <c r="E161" s="166" t="s">
        <v>1726</v>
      </c>
      <c r="F161" s="166" t="s">
        <v>1676</v>
      </c>
      <c r="G161" s="169" t="s">
        <v>1439</v>
      </c>
      <c r="H161" s="157" t="s">
        <v>1440</v>
      </c>
      <c r="I161" s="165" t="s">
        <v>1876</v>
      </c>
      <c r="J161" s="164" t="s">
        <v>1672</v>
      </c>
      <c r="K161" s="164" t="s">
        <v>1671</v>
      </c>
      <c r="L161" s="163"/>
      <c r="M161" s="163"/>
      <c r="N161" s="163"/>
      <c r="O161" s="162">
        <v>249</v>
      </c>
      <c r="P161" s="161" t="b">
        <f>IF(R161&gt;0,R161-2)</f>
        <v>0</v>
      </c>
      <c r="Q161" s="161">
        <v>201938</v>
      </c>
      <c r="R161" s="160">
        <f>$I$3</f>
        <v>0</v>
      </c>
      <c r="S161" s="159" t="str">
        <f>IF(AND(R161&gt;=Q161,W161&gt;0),"OK",IF(W161=0,"","NOT OK"))</f>
        <v/>
      </c>
      <c r="T161" s="158"/>
      <c r="U161" s="157">
        <v>3</v>
      </c>
      <c r="V161" s="156" t="str">
        <f>IF(W161=T161,"OK","NOT")</f>
        <v>OK</v>
      </c>
      <c r="W161" s="155">
        <f>IF(MOD(T161,U161)=0,T161,T161+(U161-MOD(T161,U161)))</f>
        <v>0</v>
      </c>
      <c r="X161" s="154">
        <f>$I$4</f>
        <v>0.4</v>
      </c>
      <c r="Y161" s="153">
        <f>+T161*((O161-(O161*X161)))</f>
        <v>0</v>
      </c>
    </row>
    <row r="162" spans="1:25" ht="14.45" customHeight="1" x14ac:dyDescent="0.25">
      <c r="A162" s="167">
        <v>7045951864854</v>
      </c>
      <c r="B162" s="157">
        <v>46564</v>
      </c>
      <c r="C162" s="157" t="s">
        <v>2082</v>
      </c>
      <c r="D162" s="157">
        <v>46</v>
      </c>
      <c r="E162" s="166" t="s">
        <v>1726</v>
      </c>
      <c r="F162" s="166" t="s">
        <v>1676</v>
      </c>
      <c r="G162" s="169" t="s">
        <v>1439</v>
      </c>
      <c r="H162" s="157" t="s">
        <v>1440</v>
      </c>
      <c r="I162" s="165" t="s">
        <v>1789</v>
      </c>
      <c r="J162" s="164" t="s">
        <v>1672</v>
      </c>
      <c r="K162" s="164" t="s">
        <v>1671</v>
      </c>
      <c r="L162" s="163"/>
      <c r="M162" s="163"/>
      <c r="N162" s="163"/>
      <c r="O162" s="162">
        <v>349</v>
      </c>
      <c r="P162" s="161" t="b">
        <f>IF(R162&gt;0,R162-2)</f>
        <v>0</v>
      </c>
      <c r="Q162" s="161">
        <v>201938</v>
      </c>
      <c r="R162" s="160">
        <f>$I$3</f>
        <v>0</v>
      </c>
      <c r="S162" s="159" t="str">
        <f>IF(AND(R162&gt;=Q162,W162&gt;0),"OK",IF(W162=0,"","NOT OK"))</f>
        <v/>
      </c>
      <c r="T162" s="158"/>
      <c r="U162" s="157">
        <v>3</v>
      </c>
      <c r="V162" s="156" t="str">
        <f>IF(W162=T162,"OK","NOT")</f>
        <v>OK</v>
      </c>
      <c r="W162" s="155">
        <f>IF(MOD(T162,U162)=0,T162,T162+(U162-MOD(T162,U162)))</f>
        <v>0</v>
      </c>
      <c r="X162" s="154">
        <f>$I$4</f>
        <v>0.4</v>
      </c>
      <c r="Y162" s="153">
        <f>+T162*((O162-(O162*X162)))</f>
        <v>0</v>
      </c>
    </row>
    <row r="163" spans="1:25" ht="14.45" customHeight="1" x14ac:dyDescent="0.25">
      <c r="A163" s="167">
        <v>7045951864861</v>
      </c>
      <c r="B163" s="157">
        <v>46564</v>
      </c>
      <c r="C163" s="157" t="s">
        <v>2082</v>
      </c>
      <c r="D163" s="157">
        <v>46</v>
      </c>
      <c r="E163" s="166" t="s">
        <v>1726</v>
      </c>
      <c r="F163" s="166" t="s">
        <v>1676</v>
      </c>
      <c r="G163" s="169" t="s">
        <v>1439</v>
      </c>
      <c r="H163" s="157" t="s">
        <v>1440</v>
      </c>
      <c r="I163" s="165" t="s">
        <v>1876</v>
      </c>
      <c r="J163" s="164" t="s">
        <v>1672</v>
      </c>
      <c r="K163" s="164" t="s">
        <v>1671</v>
      </c>
      <c r="L163" s="163"/>
      <c r="M163" s="163"/>
      <c r="N163" s="163"/>
      <c r="O163" s="162">
        <v>349</v>
      </c>
      <c r="P163" s="161" t="b">
        <f>IF(R163&gt;0,R163-2)</f>
        <v>0</v>
      </c>
      <c r="Q163" s="161">
        <v>201938</v>
      </c>
      <c r="R163" s="160">
        <f>$I$3</f>
        <v>0</v>
      </c>
      <c r="S163" s="159" t="str">
        <f>IF(AND(R163&gt;=Q163,W163&gt;0),"OK",IF(W163=0,"","NOT OK"))</f>
        <v/>
      </c>
      <c r="T163" s="158"/>
      <c r="U163" s="157">
        <v>3</v>
      </c>
      <c r="V163" s="156" t="str">
        <f>IF(W163=T163,"OK","NOT")</f>
        <v>OK</v>
      </c>
      <c r="W163" s="155">
        <f>IF(MOD(T163,U163)=0,T163,T163+(U163-MOD(T163,U163)))</f>
        <v>0</v>
      </c>
      <c r="X163" s="154">
        <f>$I$4</f>
        <v>0.4</v>
      </c>
      <c r="Y163" s="153">
        <f>+T163*((O163-(O163*X163)))</f>
        <v>0</v>
      </c>
    </row>
    <row r="164" spans="1:25" ht="14.45" customHeight="1" x14ac:dyDescent="0.25">
      <c r="A164" s="167">
        <v>7045951745832</v>
      </c>
      <c r="B164" s="157">
        <v>25111</v>
      </c>
      <c r="C164" s="157" t="s">
        <v>2077</v>
      </c>
      <c r="D164" s="157">
        <v>50</v>
      </c>
      <c r="E164" s="166" t="s">
        <v>1809</v>
      </c>
      <c r="F164" s="166" t="s">
        <v>1707</v>
      </c>
      <c r="G164" s="169" t="s">
        <v>1439</v>
      </c>
      <c r="H164" s="157" t="s">
        <v>1440</v>
      </c>
      <c r="I164" s="165" t="s">
        <v>1716</v>
      </c>
      <c r="J164" s="164" t="s">
        <v>1672</v>
      </c>
      <c r="K164" s="164" t="s">
        <v>1719</v>
      </c>
      <c r="L164" s="163"/>
      <c r="M164" s="163"/>
      <c r="N164" s="163"/>
      <c r="O164" s="162">
        <v>1699</v>
      </c>
      <c r="P164" s="161" t="b">
        <f>IF(R164&gt;0,R164-2)</f>
        <v>0</v>
      </c>
      <c r="Q164" s="161">
        <v>201938</v>
      </c>
      <c r="R164" s="160">
        <f>$I$3</f>
        <v>0</v>
      </c>
      <c r="S164" s="159" t="str">
        <f>IF(AND(R164&gt;=Q164,W164&gt;0),"OK",IF(W164=0,"","NOT OK"))</f>
        <v/>
      </c>
      <c r="T164" s="158"/>
      <c r="U164" s="157">
        <v>1</v>
      </c>
      <c r="V164" s="156" t="str">
        <f>IF(W164=T164,"OK","NOT")</f>
        <v>OK</v>
      </c>
      <c r="W164" s="155">
        <f>IF(MOD(T164,U164)=0,T164,T164+(U164-MOD(T164,U164)))</f>
        <v>0</v>
      </c>
      <c r="X164" s="154">
        <f>$I$4</f>
        <v>0.4</v>
      </c>
      <c r="Y164" s="153">
        <f>+T164*((O164-(O164*X164)))</f>
        <v>0</v>
      </c>
    </row>
    <row r="165" spans="1:25" ht="14.45" customHeight="1" x14ac:dyDescent="0.25">
      <c r="A165" s="167">
        <v>7045951745849</v>
      </c>
      <c r="B165" s="157">
        <v>25111</v>
      </c>
      <c r="C165" s="157" t="s">
        <v>2077</v>
      </c>
      <c r="D165" s="157">
        <v>50</v>
      </c>
      <c r="E165" s="166" t="s">
        <v>1809</v>
      </c>
      <c r="F165" s="166" t="s">
        <v>1707</v>
      </c>
      <c r="G165" s="169" t="s">
        <v>1439</v>
      </c>
      <c r="H165" s="157" t="s">
        <v>1440</v>
      </c>
      <c r="I165" s="165" t="s">
        <v>1468</v>
      </c>
      <c r="J165" s="164" t="s">
        <v>1672</v>
      </c>
      <c r="K165" s="164" t="s">
        <v>1719</v>
      </c>
      <c r="L165" s="163"/>
      <c r="M165" s="163"/>
      <c r="N165" s="163"/>
      <c r="O165" s="162">
        <v>1699</v>
      </c>
      <c r="P165" s="161" t="b">
        <f>IF(R165&gt;0,R165-2)</f>
        <v>0</v>
      </c>
      <c r="Q165" s="161">
        <v>201938</v>
      </c>
      <c r="R165" s="160">
        <f>$I$3</f>
        <v>0</v>
      </c>
      <c r="S165" s="159" t="str">
        <f>IF(AND(R165&gt;=Q165,W165&gt;0),"OK",IF(W165=0,"","NOT OK"))</f>
        <v/>
      </c>
      <c r="T165" s="158"/>
      <c r="U165" s="157">
        <v>1</v>
      </c>
      <c r="V165" s="156" t="str">
        <f>IF(W165=T165,"OK","NOT")</f>
        <v>OK</v>
      </c>
      <c r="W165" s="155">
        <f>IF(MOD(T165,U165)=0,T165,T165+(U165-MOD(T165,U165)))</f>
        <v>0</v>
      </c>
      <c r="X165" s="154">
        <f>$I$4</f>
        <v>0.4</v>
      </c>
      <c r="Y165" s="153">
        <f>+T165*((O165-(O165*X165)))</f>
        <v>0</v>
      </c>
    </row>
    <row r="166" spans="1:25" ht="14.45" customHeight="1" x14ac:dyDescent="0.25">
      <c r="A166" s="167">
        <v>7045951745856</v>
      </c>
      <c r="B166" s="157">
        <v>25111</v>
      </c>
      <c r="C166" s="157" t="s">
        <v>2077</v>
      </c>
      <c r="D166" s="157">
        <v>50</v>
      </c>
      <c r="E166" s="166" t="s">
        <v>1809</v>
      </c>
      <c r="F166" s="166" t="s">
        <v>1707</v>
      </c>
      <c r="G166" s="169" t="s">
        <v>1439</v>
      </c>
      <c r="H166" s="157" t="s">
        <v>1440</v>
      </c>
      <c r="I166" s="165" t="s">
        <v>1469</v>
      </c>
      <c r="J166" s="164" t="s">
        <v>1672</v>
      </c>
      <c r="K166" s="164" t="s">
        <v>1719</v>
      </c>
      <c r="L166" s="163"/>
      <c r="M166" s="163"/>
      <c r="N166" s="163"/>
      <c r="O166" s="162">
        <v>1699</v>
      </c>
      <c r="P166" s="161" t="b">
        <f>IF(R166&gt;0,R166-2)</f>
        <v>0</v>
      </c>
      <c r="Q166" s="161">
        <v>201938</v>
      </c>
      <c r="R166" s="160">
        <f>$I$3</f>
        <v>0</v>
      </c>
      <c r="S166" s="159" t="str">
        <f>IF(AND(R166&gt;=Q166,W166&gt;0),"OK",IF(W166=0,"","NOT OK"))</f>
        <v/>
      </c>
      <c r="T166" s="158"/>
      <c r="U166" s="157">
        <v>1</v>
      </c>
      <c r="V166" s="156" t="str">
        <f>IF(W166=T166,"OK","NOT")</f>
        <v>OK</v>
      </c>
      <c r="W166" s="155">
        <f>IF(MOD(T166,U166)=0,T166,T166+(U166-MOD(T166,U166)))</f>
        <v>0</v>
      </c>
      <c r="X166" s="154">
        <f>$I$4</f>
        <v>0.4</v>
      </c>
      <c r="Y166" s="153">
        <f>+T166*((O166-(O166*X166)))</f>
        <v>0</v>
      </c>
    </row>
    <row r="167" spans="1:25" ht="14.45" customHeight="1" x14ac:dyDescent="0.25">
      <c r="A167" s="167">
        <v>7045951745863</v>
      </c>
      <c r="B167" s="157">
        <v>25111</v>
      </c>
      <c r="C167" s="157" t="s">
        <v>2077</v>
      </c>
      <c r="D167" s="157">
        <v>50</v>
      </c>
      <c r="E167" s="166" t="s">
        <v>1809</v>
      </c>
      <c r="F167" s="166" t="s">
        <v>1707</v>
      </c>
      <c r="G167" s="169" t="s">
        <v>1439</v>
      </c>
      <c r="H167" s="157" t="s">
        <v>1440</v>
      </c>
      <c r="I167" s="165" t="s">
        <v>1715</v>
      </c>
      <c r="J167" s="164" t="s">
        <v>1672</v>
      </c>
      <c r="K167" s="164" t="s">
        <v>1719</v>
      </c>
      <c r="L167" s="163"/>
      <c r="M167" s="163"/>
      <c r="N167" s="163"/>
      <c r="O167" s="162">
        <v>1699</v>
      </c>
      <c r="P167" s="161" t="b">
        <f>IF(R167&gt;0,R167-2)</f>
        <v>0</v>
      </c>
      <c r="Q167" s="161">
        <v>201938</v>
      </c>
      <c r="R167" s="160">
        <f>$I$3</f>
        <v>0</v>
      </c>
      <c r="S167" s="159" t="str">
        <f>IF(AND(R167&gt;=Q167,W167&gt;0),"OK",IF(W167=0,"","NOT OK"))</f>
        <v/>
      </c>
      <c r="T167" s="158"/>
      <c r="U167" s="157">
        <v>1</v>
      </c>
      <c r="V167" s="156" t="str">
        <f>IF(W167=T167,"OK","NOT")</f>
        <v>OK</v>
      </c>
      <c r="W167" s="155">
        <f>IF(MOD(T167,U167)=0,T167,T167+(U167-MOD(T167,U167)))</f>
        <v>0</v>
      </c>
      <c r="X167" s="154">
        <f>$I$4</f>
        <v>0.4</v>
      </c>
      <c r="Y167" s="153">
        <f>+T167*((O167-(O167*X167)))</f>
        <v>0</v>
      </c>
    </row>
    <row r="168" spans="1:25" ht="14.45" customHeight="1" x14ac:dyDescent="0.25">
      <c r="A168" s="167">
        <v>7045951745870</v>
      </c>
      <c r="B168" s="157">
        <v>25111</v>
      </c>
      <c r="C168" s="157" t="s">
        <v>2077</v>
      </c>
      <c r="D168" s="157">
        <v>50</v>
      </c>
      <c r="E168" s="166" t="s">
        <v>1809</v>
      </c>
      <c r="F168" s="166" t="s">
        <v>1707</v>
      </c>
      <c r="G168" s="169" t="s">
        <v>1439</v>
      </c>
      <c r="H168" s="157" t="s">
        <v>1440</v>
      </c>
      <c r="I168" s="165" t="s">
        <v>1713</v>
      </c>
      <c r="J168" s="164" t="s">
        <v>1672</v>
      </c>
      <c r="K168" s="164" t="s">
        <v>1719</v>
      </c>
      <c r="L168" s="163"/>
      <c r="M168" s="163"/>
      <c r="N168" s="163"/>
      <c r="O168" s="162">
        <v>1699</v>
      </c>
      <c r="P168" s="161" t="b">
        <f>IF(R168&gt;0,R168-2)</f>
        <v>0</v>
      </c>
      <c r="Q168" s="161">
        <v>201938</v>
      </c>
      <c r="R168" s="160">
        <f>$I$3</f>
        <v>0</v>
      </c>
      <c r="S168" s="159" t="str">
        <f>IF(AND(R168&gt;=Q168,W168&gt;0),"OK",IF(W168=0,"","NOT OK"))</f>
        <v/>
      </c>
      <c r="T168" s="158"/>
      <c r="U168" s="157">
        <v>1</v>
      </c>
      <c r="V168" s="156" t="str">
        <f>IF(W168=T168,"OK","NOT")</f>
        <v>OK</v>
      </c>
      <c r="W168" s="155">
        <f>IF(MOD(T168,U168)=0,T168,T168+(U168-MOD(T168,U168)))</f>
        <v>0</v>
      </c>
      <c r="X168" s="154">
        <f>$I$4</f>
        <v>0.4</v>
      </c>
      <c r="Y168" s="153">
        <f>+T168*((O168-(O168*X168)))</f>
        <v>0</v>
      </c>
    </row>
    <row r="169" spans="1:25" ht="14.45" customHeight="1" x14ac:dyDescent="0.25">
      <c r="A169" s="167">
        <v>7045952422077</v>
      </c>
      <c r="B169" s="157">
        <v>25111</v>
      </c>
      <c r="C169" s="157" t="s">
        <v>2077</v>
      </c>
      <c r="D169" s="157">
        <v>50</v>
      </c>
      <c r="E169" s="157" t="s">
        <v>1809</v>
      </c>
      <c r="F169" s="157" t="s">
        <v>1707</v>
      </c>
      <c r="G169" s="157" t="s">
        <v>1439</v>
      </c>
      <c r="H169" s="157" t="s">
        <v>1440</v>
      </c>
      <c r="I169" s="165" t="s">
        <v>1923</v>
      </c>
      <c r="J169" s="157" t="s">
        <v>1672</v>
      </c>
      <c r="K169" s="157" t="s">
        <v>1719</v>
      </c>
      <c r="L169" s="163"/>
      <c r="M169" s="163"/>
      <c r="N169" s="163"/>
      <c r="O169" s="162">
        <v>1699</v>
      </c>
      <c r="P169" s="161" t="b">
        <v>0</v>
      </c>
      <c r="Q169" s="157">
        <v>201938</v>
      </c>
      <c r="R169" s="160">
        <v>0</v>
      </c>
      <c r="S169" s="159"/>
      <c r="T169" s="158"/>
      <c r="U169" s="157">
        <v>1</v>
      </c>
      <c r="V169" s="156" t="s">
        <v>1929</v>
      </c>
      <c r="W169" s="155">
        <v>0</v>
      </c>
      <c r="X169" s="154">
        <v>0</v>
      </c>
      <c r="Y169" s="153">
        <f>+T169*((O169-(O169*X169)))</f>
        <v>0</v>
      </c>
    </row>
    <row r="170" spans="1:25" ht="14.45" customHeight="1" x14ac:dyDescent="0.25">
      <c r="A170" s="167">
        <v>7045951745931</v>
      </c>
      <c r="B170" s="157">
        <v>25116</v>
      </c>
      <c r="C170" s="157" t="s">
        <v>2076</v>
      </c>
      <c r="D170" s="157">
        <v>51</v>
      </c>
      <c r="E170" s="166" t="s">
        <v>1809</v>
      </c>
      <c r="F170" s="166" t="s">
        <v>1707</v>
      </c>
      <c r="G170" s="169" t="s">
        <v>1439</v>
      </c>
      <c r="H170" s="157" t="s">
        <v>1440</v>
      </c>
      <c r="I170" s="165" t="s">
        <v>1717</v>
      </c>
      <c r="J170" s="164" t="s">
        <v>1672</v>
      </c>
      <c r="K170" s="164" t="s">
        <v>1719</v>
      </c>
      <c r="L170" s="163"/>
      <c r="M170" s="163"/>
      <c r="N170" s="163"/>
      <c r="O170" s="162">
        <v>1699</v>
      </c>
      <c r="P170" s="161" t="b">
        <f>IF(R170&gt;0,R170-2)</f>
        <v>0</v>
      </c>
      <c r="Q170" s="161">
        <v>201938</v>
      </c>
      <c r="R170" s="160">
        <f>$I$3</f>
        <v>0</v>
      </c>
      <c r="S170" s="159" t="str">
        <f>IF(AND(R170&gt;=Q170,W170&gt;0),"OK",IF(W170=0,"","NOT OK"))</f>
        <v/>
      </c>
      <c r="T170" s="158"/>
      <c r="U170" s="157">
        <v>1</v>
      </c>
      <c r="V170" s="156" t="str">
        <f>IF(W170=T170,"OK","NOT")</f>
        <v>OK</v>
      </c>
      <c r="W170" s="155">
        <f>IF(MOD(T170,U170)=0,T170,T170+(U170-MOD(T170,U170)))</f>
        <v>0</v>
      </c>
      <c r="X170" s="154">
        <f>$I$4</f>
        <v>0.4</v>
      </c>
      <c r="Y170" s="153">
        <f>+T170*((O170-(O170*X170)))</f>
        <v>0</v>
      </c>
    </row>
    <row r="171" spans="1:25" ht="14.45" customHeight="1" x14ac:dyDescent="0.25">
      <c r="A171" s="167">
        <v>7045951745948</v>
      </c>
      <c r="B171" s="157">
        <v>25116</v>
      </c>
      <c r="C171" s="157" t="s">
        <v>2076</v>
      </c>
      <c r="D171" s="157">
        <v>51</v>
      </c>
      <c r="E171" s="166" t="s">
        <v>1809</v>
      </c>
      <c r="F171" s="166" t="s">
        <v>1707</v>
      </c>
      <c r="G171" s="169" t="s">
        <v>1439</v>
      </c>
      <c r="H171" s="157" t="s">
        <v>1440</v>
      </c>
      <c r="I171" s="165" t="s">
        <v>1716</v>
      </c>
      <c r="J171" s="164" t="s">
        <v>1672</v>
      </c>
      <c r="K171" s="164" t="s">
        <v>1719</v>
      </c>
      <c r="L171" s="163"/>
      <c r="M171" s="163"/>
      <c r="N171" s="163"/>
      <c r="O171" s="162">
        <v>1699</v>
      </c>
      <c r="P171" s="161" t="b">
        <f>IF(R171&gt;0,R171-2)</f>
        <v>0</v>
      </c>
      <c r="Q171" s="161">
        <v>201938</v>
      </c>
      <c r="R171" s="160">
        <f>$I$3</f>
        <v>0</v>
      </c>
      <c r="S171" s="159" t="str">
        <f>IF(AND(R171&gt;=Q171,W171&gt;0),"OK",IF(W171=0,"","NOT OK"))</f>
        <v/>
      </c>
      <c r="T171" s="158"/>
      <c r="U171" s="157">
        <v>1</v>
      </c>
      <c r="V171" s="156" t="str">
        <f>IF(W171=T171,"OK","NOT")</f>
        <v>OK</v>
      </c>
      <c r="W171" s="155">
        <f>IF(MOD(T171,U171)=0,T171,T171+(U171-MOD(T171,U171)))</f>
        <v>0</v>
      </c>
      <c r="X171" s="154">
        <f>$I$4</f>
        <v>0.4</v>
      </c>
      <c r="Y171" s="153">
        <f>+T171*((O171-(O171*X171)))</f>
        <v>0</v>
      </c>
    </row>
    <row r="172" spans="1:25" ht="14.45" customHeight="1" x14ac:dyDescent="0.25">
      <c r="A172" s="167">
        <v>7045951745955</v>
      </c>
      <c r="B172" s="157">
        <v>25116</v>
      </c>
      <c r="C172" s="157" t="s">
        <v>2076</v>
      </c>
      <c r="D172" s="157">
        <v>51</v>
      </c>
      <c r="E172" s="166" t="s">
        <v>1809</v>
      </c>
      <c r="F172" s="166" t="s">
        <v>1707</v>
      </c>
      <c r="G172" s="169" t="s">
        <v>1439</v>
      </c>
      <c r="H172" s="157" t="s">
        <v>1440</v>
      </c>
      <c r="I172" s="165" t="s">
        <v>1468</v>
      </c>
      <c r="J172" s="164" t="s">
        <v>1672</v>
      </c>
      <c r="K172" s="164" t="s">
        <v>1719</v>
      </c>
      <c r="L172" s="163"/>
      <c r="M172" s="163"/>
      <c r="N172" s="163"/>
      <c r="O172" s="162">
        <v>1699</v>
      </c>
      <c r="P172" s="161" t="b">
        <f>IF(R172&gt;0,R172-2)</f>
        <v>0</v>
      </c>
      <c r="Q172" s="161">
        <v>201938</v>
      </c>
      <c r="R172" s="160">
        <f>$I$3</f>
        <v>0</v>
      </c>
      <c r="S172" s="159" t="str">
        <f>IF(AND(R172&gt;=Q172,W172&gt;0),"OK",IF(W172=0,"","NOT OK"))</f>
        <v/>
      </c>
      <c r="T172" s="158"/>
      <c r="U172" s="157">
        <v>1</v>
      </c>
      <c r="V172" s="156" t="str">
        <f>IF(W172=T172,"OK","NOT")</f>
        <v>OK</v>
      </c>
      <c r="W172" s="155">
        <f>IF(MOD(T172,U172)=0,T172,T172+(U172-MOD(T172,U172)))</f>
        <v>0</v>
      </c>
      <c r="X172" s="154">
        <f>$I$4</f>
        <v>0.4</v>
      </c>
      <c r="Y172" s="153">
        <f>+T172*((O172-(O172*X172)))</f>
        <v>0</v>
      </c>
    </row>
    <row r="173" spans="1:25" ht="14.45" customHeight="1" x14ac:dyDescent="0.25">
      <c r="A173" s="167">
        <v>7045951745962</v>
      </c>
      <c r="B173" s="157">
        <v>25116</v>
      </c>
      <c r="C173" s="157" t="s">
        <v>2076</v>
      </c>
      <c r="D173" s="157">
        <v>51</v>
      </c>
      <c r="E173" s="166" t="s">
        <v>1809</v>
      </c>
      <c r="F173" s="166" t="s">
        <v>1707</v>
      </c>
      <c r="G173" s="169" t="s">
        <v>1439</v>
      </c>
      <c r="H173" s="157" t="s">
        <v>1440</v>
      </c>
      <c r="I173" s="165" t="s">
        <v>1469</v>
      </c>
      <c r="J173" s="164" t="s">
        <v>1672</v>
      </c>
      <c r="K173" s="164" t="s">
        <v>1719</v>
      </c>
      <c r="L173" s="163"/>
      <c r="M173" s="163"/>
      <c r="N173" s="163"/>
      <c r="O173" s="162">
        <v>1699</v>
      </c>
      <c r="P173" s="161" t="b">
        <f>IF(R173&gt;0,R173-2)</f>
        <v>0</v>
      </c>
      <c r="Q173" s="161">
        <v>201938</v>
      </c>
      <c r="R173" s="160">
        <f>$I$3</f>
        <v>0</v>
      </c>
      <c r="S173" s="159" t="str">
        <f>IF(AND(R173&gt;=Q173,W173&gt;0),"OK",IF(W173=0,"","NOT OK"))</f>
        <v/>
      </c>
      <c r="T173" s="158"/>
      <c r="U173" s="157">
        <v>1</v>
      </c>
      <c r="V173" s="156" t="str">
        <f>IF(W173=T173,"OK","NOT")</f>
        <v>OK</v>
      </c>
      <c r="W173" s="155">
        <f>IF(MOD(T173,U173)=0,T173,T173+(U173-MOD(T173,U173)))</f>
        <v>0</v>
      </c>
      <c r="X173" s="154">
        <f>$I$4</f>
        <v>0.4</v>
      </c>
      <c r="Y173" s="153">
        <f>+T173*((O173-(O173*X173)))</f>
        <v>0</v>
      </c>
    </row>
    <row r="174" spans="1:25" ht="14.45" customHeight="1" x14ac:dyDescent="0.25">
      <c r="A174" s="167">
        <v>7045951745979</v>
      </c>
      <c r="B174" s="157">
        <v>25116</v>
      </c>
      <c r="C174" s="157" t="s">
        <v>2076</v>
      </c>
      <c r="D174" s="157">
        <v>51</v>
      </c>
      <c r="E174" s="166" t="s">
        <v>1809</v>
      </c>
      <c r="F174" s="166" t="s">
        <v>1707</v>
      </c>
      <c r="G174" s="169" t="s">
        <v>1439</v>
      </c>
      <c r="H174" s="157" t="s">
        <v>1440</v>
      </c>
      <c r="I174" s="165" t="s">
        <v>1715</v>
      </c>
      <c r="J174" s="164" t="s">
        <v>1672</v>
      </c>
      <c r="K174" s="164" t="s">
        <v>1719</v>
      </c>
      <c r="L174" s="163"/>
      <c r="M174" s="163"/>
      <c r="N174" s="163"/>
      <c r="O174" s="162">
        <v>1699</v>
      </c>
      <c r="P174" s="161" t="b">
        <f>IF(R174&gt;0,R174-2)</f>
        <v>0</v>
      </c>
      <c r="Q174" s="161">
        <v>201938</v>
      </c>
      <c r="R174" s="160">
        <f>$I$3</f>
        <v>0</v>
      </c>
      <c r="S174" s="159" t="str">
        <f>IF(AND(R174&gt;=Q174,W174&gt;0),"OK",IF(W174=0,"","NOT OK"))</f>
        <v/>
      </c>
      <c r="T174" s="158"/>
      <c r="U174" s="157">
        <v>1</v>
      </c>
      <c r="V174" s="156" t="str">
        <f>IF(W174=T174,"OK","NOT")</f>
        <v>OK</v>
      </c>
      <c r="W174" s="155">
        <f>IF(MOD(T174,U174)=0,T174,T174+(U174-MOD(T174,U174)))</f>
        <v>0</v>
      </c>
      <c r="X174" s="154">
        <f>$I$4</f>
        <v>0.4</v>
      </c>
      <c r="Y174" s="153">
        <f>+T174*((O174-(O174*X174)))</f>
        <v>0</v>
      </c>
    </row>
    <row r="175" spans="1:25" ht="14.45" customHeight="1" x14ac:dyDescent="0.25">
      <c r="A175" s="167">
        <v>7045952422589</v>
      </c>
      <c r="B175" s="157">
        <v>25116</v>
      </c>
      <c r="C175" s="157" t="s">
        <v>2076</v>
      </c>
      <c r="D175" s="157">
        <v>51</v>
      </c>
      <c r="E175" s="157" t="s">
        <v>1809</v>
      </c>
      <c r="F175" s="157" t="s">
        <v>1707</v>
      </c>
      <c r="G175" s="157" t="s">
        <v>1439</v>
      </c>
      <c r="H175" s="157" t="s">
        <v>1440</v>
      </c>
      <c r="I175" s="165" t="s">
        <v>1713</v>
      </c>
      <c r="J175" s="157" t="s">
        <v>1672</v>
      </c>
      <c r="K175" s="157" t="s">
        <v>1719</v>
      </c>
      <c r="L175" s="163"/>
      <c r="M175" s="163"/>
      <c r="N175" s="163"/>
      <c r="O175" s="162">
        <v>1699</v>
      </c>
      <c r="P175" s="161" t="b">
        <v>0</v>
      </c>
      <c r="Q175" s="157">
        <v>201938</v>
      </c>
      <c r="R175" s="160">
        <v>0</v>
      </c>
      <c r="S175" s="159"/>
      <c r="T175" s="158"/>
      <c r="U175" s="157">
        <v>1</v>
      </c>
      <c r="V175" s="156" t="s">
        <v>1929</v>
      </c>
      <c r="W175" s="155">
        <v>0</v>
      </c>
      <c r="X175" s="154">
        <v>0</v>
      </c>
      <c r="Y175" s="153">
        <f>+T175*((O175-(O175*X175)))</f>
        <v>0</v>
      </c>
    </row>
    <row r="176" spans="1:25" ht="14.45" customHeight="1" x14ac:dyDescent="0.25">
      <c r="A176" s="167">
        <v>7045952422602</v>
      </c>
      <c r="B176" s="157">
        <v>25116</v>
      </c>
      <c r="C176" s="157" t="s">
        <v>2076</v>
      </c>
      <c r="D176" s="157">
        <v>51</v>
      </c>
      <c r="E176" s="157" t="s">
        <v>1809</v>
      </c>
      <c r="F176" s="157" t="s">
        <v>1707</v>
      </c>
      <c r="G176" s="157" t="s">
        <v>1439</v>
      </c>
      <c r="H176" s="157" t="s">
        <v>1440</v>
      </c>
      <c r="I176" s="165" t="s">
        <v>1713</v>
      </c>
      <c r="J176" s="157" t="s">
        <v>1672</v>
      </c>
      <c r="K176" s="157" t="s">
        <v>1719</v>
      </c>
      <c r="L176" s="163"/>
      <c r="M176" s="163"/>
      <c r="N176" s="163"/>
      <c r="O176" s="162">
        <v>1699</v>
      </c>
      <c r="P176" s="161" t="b">
        <v>0</v>
      </c>
      <c r="Q176" s="157">
        <v>201938</v>
      </c>
      <c r="R176" s="160">
        <v>0</v>
      </c>
      <c r="S176" s="159"/>
      <c r="T176" s="158"/>
      <c r="U176" s="157">
        <v>1</v>
      </c>
      <c r="V176" s="156" t="s">
        <v>1929</v>
      </c>
      <c r="W176" s="155">
        <v>0</v>
      </c>
      <c r="X176" s="154">
        <v>0</v>
      </c>
      <c r="Y176" s="153">
        <f>+T176*((O176-(O176*X176)))</f>
        <v>0</v>
      </c>
    </row>
    <row r="177" spans="1:25" ht="14.45" customHeight="1" x14ac:dyDescent="0.25">
      <c r="A177" s="167">
        <v>7045952359830</v>
      </c>
      <c r="B177" s="157" t="s">
        <v>2071</v>
      </c>
      <c r="C177" s="157" t="s">
        <v>2070</v>
      </c>
      <c r="D177" s="157">
        <v>56</v>
      </c>
      <c r="E177" s="166" t="s">
        <v>1977</v>
      </c>
      <c r="F177" s="166" t="s">
        <v>1976</v>
      </c>
      <c r="G177" s="169" t="s">
        <v>1439</v>
      </c>
      <c r="H177" s="157" t="s">
        <v>1440</v>
      </c>
      <c r="I177" s="165" t="s">
        <v>1873</v>
      </c>
      <c r="J177" s="164" t="s">
        <v>1672</v>
      </c>
      <c r="K177" s="164" t="s">
        <v>1695</v>
      </c>
      <c r="L177" s="163"/>
      <c r="M177" s="163"/>
      <c r="N177" s="163"/>
      <c r="O177" s="162">
        <v>599</v>
      </c>
      <c r="P177" s="161" t="b">
        <f>IF(R177&gt;0,R177-2)</f>
        <v>0</v>
      </c>
      <c r="Q177" s="161">
        <v>201938</v>
      </c>
      <c r="R177" s="160">
        <f>$I$3</f>
        <v>0</v>
      </c>
      <c r="S177" s="159" t="str">
        <f>IF(AND(R177&gt;=Q177,W177&gt;0),"OK",IF(W177=0,"","NOT OK"))</f>
        <v/>
      </c>
      <c r="T177" s="158"/>
      <c r="U177" s="157">
        <v>3</v>
      </c>
      <c r="V177" s="156" t="str">
        <f>IF(W177=T177,"OK","NOT")</f>
        <v>OK</v>
      </c>
      <c r="W177" s="155">
        <f>IF(MOD(T177,U177)=0,T177,T177+(U177-MOD(T177,U177)))</f>
        <v>0</v>
      </c>
      <c r="X177" s="154">
        <f>$I$4</f>
        <v>0.4</v>
      </c>
      <c r="Y177" s="153">
        <f>+T177*((O177-(O177*X177)))</f>
        <v>0</v>
      </c>
    </row>
    <row r="178" spans="1:25" ht="14.45" customHeight="1" x14ac:dyDescent="0.25">
      <c r="A178" s="167">
        <v>7045952359793</v>
      </c>
      <c r="B178" s="157" t="s">
        <v>2071</v>
      </c>
      <c r="C178" s="157" t="s">
        <v>2070</v>
      </c>
      <c r="D178" s="157">
        <v>56</v>
      </c>
      <c r="E178" s="166" t="s">
        <v>1977</v>
      </c>
      <c r="F178" s="166" t="s">
        <v>1976</v>
      </c>
      <c r="G178" s="169" t="s">
        <v>1439</v>
      </c>
      <c r="H178" s="157" t="s">
        <v>1440</v>
      </c>
      <c r="I178" s="165" t="s">
        <v>1700</v>
      </c>
      <c r="J178" s="164" t="s">
        <v>1672</v>
      </c>
      <c r="K178" s="164" t="s">
        <v>1695</v>
      </c>
      <c r="L178" s="163"/>
      <c r="M178" s="163"/>
      <c r="N178" s="163"/>
      <c r="O178" s="162">
        <v>599</v>
      </c>
      <c r="P178" s="161" t="b">
        <f>IF(R178&gt;0,R178-2)</f>
        <v>0</v>
      </c>
      <c r="Q178" s="161">
        <v>201938</v>
      </c>
      <c r="R178" s="160">
        <f>$I$3</f>
        <v>0</v>
      </c>
      <c r="S178" s="159" t="str">
        <f>IF(AND(R178&gt;=Q178,W178&gt;0),"OK",IF(W178=0,"","NOT OK"))</f>
        <v/>
      </c>
      <c r="T178" s="158"/>
      <c r="U178" s="157">
        <v>3</v>
      </c>
      <c r="V178" s="156" t="str">
        <f>IF(W178=T178,"OK","NOT")</f>
        <v>OK</v>
      </c>
      <c r="W178" s="155">
        <f>IF(MOD(T178,U178)=0,T178,T178+(U178-MOD(T178,U178)))</f>
        <v>0</v>
      </c>
      <c r="X178" s="154">
        <f>$I$4</f>
        <v>0.4</v>
      </c>
      <c r="Y178" s="153">
        <f>+T178*((O178-(O178*X178)))</f>
        <v>0</v>
      </c>
    </row>
    <row r="179" spans="1:25" ht="14.45" customHeight="1" x14ac:dyDescent="0.25">
      <c r="A179" s="167">
        <v>7045952359809</v>
      </c>
      <c r="B179" s="157" t="s">
        <v>2071</v>
      </c>
      <c r="C179" s="157" t="s">
        <v>2070</v>
      </c>
      <c r="D179" s="157">
        <v>56</v>
      </c>
      <c r="E179" s="166" t="s">
        <v>1977</v>
      </c>
      <c r="F179" s="166" t="s">
        <v>1976</v>
      </c>
      <c r="G179" s="169" t="s">
        <v>1439</v>
      </c>
      <c r="H179" s="157" t="s">
        <v>1440</v>
      </c>
      <c r="I179" s="165" t="s">
        <v>1696</v>
      </c>
      <c r="J179" s="164" t="s">
        <v>1672</v>
      </c>
      <c r="K179" s="164" t="s">
        <v>1695</v>
      </c>
      <c r="L179" s="163"/>
      <c r="M179" s="163"/>
      <c r="N179" s="163"/>
      <c r="O179" s="162">
        <v>599</v>
      </c>
      <c r="P179" s="161" t="b">
        <f>IF(R179&gt;0,R179-2)</f>
        <v>0</v>
      </c>
      <c r="Q179" s="161">
        <v>201938</v>
      </c>
      <c r="R179" s="160">
        <f>$I$3</f>
        <v>0</v>
      </c>
      <c r="S179" s="159" t="str">
        <f>IF(AND(R179&gt;=Q179,W179&gt;0),"OK",IF(W179=0,"","NOT OK"))</f>
        <v/>
      </c>
      <c r="T179" s="158"/>
      <c r="U179" s="157">
        <v>3</v>
      </c>
      <c r="V179" s="156" t="str">
        <f>IF(W179=T179,"OK","NOT")</f>
        <v>OK</v>
      </c>
      <c r="W179" s="155">
        <f>IF(MOD(T179,U179)=0,T179,T179+(U179-MOD(T179,U179)))</f>
        <v>0</v>
      </c>
      <c r="X179" s="154">
        <f>$I$4</f>
        <v>0.4</v>
      </c>
      <c r="Y179" s="153">
        <f>+T179*((O179-(O179*X179)))</f>
        <v>0</v>
      </c>
    </row>
    <row r="180" spans="1:25" ht="14.45" customHeight="1" x14ac:dyDescent="0.25">
      <c r="A180" s="167">
        <v>7045952359816</v>
      </c>
      <c r="B180" s="157" t="s">
        <v>2071</v>
      </c>
      <c r="C180" s="157" t="s">
        <v>2070</v>
      </c>
      <c r="D180" s="157">
        <v>56</v>
      </c>
      <c r="E180" s="166" t="s">
        <v>1977</v>
      </c>
      <c r="F180" s="166" t="s">
        <v>1976</v>
      </c>
      <c r="G180" s="169" t="s">
        <v>1439</v>
      </c>
      <c r="H180" s="157" t="s">
        <v>1440</v>
      </c>
      <c r="I180" s="165" t="s">
        <v>1857</v>
      </c>
      <c r="J180" s="164" t="s">
        <v>1672</v>
      </c>
      <c r="K180" s="164" t="s">
        <v>1695</v>
      </c>
      <c r="L180" s="163"/>
      <c r="M180" s="163"/>
      <c r="N180" s="163"/>
      <c r="O180" s="162">
        <v>599</v>
      </c>
      <c r="P180" s="161" t="b">
        <f>IF(R180&gt;0,R180-2)</f>
        <v>0</v>
      </c>
      <c r="Q180" s="161">
        <v>201938</v>
      </c>
      <c r="R180" s="160">
        <f>$I$3</f>
        <v>0</v>
      </c>
      <c r="S180" s="159" t="str">
        <f>IF(AND(R180&gt;=Q180,W180&gt;0),"OK",IF(W180=0,"","NOT OK"))</f>
        <v/>
      </c>
      <c r="T180" s="158"/>
      <c r="U180" s="157">
        <v>3</v>
      </c>
      <c r="V180" s="156" t="str">
        <f>IF(W180=T180,"OK","NOT")</f>
        <v>OK</v>
      </c>
      <c r="W180" s="155">
        <f>IF(MOD(T180,U180)=0,T180,T180+(U180-MOD(T180,U180)))</f>
        <v>0</v>
      </c>
      <c r="X180" s="154">
        <f>$I$4</f>
        <v>0.4</v>
      </c>
      <c r="Y180" s="153">
        <f>+T180*((O180-(O180*X180)))</f>
        <v>0</v>
      </c>
    </row>
    <row r="181" spans="1:25" ht="14.45" customHeight="1" x14ac:dyDescent="0.25">
      <c r="A181" s="167">
        <v>7045952359823</v>
      </c>
      <c r="B181" s="157" t="s">
        <v>2071</v>
      </c>
      <c r="C181" s="157" t="s">
        <v>2070</v>
      </c>
      <c r="D181" s="157">
        <v>56</v>
      </c>
      <c r="E181" s="166" t="s">
        <v>1977</v>
      </c>
      <c r="F181" s="166" t="s">
        <v>1976</v>
      </c>
      <c r="G181" s="169" t="s">
        <v>1439</v>
      </c>
      <c r="H181" s="157" t="s">
        <v>1440</v>
      </c>
      <c r="I181" s="165" t="s">
        <v>1854</v>
      </c>
      <c r="J181" s="164" t="s">
        <v>1672</v>
      </c>
      <c r="K181" s="164" t="s">
        <v>1695</v>
      </c>
      <c r="L181" s="163"/>
      <c r="M181" s="163"/>
      <c r="N181" s="163"/>
      <c r="O181" s="162">
        <v>599</v>
      </c>
      <c r="P181" s="161" t="b">
        <f>IF(R181&gt;0,R181-2)</f>
        <v>0</v>
      </c>
      <c r="Q181" s="161">
        <v>201938</v>
      </c>
      <c r="R181" s="160">
        <f>$I$3</f>
        <v>0</v>
      </c>
      <c r="S181" s="159" t="str">
        <f>IF(AND(R181&gt;=Q181,W181&gt;0),"OK",IF(W181=0,"","NOT OK"))</f>
        <v/>
      </c>
      <c r="T181" s="158"/>
      <c r="U181" s="157">
        <v>3</v>
      </c>
      <c r="V181" s="156" t="str">
        <f>IF(W181=T181,"OK","NOT")</f>
        <v>OK</v>
      </c>
      <c r="W181" s="155">
        <f>IF(MOD(T181,U181)=0,T181,T181+(U181-MOD(T181,U181)))</f>
        <v>0</v>
      </c>
      <c r="X181" s="154">
        <f>$I$4</f>
        <v>0.4</v>
      </c>
      <c r="Y181" s="153">
        <f>+T181*((O181-(O181*X181)))</f>
        <v>0</v>
      </c>
    </row>
    <row r="182" spans="1:25" ht="14.45" customHeight="1" x14ac:dyDescent="0.25">
      <c r="A182" s="167">
        <v>7045952089324</v>
      </c>
      <c r="B182" s="157">
        <v>13151</v>
      </c>
      <c r="C182" s="157" t="s">
        <v>2046</v>
      </c>
      <c r="D182" s="157">
        <v>75</v>
      </c>
      <c r="E182" s="166" t="s">
        <v>1805</v>
      </c>
      <c r="F182" s="166" t="s">
        <v>1720</v>
      </c>
      <c r="G182" s="169" t="s">
        <v>1439</v>
      </c>
      <c r="H182" s="157" t="s">
        <v>1440</v>
      </c>
      <c r="I182" s="165" t="s">
        <v>1717</v>
      </c>
      <c r="J182" s="164" t="s">
        <v>1672</v>
      </c>
      <c r="K182" s="164" t="s">
        <v>1802</v>
      </c>
      <c r="L182" s="163"/>
      <c r="M182" s="163"/>
      <c r="N182" s="163"/>
      <c r="O182" s="162">
        <v>1999</v>
      </c>
      <c r="P182" s="161" t="b">
        <f>IF(R182&gt;0,R182-2)</f>
        <v>0</v>
      </c>
      <c r="Q182" s="161">
        <v>201938</v>
      </c>
      <c r="R182" s="160">
        <f>$I$3</f>
        <v>0</v>
      </c>
      <c r="S182" s="159" t="str">
        <f>IF(AND(R182&gt;=Q182,W182&gt;0),"OK",IF(W182=0,"","NOT OK"))</f>
        <v/>
      </c>
      <c r="T182" s="158"/>
      <c r="U182" s="157">
        <v>1</v>
      </c>
      <c r="V182" s="156" t="str">
        <f>IF(W182=T182,"OK","NOT")</f>
        <v>OK</v>
      </c>
      <c r="W182" s="155">
        <f>IF(MOD(T182,U182)=0,T182,T182+(U182-MOD(T182,U182)))</f>
        <v>0</v>
      </c>
      <c r="X182" s="154">
        <f>$I$4</f>
        <v>0.4</v>
      </c>
      <c r="Y182" s="153">
        <f>+T182*((O182-(O182*X182)))</f>
        <v>0</v>
      </c>
    </row>
    <row r="183" spans="1:25" ht="14.45" customHeight="1" x14ac:dyDescent="0.25">
      <c r="A183" s="167">
        <v>7045952088402</v>
      </c>
      <c r="B183" s="157">
        <v>13151</v>
      </c>
      <c r="C183" s="157" t="s">
        <v>2046</v>
      </c>
      <c r="D183" s="157">
        <v>75</v>
      </c>
      <c r="E183" s="166" t="s">
        <v>1805</v>
      </c>
      <c r="F183" s="166" t="s">
        <v>1720</v>
      </c>
      <c r="G183" s="169" t="s">
        <v>1439</v>
      </c>
      <c r="H183" s="157" t="s">
        <v>1440</v>
      </c>
      <c r="I183" s="165" t="s">
        <v>1716</v>
      </c>
      <c r="J183" s="164" t="s">
        <v>1672</v>
      </c>
      <c r="K183" s="164" t="s">
        <v>1802</v>
      </c>
      <c r="L183" s="163"/>
      <c r="M183" s="163"/>
      <c r="N183" s="163"/>
      <c r="O183" s="162">
        <v>1999</v>
      </c>
      <c r="P183" s="161" t="b">
        <f>IF(R183&gt;0,R183-2)</f>
        <v>0</v>
      </c>
      <c r="Q183" s="161">
        <v>201938</v>
      </c>
      <c r="R183" s="160">
        <f>$I$3</f>
        <v>0</v>
      </c>
      <c r="S183" s="159" t="str">
        <f>IF(AND(R183&gt;=Q183,W183&gt;0),"OK",IF(W183=0,"","NOT OK"))</f>
        <v/>
      </c>
      <c r="T183" s="158"/>
      <c r="U183" s="157">
        <v>1</v>
      </c>
      <c r="V183" s="156" t="str">
        <f>IF(W183=T183,"OK","NOT")</f>
        <v>OK</v>
      </c>
      <c r="W183" s="155">
        <f>IF(MOD(T183,U183)=0,T183,T183+(U183-MOD(T183,U183)))</f>
        <v>0</v>
      </c>
      <c r="X183" s="154">
        <f>$I$4</f>
        <v>0.4</v>
      </c>
      <c r="Y183" s="153">
        <f>+T183*((O183-(O183*X183)))</f>
        <v>0</v>
      </c>
    </row>
    <row r="184" spans="1:25" ht="14.45" customHeight="1" x14ac:dyDescent="0.25">
      <c r="A184" s="167">
        <v>7045952088419</v>
      </c>
      <c r="B184" s="157">
        <v>13151</v>
      </c>
      <c r="C184" s="157" t="s">
        <v>2046</v>
      </c>
      <c r="D184" s="157">
        <v>75</v>
      </c>
      <c r="E184" s="166" t="s">
        <v>1805</v>
      </c>
      <c r="F184" s="166" t="s">
        <v>1720</v>
      </c>
      <c r="G184" s="169" t="s">
        <v>1439</v>
      </c>
      <c r="H184" s="157" t="s">
        <v>1440</v>
      </c>
      <c r="I184" s="165" t="s">
        <v>1468</v>
      </c>
      <c r="J184" s="164" t="s">
        <v>1672</v>
      </c>
      <c r="K184" s="164" t="s">
        <v>1802</v>
      </c>
      <c r="L184" s="163"/>
      <c r="M184" s="163"/>
      <c r="N184" s="163"/>
      <c r="O184" s="162">
        <v>1999</v>
      </c>
      <c r="P184" s="161" t="b">
        <f>IF(R184&gt;0,R184-2)</f>
        <v>0</v>
      </c>
      <c r="Q184" s="161">
        <v>201938</v>
      </c>
      <c r="R184" s="160">
        <f>$I$3</f>
        <v>0</v>
      </c>
      <c r="S184" s="159" t="str">
        <f>IF(AND(R184&gt;=Q184,W184&gt;0),"OK",IF(W184=0,"","NOT OK"))</f>
        <v/>
      </c>
      <c r="T184" s="158"/>
      <c r="U184" s="157">
        <v>1</v>
      </c>
      <c r="V184" s="156" t="str">
        <f>IF(W184=T184,"OK","NOT")</f>
        <v>OK</v>
      </c>
      <c r="W184" s="155">
        <f>IF(MOD(T184,U184)=0,T184,T184+(U184-MOD(T184,U184)))</f>
        <v>0</v>
      </c>
      <c r="X184" s="154">
        <f>$I$4</f>
        <v>0.4</v>
      </c>
      <c r="Y184" s="153">
        <f>+T184*((O184-(O184*X184)))</f>
        <v>0</v>
      </c>
    </row>
    <row r="185" spans="1:25" ht="14.45" customHeight="1" x14ac:dyDescent="0.25">
      <c r="A185" s="167">
        <v>7045952088426</v>
      </c>
      <c r="B185" s="157">
        <v>13151</v>
      </c>
      <c r="C185" s="157" t="s">
        <v>2046</v>
      </c>
      <c r="D185" s="157">
        <v>75</v>
      </c>
      <c r="E185" s="166" t="s">
        <v>1805</v>
      </c>
      <c r="F185" s="166" t="s">
        <v>1720</v>
      </c>
      <c r="G185" s="169" t="s">
        <v>1439</v>
      </c>
      <c r="H185" s="157" t="s">
        <v>1440</v>
      </c>
      <c r="I185" s="165" t="s">
        <v>1469</v>
      </c>
      <c r="J185" s="164" t="s">
        <v>1672</v>
      </c>
      <c r="K185" s="164" t="s">
        <v>1802</v>
      </c>
      <c r="L185" s="163"/>
      <c r="M185" s="163"/>
      <c r="N185" s="163"/>
      <c r="O185" s="162">
        <v>1999</v>
      </c>
      <c r="P185" s="161" t="b">
        <f>IF(R185&gt;0,R185-2)</f>
        <v>0</v>
      </c>
      <c r="Q185" s="161">
        <v>201938</v>
      </c>
      <c r="R185" s="160">
        <f>$I$3</f>
        <v>0</v>
      </c>
      <c r="S185" s="159" t="str">
        <f>IF(AND(R185&gt;=Q185,W185&gt;0),"OK",IF(W185=0,"","NOT OK"))</f>
        <v/>
      </c>
      <c r="T185" s="158"/>
      <c r="U185" s="157">
        <v>1</v>
      </c>
      <c r="V185" s="156" t="str">
        <f>IF(W185=T185,"OK","NOT")</f>
        <v>OK</v>
      </c>
      <c r="W185" s="155">
        <f>IF(MOD(T185,U185)=0,T185,T185+(U185-MOD(T185,U185)))</f>
        <v>0</v>
      </c>
      <c r="X185" s="154">
        <f>$I$4</f>
        <v>0.4</v>
      </c>
      <c r="Y185" s="153">
        <f>+T185*((O185-(O185*X185)))</f>
        <v>0</v>
      </c>
    </row>
    <row r="186" spans="1:25" ht="14.45" customHeight="1" x14ac:dyDescent="0.25">
      <c r="A186" s="167">
        <v>7045952088433</v>
      </c>
      <c r="B186" s="157">
        <v>13151</v>
      </c>
      <c r="C186" s="157" t="s">
        <v>2046</v>
      </c>
      <c r="D186" s="157">
        <v>75</v>
      </c>
      <c r="E186" s="166" t="s">
        <v>1805</v>
      </c>
      <c r="F186" s="166" t="s">
        <v>1720</v>
      </c>
      <c r="G186" s="169" t="s">
        <v>1439</v>
      </c>
      <c r="H186" s="157" t="s">
        <v>1440</v>
      </c>
      <c r="I186" s="165" t="s">
        <v>1715</v>
      </c>
      <c r="J186" s="164" t="s">
        <v>1672</v>
      </c>
      <c r="K186" s="164" t="s">
        <v>1802</v>
      </c>
      <c r="L186" s="163"/>
      <c r="M186" s="163"/>
      <c r="N186" s="163"/>
      <c r="O186" s="162">
        <v>1999</v>
      </c>
      <c r="P186" s="161" t="b">
        <f>IF(R186&gt;0,R186-2)</f>
        <v>0</v>
      </c>
      <c r="Q186" s="161">
        <v>201938</v>
      </c>
      <c r="R186" s="160">
        <f>$I$3</f>
        <v>0</v>
      </c>
      <c r="S186" s="159" t="str">
        <f>IF(AND(R186&gt;=Q186,W186&gt;0),"OK",IF(W186=0,"","NOT OK"))</f>
        <v/>
      </c>
      <c r="T186" s="158"/>
      <c r="U186" s="157">
        <v>1</v>
      </c>
      <c r="V186" s="156" t="str">
        <f>IF(W186=T186,"OK","NOT")</f>
        <v>OK</v>
      </c>
      <c r="W186" s="155">
        <f>IF(MOD(T186,U186)=0,T186,T186+(U186-MOD(T186,U186)))</f>
        <v>0</v>
      </c>
      <c r="X186" s="154">
        <f>$I$4</f>
        <v>0.4</v>
      </c>
      <c r="Y186" s="153">
        <f>+T186*((O186-(O186*X186)))</f>
        <v>0</v>
      </c>
    </row>
    <row r="187" spans="1:25" ht="14.45" customHeight="1" x14ac:dyDescent="0.25">
      <c r="A187" s="167">
        <v>7045952088440</v>
      </c>
      <c r="B187" s="157">
        <v>13151</v>
      </c>
      <c r="C187" s="157" t="s">
        <v>2046</v>
      </c>
      <c r="D187" s="157">
        <v>75</v>
      </c>
      <c r="E187" s="166" t="s">
        <v>1805</v>
      </c>
      <c r="F187" s="166" t="s">
        <v>1720</v>
      </c>
      <c r="G187" s="169" t="s">
        <v>1439</v>
      </c>
      <c r="H187" s="157" t="s">
        <v>1440</v>
      </c>
      <c r="I187" s="165" t="s">
        <v>1713</v>
      </c>
      <c r="J187" s="164" t="s">
        <v>1672</v>
      </c>
      <c r="K187" s="164" t="s">
        <v>1802</v>
      </c>
      <c r="L187" s="163"/>
      <c r="M187" s="163"/>
      <c r="N187" s="163"/>
      <c r="O187" s="162">
        <v>1999</v>
      </c>
      <c r="P187" s="161" t="b">
        <f>IF(R187&gt;0,R187-2)</f>
        <v>0</v>
      </c>
      <c r="Q187" s="161">
        <v>201938</v>
      </c>
      <c r="R187" s="160">
        <f>$I$3</f>
        <v>0</v>
      </c>
      <c r="S187" s="159" t="str">
        <f>IF(AND(R187&gt;=Q187,W187&gt;0),"OK",IF(W187=0,"","NOT OK"))</f>
        <v/>
      </c>
      <c r="T187" s="158"/>
      <c r="U187" s="157">
        <v>1</v>
      </c>
      <c r="V187" s="156" t="str">
        <f>IF(W187=T187,"OK","NOT")</f>
        <v>OK</v>
      </c>
      <c r="W187" s="155">
        <f>IF(MOD(T187,U187)=0,T187,T187+(U187-MOD(T187,U187)))</f>
        <v>0</v>
      </c>
      <c r="X187" s="154">
        <f>$I$4</f>
        <v>0.4</v>
      </c>
      <c r="Y187" s="153">
        <f>+T187*((O187-(O187*X187)))</f>
        <v>0</v>
      </c>
    </row>
    <row r="188" spans="1:25" ht="14.45" customHeight="1" x14ac:dyDescent="0.25">
      <c r="A188" s="167">
        <v>7045952088457</v>
      </c>
      <c r="B188" s="157">
        <v>13151</v>
      </c>
      <c r="C188" s="157" t="s">
        <v>2046</v>
      </c>
      <c r="D188" s="157">
        <v>75</v>
      </c>
      <c r="E188" s="166" t="s">
        <v>1805</v>
      </c>
      <c r="F188" s="166" t="s">
        <v>1720</v>
      </c>
      <c r="G188" s="169" t="s">
        <v>1439</v>
      </c>
      <c r="H188" s="157" t="s">
        <v>1440</v>
      </c>
      <c r="I188" s="165" t="s">
        <v>1923</v>
      </c>
      <c r="J188" s="164" t="s">
        <v>1672</v>
      </c>
      <c r="K188" s="164" t="s">
        <v>1802</v>
      </c>
      <c r="L188" s="163"/>
      <c r="M188" s="163"/>
      <c r="N188" s="163"/>
      <c r="O188" s="162">
        <v>1999</v>
      </c>
      <c r="P188" s="161" t="b">
        <f>IF(R188&gt;0,R188-2)</f>
        <v>0</v>
      </c>
      <c r="Q188" s="161">
        <v>201938</v>
      </c>
      <c r="R188" s="160">
        <f>$I$3</f>
        <v>0</v>
      </c>
      <c r="S188" s="159" t="str">
        <f>IF(AND(R188&gt;=Q188,W188&gt;0),"OK",IF(W188=0,"","NOT OK"))</f>
        <v/>
      </c>
      <c r="T188" s="158"/>
      <c r="U188" s="157">
        <v>1</v>
      </c>
      <c r="V188" s="156" t="str">
        <f>IF(W188=T188,"OK","NOT")</f>
        <v>OK</v>
      </c>
      <c r="W188" s="155">
        <f>IF(MOD(T188,U188)=0,T188,T188+(U188-MOD(T188,U188)))</f>
        <v>0</v>
      </c>
      <c r="X188" s="154">
        <f>$I$4</f>
        <v>0.4</v>
      </c>
      <c r="Y188" s="153">
        <f>+T188*((O188-(O188*X188)))</f>
        <v>0</v>
      </c>
    </row>
    <row r="189" spans="1:25" ht="14.45" customHeight="1" x14ac:dyDescent="0.25">
      <c r="A189" s="167">
        <v>7045952088594</v>
      </c>
      <c r="B189" s="157">
        <v>13156</v>
      </c>
      <c r="C189" s="157" t="s">
        <v>2045</v>
      </c>
      <c r="D189" s="157">
        <v>76</v>
      </c>
      <c r="E189" s="166" t="s">
        <v>1805</v>
      </c>
      <c r="F189" s="166" t="s">
        <v>1720</v>
      </c>
      <c r="G189" s="169" t="s">
        <v>1439</v>
      </c>
      <c r="H189" s="157" t="s">
        <v>1440</v>
      </c>
      <c r="I189" s="165" t="s">
        <v>1717</v>
      </c>
      <c r="J189" s="164" t="s">
        <v>1672</v>
      </c>
      <c r="K189" s="164" t="s">
        <v>1802</v>
      </c>
      <c r="L189" s="163"/>
      <c r="M189" s="163"/>
      <c r="N189" s="163"/>
      <c r="O189" s="162">
        <v>1999</v>
      </c>
      <c r="P189" s="161" t="b">
        <f>IF(R189&gt;0,R189-2)</f>
        <v>0</v>
      </c>
      <c r="Q189" s="161">
        <v>201938</v>
      </c>
      <c r="R189" s="160">
        <f>$I$3</f>
        <v>0</v>
      </c>
      <c r="S189" s="159" t="str">
        <f>IF(AND(R189&gt;=Q189,W189&gt;0),"OK",IF(W189=0,"","NOT OK"))</f>
        <v/>
      </c>
      <c r="T189" s="158"/>
      <c r="U189" s="157">
        <v>1</v>
      </c>
      <c r="V189" s="156" t="str">
        <f>IF(W189=T189,"OK","NOT")</f>
        <v>OK</v>
      </c>
      <c r="W189" s="155">
        <f>IF(MOD(T189,U189)=0,T189,T189+(U189-MOD(T189,U189)))</f>
        <v>0</v>
      </c>
      <c r="X189" s="154">
        <f>$I$4</f>
        <v>0.4</v>
      </c>
      <c r="Y189" s="153">
        <f>+T189*((O189-(O189*X189)))</f>
        <v>0</v>
      </c>
    </row>
    <row r="190" spans="1:25" ht="14.45" customHeight="1" x14ac:dyDescent="0.25">
      <c r="A190" s="167">
        <v>7045952088600</v>
      </c>
      <c r="B190" s="157">
        <v>13156</v>
      </c>
      <c r="C190" s="157" t="s">
        <v>2045</v>
      </c>
      <c r="D190" s="157">
        <v>76</v>
      </c>
      <c r="E190" s="166" t="s">
        <v>1805</v>
      </c>
      <c r="F190" s="166" t="s">
        <v>1720</v>
      </c>
      <c r="G190" s="169" t="s">
        <v>1439</v>
      </c>
      <c r="H190" s="157" t="s">
        <v>1440</v>
      </c>
      <c r="I190" s="165" t="s">
        <v>1716</v>
      </c>
      <c r="J190" s="164" t="s">
        <v>1672</v>
      </c>
      <c r="K190" s="164" t="s">
        <v>1802</v>
      </c>
      <c r="L190" s="163"/>
      <c r="M190" s="163"/>
      <c r="N190" s="163"/>
      <c r="O190" s="162">
        <v>1999</v>
      </c>
      <c r="P190" s="161" t="b">
        <f>IF(R190&gt;0,R190-2)</f>
        <v>0</v>
      </c>
      <c r="Q190" s="161">
        <v>201938</v>
      </c>
      <c r="R190" s="160">
        <f>$I$3</f>
        <v>0</v>
      </c>
      <c r="S190" s="159" t="str">
        <f>IF(AND(R190&gt;=Q190,W190&gt;0),"OK",IF(W190=0,"","NOT OK"))</f>
        <v/>
      </c>
      <c r="T190" s="158"/>
      <c r="U190" s="157">
        <v>1</v>
      </c>
      <c r="V190" s="156" t="str">
        <f>IF(W190=T190,"OK","NOT")</f>
        <v>OK</v>
      </c>
      <c r="W190" s="155">
        <f>IF(MOD(T190,U190)=0,T190,T190+(U190-MOD(T190,U190)))</f>
        <v>0</v>
      </c>
      <c r="X190" s="154">
        <f>$I$4</f>
        <v>0.4</v>
      </c>
      <c r="Y190" s="153">
        <f>+T190*((O190-(O190*X190)))</f>
        <v>0</v>
      </c>
    </row>
    <row r="191" spans="1:25" ht="14.45" customHeight="1" x14ac:dyDescent="0.25">
      <c r="A191" s="167">
        <v>7045952088617</v>
      </c>
      <c r="B191" s="157">
        <v>13156</v>
      </c>
      <c r="C191" s="157" t="s">
        <v>2045</v>
      </c>
      <c r="D191" s="157">
        <v>76</v>
      </c>
      <c r="E191" s="166" t="s">
        <v>1805</v>
      </c>
      <c r="F191" s="166" t="s">
        <v>1720</v>
      </c>
      <c r="G191" s="169" t="s">
        <v>1439</v>
      </c>
      <c r="H191" s="157" t="s">
        <v>1440</v>
      </c>
      <c r="I191" s="165" t="s">
        <v>1468</v>
      </c>
      <c r="J191" s="164" t="s">
        <v>1672</v>
      </c>
      <c r="K191" s="164" t="s">
        <v>1802</v>
      </c>
      <c r="L191" s="163"/>
      <c r="M191" s="163"/>
      <c r="N191" s="163"/>
      <c r="O191" s="162">
        <v>1999</v>
      </c>
      <c r="P191" s="161" t="b">
        <f>IF(R191&gt;0,R191-2)</f>
        <v>0</v>
      </c>
      <c r="Q191" s="161">
        <v>201938</v>
      </c>
      <c r="R191" s="160">
        <f>$I$3</f>
        <v>0</v>
      </c>
      <c r="S191" s="159" t="str">
        <f>IF(AND(R191&gt;=Q191,W191&gt;0),"OK",IF(W191=0,"","NOT OK"))</f>
        <v/>
      </c>
      <c r="T191" s="158"/>
      <c r="U191" s="157">
        <v>1</v>
      </c>
      <c r="V191" s="156" t="str">
        <f>IF(W191=T191,"OK","NOT")</f>
        <v>OK</v>
      </c>
      <c r="W191" s="155">
        <f>IF(MOD(T191,U191)=0,T191,T191+(U191-MOD(T191,U191)))</f>
        <v>0</v>
      </c>
      <c r="X191" s="154">
        <f>$I$4</f>
        <v>0.4</v>
      </c>
      <c r="Y191" s="153">
        <f>+T191*((O191-(O191*X191)))</f>
        <v>0</v>
      </c>
    </row>
    <row r="192" spans="1:25" ht="14.45" customHeight="1" x14ac:dyDescent="0.25">
      <c r="A192" s="167">
        <v>7045952088624</v>
      </c>
      <c r="B192" s="157">
        <v>13156</v>
      </c>
      <c r="C192" s="157" t="s">
        <v>2045</v>
      </c>
      <c r="D192" s="157">
        <v>76</v>
      </c>
      <c r="E192" s="166" t="s">
        <v>1805</v>
      </c>
      <c r="F192" s="166" t="s">
        <v>1720</v>
      </c>
      <c r="G192" s="169" t="s">
        <v>1439</v>
      </c>
      <c r="H192" s="157" t="s">
        <v>1440</v>
      </c>
      <c r="I192" s="165" t="s">
        <v>1469</v>
      </c>
      <c r="J192" s="164" t="s">
        <v>1672</v>
      </c>
      <c r="K192" s="164" t="s">
        <v>1802</v>
      </c>
      <c r="L192" s="163"/>
      <c r="M192" s="163"/>
      <c r="N192" s="163"/>
      <c r="O192" s="162">
        <v>1999</v>
      </c>
      <c r="P192" s="161" t="b">
        <f>IF(R192&gt;0,R192-2)</f>
        <v>0</v>
      </c>
      <c r="Q192" s="161">
        <v>201938</v>
      </c>
      <c r="R192" s="160">
        <f>$I$3</f>
        <v>0</v>
      </c>
      <c r="S192" s="159" t="str">
        <f>IF(AND(R192&gt;=Q192,W192&gt;0),"OK",IF(W192=0,"","NOT OK"))</f>
        <v/>
      </c>
      <c r="T192" s="158"/>
      <c r="U192" s="157">
        <v>1</v>
      </c>
      <c r="V192" s="156" t="str">
        <f>IF(W192=T192,"OK","NOT")</f>
        <v>OK</v>
      </c>
      <c r="W192" s="155">
        <f>IF(MOD(T192,U192)=0,T192,T192+(U192-MOD(T192,U192)))</f>
        <v>0</v>
      </c>
      <c r="X192" s="154">
        <f>$I$4</f>
        <v>0.4</v>
      </c>
      <c r="Y192" s="153">
        <f>+T192*((O192-(O192*X192)))</f>
        <v>0</v>
      </c>
    </row>
    <row r="193" spans="1:25" ht="14.45" customHeight="1" x14ac:dyDescent="0.25">
      <c r="A193" s="167">
        <v>7045952088631</v>
      </c>
      <c r="B193" s="157">
        <v>13156</v>
      </c>
      <c r="C193" s="157" t="s">
        <v>2045</v>
      </c>
      <c r="D193" s="157">
        <v>76</v>
      </c>
      <c r="E193" s="166" t="s">
        <v>1805</v>
      </c>
      <c r="F193" s="166" t="s">
        <v>1720</v>
      </c>
      <c r="G193" s="169" t="s">
        <v>1439</v>
      </c>
      <c r="H193" s="157" t="s">
        <v>1440</v>
      </c>
      <c r="I193" s="165" t="s">
        <v>1715</v>
      </c>
      <c r="J193" s="164" t="s">
        <v>1672</v>
      </c>
      <c r="K193" s="164" t="s">
        <v>1802</v>
      </c>
      <c r="L193" s="163"/>
      <c r="M193" s="163"/>
      <c r="N193" s="163"/>
      <c r="O193" s="162">
        <v>1999</v>
      </c>
      <c r="P193" s="161" t="b">
        <f>IF(R193&gt;0,R193-2)</f>
        <v>0</v>
      </c>
      <c r="Q193" s="161">
        <v>201938</v>
      </c>
      <c r="R193" s="160">
        <f>$I$3</f>
        <v>0</v>
      </c>
      <c r="S193" s="159" t="str">
        <f>IF(AND(R193&gt;=Q193,W193&gt;0),"OK",IF(W193=0,"","NOT OK"))</f>
        <v/>
      </c>
      <c r="T193" s="158"/>
      <c r="U193" s="157">
        <v>1</v>
      </c>
      <c r="V193" s="156" t="str">
        <f>IF(W193=T193,"OK","NOT")</f>
        <v>OK</v>
      </c>
      <c r="W193" s="155">
        <f>IF(MOD(T193,U193)=0,T193,T193+(U193-MOD(T193,U193)))</f>
        <v>0</v>
      </c>
      <c r="X193" s="154">
        <f>$I$4</f>
        <v>0.4</v>
      </c>
      <c r="Y193" s="153">
        <f>+T193*((O193-(O193*X193)))</f>
        <v>0</v>
      </c>
    </row>
    <row r="194" spans="1:25" ht="14.45" customHeight="1" x14ac:dyDescent="0.25">
      <c r="A194" s="167">
        <v>7045952089294</v>
      </c>
      <c r="B194" s="157">
        <v>13156</v>
      </c>
      <c r="C194" s="157" t="s">
        <v>2045</v>
      </c>
      <c r="D194" s="157">
        <v>76</v>
      </c>
      <c r="E194" s="166" t="s">
        <v>1805</v>
      </c>
      <c r="F194" s="166" t="s">
        <v>1720</v>
      </c>
      <c r="G194" s="169" t="s">
        <v>1439</v>
      </c>
      <c r="H194" s="157" t="s">
        <v>1440</v>
      </c>
      <c r="I194" s="165" t="s">
        <v>1713</v>
      </c>
      <c r="J194" s="164" t="s">
        <v>1672</v>
      </c>
      <c r="K194" s="164" t="s">
        <v>1802</v>
      </c>
      <c r="L194" s="163"/>
      <c r="M194" s="163"/>
      <c r="N194" s="163"/>
      <c r="O194" s="162">
        <v>1999</v>
      </c>
      <c r="P194" s="161" t="b">
        <f>IF(R194&gt;0,R194-2)</f>
        <v>0</v>
      </c>
      <c r="Q194" s="161">
        <v>201938</v>
      </c>
      <c r="R194" s="160">
        <f>$I$3</f>
        <v>0</v>
      </c>
      <c r="S194" s="159" t="str">
        <f>IF(AND(R194&gt;=Q194,W194&gt;0),"OK",IF(W194=0,"","NOT OK"))</f>
        <v/>
      </c>
      <c r="T194" s="158"/>
      <c r="U194" s="157">
        <v>1</v>
      </c>
      <c r="V194" s="156" t="str">
        <f>IF(W194=T194,"OK","NOT")</f>
        <v>OK</v>
      </c>
      <c r="W194" s="155">
        <f>IF(MOD(T194,U194)=0,T194,T194+(U194-MOD(T194,U194)))</f>
        <v>0</v>
      </c>
      <c r="X194" s="154">
        <f>$I$4</f>
        <v>0.4</v>
      </c>
      <c r="Y194" s="153">
        <f>+T194*((O194-(O194*X194)))</f>
        <v>0</v>
      </c>
    </row>
    <row r="195" spans="1:25" ht="14.45" customHeight="1" x14ac:dyDescent="0.25">
      <c r="A195" s="167">
        <v>7045952127446</v>
      </c>
      <c r="B195" s="157">
        <v>22301</v>
      </c>
      <c r="C195" s="157" t="s">
        <v>2042</v>
      </c>
      <c r="D195" s="157">
        <v>79</v>
      </c>
      <c r="E195" s="166" t="s">
        <v>1809</v>
      </c>
      <c r="F195" s="166" t="s">
        <v>1720</v>
      </c>
      <c r="G195" s="169" t="s">
        <v>1439</v>
      </c>
      <c r="H195" s="157" t="s">
        <v>1440</v>
      </c>
      <c r="I195" s="165" t="s">
        <v>1716</v>
      </c>
      <c r="J195" s="164" t="s">
        <v>1672</v>
      </c>
      <c r="K195" s="164" t="s">
        <v>1719</v>
      </c>
      <c r="L195" s="163"/>
      <c r="M195" s="163"/>
      <c r="N195" s="163"/>
      <c r="O195" s="162">
        <v>999</v>
      </c>
      <c r="P195" s="161" t="b">
        <f>IF(R195&gt;0,R195-2)</f>
        <v>0</v>
      </c>
      <c r="Q195" s="161">
        <v>201938</v>
      </c>
      <c r="R195" s="160">
        <f>$I$3</f>
        <v>0</v>
      </c>
      <c r="S195" s="159" t="str">
        <f>IF(AND(R195&gt;=Q195,W195&gt;0),"OK",IF(W195=0,"","NOT OK"))</f>
        <v/>
      </c>
      <c r="T195" s="158"/>
      <c r="U195" s="157">
        <v>1</v>
      </c>
      <c r="V195" s="156" t="str">
        <f>IF(W195=T195,"OK","NOT")</f>
        <v>OK</v>
      </c>
      <c r="W195" s="155">
        <f>IF(MOD(T195,U195)=0,T195,T195+(U195-MOD(T195,U195)))</f>
        <v>0</v>
      </c>
      <c r="X195" s="154">
        <f>$I$4</f>
        <v>0.4</v>
      </c>
      <c r="Y195" s="153">
        <f>+T195*((O195-(O195*X195)))</f>
        <v>0</v>
      </c>
    </row>
    <row r="196" spans="1:25" ht="14.45" customHeight="1" x14ac:dyDescent="0.25">
      <c r="A196" s="167">
        <v>7045952127453</v>
      </c>
      <c r="B196" s="157">
        <v>22301</v>
      </c>
      <c r="C196" s="157" t="s">
        <v>2042</v>
      </c>
      <c r="D196" s="157">
        <v>79</v>
      </c>
      <c r="E196" s="166" t="s">
        <v>1809</v>
      </c>
      <c r="F196" s="166" t="s">
        <v>1720</v>
      </c>
      <c r="G196" s="169" t="s">
        <v>1439</v>
      </c>
      <c r="H196" s="157" t="s">
        <v>1440</v>
      </c>
      <c r="I196" s="165" t="s">
        <v>1468</v>
      </c>
      <c r="J196" s="164" t="s">
        <v>1672</v>
      </c>
      <c r="K196" s="164" t="s">
        <v>1719</v>
      </c>
      <c r="L196" s="163"/>
      <c r="M196" s="163"/>
      <c r="N196" s="163"/>
      <c r="O196" s="162">
        <v>999</v>
      </c>
      <c r="P196" s="161" t="b">
        <f>IF(R196&gt;0,R196-2)</f>
        <v>0</v>
      </c>
      <c r="Q196" s="161">
        <v>201938</v>
      </c>
      <c r="R196" s="160">
        <f>$I$3</f>
        <v>0</v>
      </c>
      <c r="S196" s="159" t="str">
        <f>IF(AND(R196&gt;=Q196,W196&gt;0),"OK",IF(W196=0,"","NOT OK"))</f>
        <v/>
      </c>
      <c r="T196" s="158"/>
      <c r="U196" s="157">
        <v>1</v>
      </c>
      <c r="V196" s="156" t="str">
        <f>IF(W196=T196,"OK","NOT")</f>
        <v>OK</v>
      </c>
      <c r="W196" s="155">
        <f>IF(MOD(T196,U196)=0,T196,T196+(U196-MOD(T196,U196)))</f>
        <v>0</v>
      </c>
      <c r="X196" s="154">
        <f>$I$4</f>
        <v>0.4</v>
      </c>
      <c r="Y196" s="153">
        <f>+T196*((O196-(O196*X196)))</f>
        <v>0</v>
      </c>
    </row>
    <row r="197" spans="1:25" ht="14.45" customHeight="1" x14ac:dyDescent="0.25">
      <c r="A197" s="167">
        <v>7045952127460</v>
      </c>
      <c r="B197" s="157">
        <v>22301</v>
      </c>
      <c r="C197" s="157" t="s">
        <v>2042</v>
      </c>
      <c r="D197" s="157">
        <v>79</v>
      </c>
      <c r="E197" s="166" t="s">
        <v>1809</v>
      </c>
      <c r="F197" s="166" t="s">
        <v>1720</v>
      </c>
      <c r="G197" s="169" t="s">
        <v>1439</v>
      </c>
      <c r="H197" s="157" t="s">
        <v>1440</v>
      </c>
      <c r="I197" s="165" t="s">
        <v>1469</v>
      </c>
      <c r="J197" s="164" t="s">
        <v>1672</v>
      </c>
      <c r="K197" s="164" t="s">
        <v>1719</v>
      </c>
      <c r="L197" s="163"/>
      <c r="M197" s="163"/>
      <c r="N197" s="163"/>
      <c r="O197" s="162">
        <v>999</v>
      </c>
      <c r="P197" s="161" t="b">
        <f>IF(R197&gt;0,R197-2)</f>
        <v>0</v>
      </c>
      <c r="Q197" s="161">
        <v>201938</v>
      </c>
      <c r="R197" s="160">
        <f>$I$3</f>
        <v>0</v>
      </c>
      <c r="S197" s="159" t="str">
        <f>IF(AND(R197&gt;=Q197,W197&gt;0),"OK",IF(W197=0,"","NOT OK"))</f>
        <v/>
      </c>
      <c r="T197" s="158"/>
      <c r="U197" s="157">
        <v>1</v>
      </c>
      <c r="V197" s="156" t="str">
        <f>IF(W197=T197,"OK","NOT")</f>
        <v>OK</v>
      </c>
      <c r="W197" s="155">
        <f>IF(MOD(T197,U197)=0,T197,T197+(U197-MOD(T197,U197)))</f>
        <v>0</v>
      </c>
      <c r="X197" s="154">
        <f>$I$4</f>
        <v>0.4</v>
      </c>
      <c r="Y197" s="153">
        <f>+T197*((O197-(O197*X197)))</f>
        <v>0</v>
      </c>
    </row>
    <row r="198" spans="1:25" ht="14.45" customHeight="1" x14ac:dyDescent="0.25">
      <c r="A198" s="167">
        <v>7045952127477</v>
      </c>
      <c r="B198" s="157">
        <v>22301</v>
      </c>
      <c r="C198" s="157" t="s">
        <v>2042</v>
      </c>
      <c r="D198" s="157">
        <v>79</v>
      </c>
      <c r="E198" s="166" t="s">
        <v>1809</v>
      </c>
      <c r="F198" s="166" t="s">
        <v>1720</v>
      </c>
      <c r="G198" s="169" t="s">
        <v>1439</v>
      </c>
      <c r="H198" s="157" t="s">
        <v>1440</v>
      </c>
      <c r="I198" s="165" t="s">
        <v>1715</v>
      </c>
      <c r="J198" s="164" t="s">
        <v>1672</v>
      </c>
      <c r="K198" s="164" t="s">
        <v>1719</v>
      </c>
      <c r="L198" s="163"/>
      <c r="M198" s="163"/>
      <c r="N198" s="163"/>
      <c r="O198" s="162">
        <v>999</v>
      </c>
      <c r="P198" s="161" t="b">
        <f>IF(R198&gt;0,R198-2)</f>
        <v>0</v>
      </c>
      <c r="Q198" s="161">
        <v>201938</v>
      </c>
      <c r="R198" s="160">
        <f>$I$3</f>
        <v>0</v>
      </c>
      <c r="S198" s="159" t="str">
        <f>IF(AND(R198&gt;=Q198,W198&gt;0),"OK",IF(W198=0,"","NOT OK"))</f>
        <v/>
      </c>
      <c r="T198" s="158"/>
      <c r="U198" s="157">
        <v>1</v>
      </c>
      <c r="V198" s="156" t="str">
        <f>IF(W198=T198,"OK","NOT")</f>
        <v>OK</v>
      </c>
      <c r="W198" s="155">
        <f>IF(MOD(T198,U198)=0,T198,T198+(U198-MOD(T198,U198)))</f>
        <v>0</v>
      </c>
      <c r="X198" s="154">
        <f>$I$4</f>
        <v>0.4</v>
      </c>
      <c r="Y198" s="153">
        <f>+T198*((O198-(O198*X198)))</f>
        <v>0</v>
      </c>
    </row>
    <row r="199" spans="1:25" ht="14.45" customHeight="1" x14ac:dyDescent="0.25">
      <c r="A199" s="167">
        <v>7045952127484</v>
      </c>
      <c r="B199" s="157">
        <v>22301</v>
      </c>
      <c r="C199" s="157" t="s">
        <v>2042</v>
      </c>
      <c r="D199" s="157">
        <v>79</v>
      </c>
      <c r="E199" s="166" t="s">
        <v>1809</v>
      </c>
      <c r="F199" s="166" t="s">
        <v>1720</v>
      </c>
      <c r="G199" s="169" t="s">
        <v>1439</v>
      </c>
      <c r="H199" s="157" t="s">
        <v>1440</v>
      </c>
      <c r="I199" s="165" t="s">
        <v>1713</v>
      </c>
      <c r="J199" s="164" t="s">
        <v>1672</v>
      </c>
      <c r="K199" s="164" t="s">
        <v>1719</v>
      </c>
      <c r="L199" s="163"/>
      <c r="M199" s="163"/>
      <c r="N199" s="163"/>
      <c r="O199" s="162">
        <v>999</v>
      </c>
      <c r="P199" s="161" t="b">
        <f>IF(R199&gt;0,R199-2)</f>
        <v>0</v>
      </c>
      <c r="Q199" s="161">
        <v>201938</v>
      </c>
      <c r="R199" s="160">
        <f>$I$3</f>
        <v>0</v>
      </c>
      <c r="S199" s="159" t="str">
        <f>IF(AND(R199&gt;=Q199,W199&gt;0),"OK",IF(W199=0,"","NOT OK"))</f>
        <v/>
      </c>
      <c r="T199" s="158"/>
      <c r="U199" s="157">
        <v>1</v>
      </c>
      <c r="V199" s="156" t="str">
        <f>IF(W199=T199,"OK","NOT")</f>
        <v>OK</v>
      </c>
      <c r="W199" s="155">
        <f>IF(MOD(T199,U199)=0,T199,T199+(U199-MOD(T199,U199)))</f>
        <v>0</v>
      </c>
      <c r="X199" s="154">
        <f>$I$4</f>
        <v>0.4</v>
      </c>
      <c r="Y199" s="153">
        <f>+T199*((O199-(O199*X199)))</f>
        <v>0</v>
      </c>
    </row>
    <row r="200" spans="1:25" ht="14.45" customHeight="1" x14ac:dyDescent="0.25">
      <c r="A200" s="167">
        <v>7045952127644</v>
      </c>
      <c r="B200" s="157">
        <v>22306</v>
      </c>
      <c r="C200" s="157" t="s">
        <v>2041</v>
      </c>
      <c r="D200" s="157">
        <v>80</v>
      </c>
      <c r="E200" s="166" t="s">
        <v>1809</v>
      </c>
      <c r="F200" s="166" t="s">
        <v>1720</v>
      </c>
      <c r="G200" s="169" t="s">
        <v>1439</v>
      </c>
      <c r="H200" s="157" t="s">
        <v>1440</v>
      </c>
      <c r="I200" s="165" t="s">
        <v>1717</v>
      </c>
      <c r="J200" s="164" t="s">
        <v>1672</v>
      </c>
      <c r="K200" s="164" t="s">
        <v>1719</v>
      </c>
      <c r="L200" s="163"/>
      <c r="M200" s="163"/>
      <c r="N200" s="163"/>
      <c r="O200" s="162">
        <v>999</v>
      </c>
      <c r="P200" s="161" t="b">
        <f>IF(R200&gt;0,R200-2)</f>
        <v>0</v>
      </c>
      <c r="Q200" s="161">
        <v>201938</v>
      </c>
      <c r="R200" s="160">
        <f>$I$3</f>
        <v>0</v>
      </c>
      <c r="S200" s="159" t="str">
        <f>IF(AND(R200&gt;=Q200,W200&gt;0),"OK",IF(W200=0,"","NOT OK"))</f>
        <v/>
      </c>
      <c r="T200" s="158"/>
      <c r="U200" s="157">
        <v>1</v>
      </c>
      <c r="V200" s="156" t="str">
        <f>IF(W200=T200,"OK","NOT")</f>
        <v>OK</v>
      </c>
      <c r="W200" s="155">
        <f>IF(MOD(T200,U200)=0,T200,T200+(U200-MOD(T200,U200)))</f>
        <v>0</v>
      </c>
      <c r="X200" s="154">
        <f>$I$4</f>
        <v>0.4</v>
      </c>
      <c r="Y200" s="153">
        <f>+T200*((O200-(O200*X200)))</f>
        <v>0</v>
      </c>
    </row>
    <row r="201" spans="1:25" ht="14.45" customHeight="1" x14ac:dyDescent="0.25">
      <c r="A201" s="167">
        <v>7045952127651</v>
      </c>
      <c r="B201" s="157">
        <v>22306</v>
      </c>
      <c r="C201" s="157" t="s">
        <v>2041</v>
      </c>
      <c r="D201" s="157">
        <v>80</v>
      </c>
      <c r="E201" s="166" t="s">
        <v>1809</v>
      </c>
      <c r="F201" s="166" t="s">
        <v>1720</v>
      </c>
      <c r="G201" s="169" t="s">
        <v>1439</v>
      </c>
      <c r="H201" s="157" t="s">
        <v>1440</v>
      </c>
      <c r="I201" s="165" t="s">
        <v>1716</v>
      </c>
      <c r="J201" s="164" t="s">
        <v>1672</v>
      </c>
      <c r="K201" s="164" t="s">
        <v>1719</v>
      </c>
      <c r="L201" s="163"/>
      <c r="M201" s="163"/>
      <c r="N201" s="163"/>
      <c r="O201" s="162">
        <v>999</v>
      </c>
      <c r="P201" s="161" t="b">
        <f>IF(R201&gt;0,R201-2)</f>
        <v>0</v>
      </c>
      <c r="Q201" s="161">
        <v>201938</v>
      </c>
      <c r="R201" s="160">
        <f>$I$3</f>
        <v>0</v>
      </c>
      <c r="S201" s="159" t="str">
        <f>IF(AND(R201&gt;=Q201,W201&gt;0),"OK",IF(W201=0,"","NOT OK"))</f>
        <v/>
      </c>
      <c r="T201" s="158"/>
      <c r="U201" s="157">
        <v>1</v>
      </c>
      <c r="V201" s="156" t="str">
        <f>IF(W201=T201,"OK","NOT")</f>
        <v>OK</v>
      </c>
      <c r="W201" s="155">
        <f>IF(MOD(T201,U201)=0,T201,T201+(U201-MOD(T201,U201)))</f>
        <v>0</v>
      </c>
      <c r="X201" s="154">
        <f>$I$4</f>
        <v>0.4</v>
      </c>
      <c r="Y201" s="153">
        <f>+T201*((O201-(O201*X201)))</f>
        <v>0</v>
      </c>
    </row>
    <row r="202" spans="1:25" ht="14.45" customHeight="1" x14ac:dyDescent="0.25">
      <c r="A202" s="167">
        <v>7045952127668</v>
      </c>
      <c r="B202" s="157">
        <v>22306</v>
      </c>
      <c r="C202" s="157" t="s">
        <v>2041</v>
      </c>
      <c r="D202" s="157">
        <v>80</v>
      </c>
      <c r="E202" s="166" t="s">
        <v>1809</v>
      </c>
      <c r="F202" s="166" t="s">
        <v>1720</v>
      </c>
      <c r="G202" s="169" t="s">
        <v>1439</v>
      </c>
      <c r="H202" s="157" t="s">
        <v>1440</v>
      </c>
      <c r="I202" s="165" t="s">
        <v>1468</v>
      </c>
      <c r="J202" s="164" t="s">
        <v>1672</v>
      </c>
      <c r="K202" s="164" t="s">
        <v>1719</v>
      </c>
      <c r="L202" s="163"/>
      <c r="M202" s="163"/>
      <c r="N202" s="163"/>
      <c r="O202" s="162">
        <v>999</v>
      </c>
      <c r="P202" s="161" t="b">
        <f>IF(R202&gt;0,R202-2)</f>
        <v>0</v>
      </c>
      <c r="Q202" s="161">
        <v>201938</v>
      </c>
      <c r="R202" s="160">
        <f>$I$3</f>
        <v>0</v>
      </c>
      <c r="S202" s="159" t="str">
        <f>IF(AND(R202&gt;=Q202,W202&gt;0),"OK",IF(W202=0,"","NOT OK"))</f>
        <v/>
      </c>
      <c r="T202" s="158"/>
      <c r="U202" s="157">
        <v>1</v>
      </c>
      <c r="V202" s="156" t="str">
        <f>IF(W202=T202,"OK","NOT")</f>
        <v>OK</v>
      </c>
      <c r="W202" s="155">
        <f>IF(MOD(T202,U202)=0,T202,T202+(U202-MOD(T202,U202)))</f>
        <v>0</v>
      </c>
      <c r="X202" s="154">
        <f>$I$4</f>
        <v>0.4</v>
      </c>
      <c r="Y202" s="153">
        <f>+T202*((O202-(O202*X202)))</f>
        <v>0</v>
      </c>
    </row>
    <row r="203" spans="1:25" ht="14.45" customHeight="1" x14ac:dyDescent="0.25">
      <c r="A203" s="167">
        <v>7045952127675</v>
      </c>
      <c r="B203" s="157">
        <v>22306</v>
      </c>
      <c r="C203" s="157" t="s">
        <v>2041</v>
      </c>
      <c r="D203" s="157">
        <v>80</v>
      </c>
      <c r="E203" s="166" t="s">
        <v>1809</v>
      </c>
      <c r="F203" s="166" t="s">
        <v>1720</v>
      </c>
      <c r="G203" s="169" t="s">
        <v>1439</v>
      </c>
      <c r="H203" s="157" t="s">
        <v>1440</v>
      </c>
      <c r="I203" s="165" t="s">
        <v>1469</v>
      </c>
      <c r="J203" s="164" t="s">
        <v>1672</v>
      </c>
      <c r="K203" s="164" t="s">
        <v>1719</v>
      </c>
      <c r="L203" s="163"/>
      <c r="M203" s="163"/>
      <c r="N203" s="163"/>
      <c r="O203" s="162">
        <v>999</v>
      </c>
      <c r="P203" s="161" t="b">
        <f>IF(R203&gt;0,R203-2)</f>
        <v>0</v>
      </c>
      <c r="Q203" s="161">
        <v>201938</v>
      </c>
      <c r="R203" s="160">
        <f>$I$3</f>
        <v>0</v>
      </c>
      <c r="S203" s="159" t="str">
        <f>IF(AND(R203&gt;=Q203,W203&gt;0),"OK",IF(W203=0,"","NOT OK"))</f>
        <v/>
      </c>
      <c r="T203" s="158"/>
      <c r="U203" s="157">
        <v>1</v>
      </c>
      <c r="V203" s="156" t="str">
        <f>IF(W203=T203,"OK","NOT")</f>
        <v>OK</v>
      </c>
      <c r="W203" s="155">
        <f>IF(MOD(T203,U203)=0,T203,T203+(U203-MOD(T203,U203)))</f>
        <v>0</v>
      </c>
      <c r="X203" s="154">
        <f>$I$4</f>
        <v>0.4</v>
      </c>
      <c r="Y203" s="153">
        <f>+T203*((O203-(O203*X203)))</f>
        <v>0</v>
      </c>
    </row>
    <row r="204" spans="1:25" ht="14.45" customHeight="1" x14ac:dyDescent="0.25">
      <c r="A204" s="167">
        <v>7045952127682</v>
      </c>
      <c r="B204" s="157">
        <v>22306</v>
      </c>
      <c r="C204" s="157" t="s">
        <v>2041</v>
      </c>
      <c r="D204" s="157">
        <v>80</v>
      </c>
      <c r="E204" s="166" t="s">
        <v>1809</v>
      </c>
      <c r="F204" s="166" t="s">
        <v>1720</v>
      </c>
      <c r="G204" s="169" t="s">
        <v>1439</v>
      </c>
      <c r="H204" s="157" t="s">
        <v>1440</v>
      </c>
      <c r="I204" s="165" t="s">
        <v>1715</v>
      </c>
      <c r="J204" s="164" t="s">
        <v>1672</v>
      </c>
      <c r="K204" s="164" t="s">
        <v>1719</v>
      </c>
      <c r="L204" s="163"/>
      <c r="M204" s="163"/>
      <c r="N204" s="163"/>
      <c r="O204" s="162">
        <v>999</v>
      </c>
      <c r="P204" s="161" t="b">
        <f>IF(R204&gt;0,R204-2)</f>
        <v>0</v>
      </c>
      <c r="Q204" s="161">
        <v>201938</v>
      </c>
      <c r="R204" s="160">
        <f>$I$3</f>
        <v>0</v>
      </c>
      <c r="S204" s="159" t="str">
        <f>IF(AND(R204&gt;=Q204,W204&gt;0),"OK",IF(W204=0,"","NOT OK"))</f>
        <v/>
      </c>
      <c r="T204" s="158"/>
      <c r="U204" s="157">
        <v>1</v>
      </c>
      <c r="V204" s="156" t="str">
        <f>IF(W204=T204,"OK","NOT")</f>
        <v>OK</v>
      </c>
      <c r="W204" s="155">
        <f>IF(MOD(T204,U204)=0,T204,T204+(U204-MOD(T204,U204)))</f>
        <v>0</v>
      </c>
      <c r="X204" s="154">
        <f>$I$4</f>
        <v>0.4</v>
      </c>
      <c r="Y204" s="153">
        <f>+T204*((O204-(O204*X204)))</f>
        <v>0</v>
      </c>
    </row>
    <row r="205" spans="1:25" ht="14.45" customHeight="1" x14ac:dyDescent="0.25">
      <c r="A205" s="167">
        <v>7045952359946</v>
      </c>
      <c r="B205" s="157" t="s">
        <v>2040</v>
      </c>
      <c r="C205" s="157" t="s">
        <v>2039</v>
      </c>
      <c r="D205" s="157">
        <v>81</v>
      </c>
      <c r="E205" s="166" t="s">
        <v>1977</v>
      </c>
      <c r="F205" s="166" t="s">
        <v>1976</v>
      </c>
      <c r="G205" s="169" t="s">
        <v>1439</v>
      </c>
      <c r="H205" s="157" t="s">
        <v>1440</v>
      </c>
      <c r="I205" s="165" t="s">
        <v>1873</v>
      </c>
      <c r="J205" s="164" t="s">
        <v>1672</v>
      </c>
      <c r="K205" s="164" t="s">
        <v>1695</v>
      </c>
      <c r="L205" s="163"/>
      <c r="M205" s="163"/>
      <c r="N205" s="163"/>
      <c r="O205" s="162">
        <v>499</v>
      </c>
      <c r="P205" s="161" t="b">
        <f>IF(R205&gt;0,R205-2)</f>
        <v>0</v>
      </c>
      <c r="Q205" s="161">
        <v>201938</v>
      </c>
      <c r="R205" s="160">
        <f>$I$3</f>
        <v>0</v>
      </c>
      <c r="S205" s="159" t="str">
        <f>IF(AND(R205&gt;=Q205,W205&gt;0),"OK",IF(W205=0,"","NOT OK"))</f>
        <v/>
      </c>
      <c r="T205" s="158"/>
      <c r="U205" s="157">
        <v>3</v>
      </c>
      <c r="V205" s="156" t="str">
        <f>IF(W205=T205,"OK","NOT")</f>
        <v>OK</v>
      </c>
      <c r="W205" s="155">
        <f>IF(MOD(T205,U205)=0,T205,T205+(U205-MOD(T205,U205)))</f>
        <v>0</v>
      </c>
      <c r="X205" s="154">
        <f>$I$4</f>
        <v>0.4</v>
      </c>
      <c r="Y205" s="153">
        <f>+T205*((O205-(O205*X205)))</f>
        <v>0</v>
      </c>
    </row>
    <row r="206" spans="1:25" ht="14.45" customHeight="1" x14ac:dyDescent="0.25">
      <c r="A206" s="167">
        <v>7045952359908</v>
      </c>
      <c r="B206" s="157" t="s">
        <v>2040</v>
      </c>
      <c r="C206" s="157" t="s">
        <v>2039</v>
      </c>
      <c r="D206" s="157">
        <v>81</v>
      </c>
      <c r="E206" s="166" t="s">
        <v>1977</v>
      </c>
      <c r="F206" s="166" t="s">
        <v>1976</v>
      </c>
      <c r="G206" s="169" t="s">
        <v>1439</v>
      </c>
      <c r="H206" s="157" t="s">
        <v>1440</v>
      </c>
      <c r="I206" s="165" t="s">
        <v>1700</v>
      </c>
      <c r="J206" s="164" t="s">
        <v>1672</v>
      </c>
      <c r="K206" s="164" t="s">
        <v>1695</v>
      </c>
      <c r="L206" s="163"/>
      <c r="M206" s="163"/>
      <c r="N206" s="163"/>
      <c r="O206" s="162">
        <v>499</v>
      </c>
      <c r="P206" s="161" t="b">
        <f>IF(R206&gt;0,R206-2)</f>
        <v>0</v>
      </c>
      <c r="Q206" s="161">
        <v>201938</v>
      </c>
      <c r="R206" s="160">
        <f>$I$3</f>
        <v>0</v>
      </c>
      <c r="S206" s="159" t="str">
        <f>IF(AND(R206&gt;=Q206,W206&gt;0),"OK",IF(W206=0,"","NOT OK"))</f>
        <v/>
      </c>
      <c r="T206" s="158"/>
      <c r="U206" s="157">
        <v>3</v>
      </c>
      <c r="V206" s="156" t="str">
        <f>IF(W206=T206,"OK","NOT")</f>
        <v>OK</v>
      </c>
      <c r="W206" s="155">
        <f>IF(MOD(T206,U206)=0,T206,T206+(U206-MOD(T206,U206)))</f>
        <v>0</v>
      </c>
      <c r="X206" s="154">
        <f>$I$4</f>
        <v>0.4</v>
      </c>
      <c r="Y206" s="153">
        <f>+T206*((O206-(O206*X206)))</f>
        <v>0</v>
      </c>
    </row>
    <row r="207" spans="1:25" ht="14.45" customHeight="1" x14ac:dyDescent="0.25">
      <c r="A207" s="167">
        <v>7045952359915</v>
      </c>
      <c r="B207" s="157" t="s">
        <v>2040</v>
      </c>
      <c r="C207" s="157" t="s">
        <v>2039</v>
      </c>
      <c r="D207" s="157">
        <v>81</v>
      </c>
      <c r="E207" s="166" t="s">
        <v>1977</v>
      </c>
      <c r="F207" s="166" t="s">
        <v>1976</v>
      </c>
      <c r="G207" s="169" t="s">
        <v>1439</v>
      </c>
      <c r="H207" s="157" t="s">
        <v>1440</v>
      </c>
      <c r="I207" s="165" t="s">
        <v>1696</v>
      </c>
      <c r="J207" s="164" t="s">
        <v>1672</v>
      </c>
      <c r="K207" s="164" t="s">
        <v>1695</v>
      </c>
      <c r="L207" s="163"/>
      <c r="M207" s="163"/>
      <c r="N207" s="163"/>
      <c r="O207" s="162">
        <v>499</v>
      </c>
      <c r="P207" s="161" t="b">
        <f>IF(R207&gt;0,R207-2)</f>
        <v>0</v>
      </c>
      <c r="Q207" s="161">
        <v>201938</v>
      </c>
      <c r="R207" s="160">
        <f>$I$3</f>
        <v>0</v>
      </c>
      <c r="S207" s="159" t="str">
        <f>IF(AND(R207&gt;=Q207,W207&gt;0),"OK",IF(W207=0,"","NOT OK"))</f>
        <v/>
      </c>
      <c r="T207" s="158"/>
      <c r="U207" s="157">
        <v>3</v>
      </c>
      <c r="V207" s="156" t="str">
        <f>IF(W207=T207,"OK","NOT")</f>
        <v>OK</v>
      </c>
      <c r="W207" s="155">
        <f>IF(MOD(T207,U207)=0,T207,T207+(U207-MOD(T207,U207)))</f>
        <v>0</v>
      </c>
      <c r="X207" s="154">
        <f>$I$4</f>
        <v>0.4</v>
      </c>
      <c r="Y207" s="153">
        <f>+T207*((O207-(O207*X207)))</f>
        <v>0</v>
      </c>
    </row>
    <row r="208" spans="1:25" ht="14.45" customHeight="1" x14ac:dyDescent="0.25">
      <c r="A208" s="167">
        <v>7045952359922</v>
      </c>
      <c r="B208" s="157" t="s">
        <v>2040</v>
      </c>
      <c r="C208" s="157" t="s">
        <v>2039</v>
      </c>
      <c r="D208" s="157">
        <v>81</v>
      </c>
      <c r="E208" s="166" t="s">
        <v>1977</v>
      </c>
      <c r="F208" s="166" t="s">
        <v>1976</v>
      </c>
      <c r="G208" s="169" t="s">
        <v>1439</v>
      </c>
      <c r="H208" s="157" t="s">
        <v>1440</v>
      </c>
      <c r="I208" s="165" t="s">
        <v>1857</v>
      </c>
      <c r="J208" s="164" t="s">
        <v>1672</v>
      </c>
      <c r="K208" s="164" t="s">
        <v>1695</v>
      </c>
      <c r="L208" s="163"/>
      <c r="M208" s="163"/>
      <c r="N208" s="163"/>
      <c r="O208" s="162">
        <v>499</v>
      </c>
      <c r="P208" s="161" t="b">
        <f>IF(R208&gt;0,R208-2)</f>
        <v>0</v>
      </c>
      <c r="Q208" s="161">
        <v>201938</v>
      </c>
      <c r="R208" s="160">
        <f>$I$3</f>
        <v>0</v>
      </c>
      <c r="S208" s="159" t="str">
        <f>IF(AND(R208&gt;=Q208,W208&gt;0),"OK",IF(W208=0,"","NOT OK"))</f>
        <v/>
      </c>
      <c r="T208" s="158"/>
      <c r="U208" s="157">
        <v>3</v>
      </c>
      <c r="V208" s="156" t="str">
        <f>IF(W208=T208,"OK","NOT")</f>
        <v>OK</v>
      </c>
      <c r="W208" s="155">
        <f>IF(MOD(T208,U208)=0,T208,T208+(U208-MOD(T208,U208)))</f>
        <v>0</v>
      </c>
      <c r="X208" s="154">
        <f>$I$4</f>
        <v>0.4</v>
      </c>
      <c r="Y208" s="153">
        <f>+T208*((O208-(O208*X208)))</f>
        <v>0</v>
      </c>
    </row>
    <row r="209" spans="1:25" ht="14.45" customHeight="1" x14ac:dyDescent="0.25">
      <c r="A209" s="167">
        <v>7045952359939</v>
      </c>
      <c r="B209" s="157" t="s">
        <v>2040</v>
      </c>
      <c r="C209" s="157" t="s">
        <v>2039</v>
      </c>
      <c r="D209" s="157">
        <v>81</v>
      </c>
      <c r="E209" s="166" t="s">
        <v>1977</v>
      </c>
      <c r="F209" s="166" t="s">
        <v>1976</v>
      </c>
      <c r="G209" s="169" t="s">
        <v>1439</v>
      </c>
      <c r="H209" s="157" t="s">
        <v>1440</v>
      </c>
      <c r="I209" s="165" t="s">
        <v>1854</v>
      </c>
      <c r="J209" s="164" t="s">
        <v>1672</v>
      </c>
      <c r="K209" s="164" t="s">
        <v>1695</v>
      </c>
      <c r="L209" s="163"/>
      <c r="M209" s="163"/>
      <c r="N209" s="163"/>
      <c r="O209" s="162">
        <v>499</v>
      </c>
      <c r="P209" s="161" t="b">
        <f>IF(R209&gt;0,R209-2)</f>
        <v>0</v>
      </c>
      <c r="Q209" s="161">
        <v>201938</v>
      </c>
      <c r="R209" s="160">
        <f>$I$3</f>
        <v>0</v>
      </c>
      <c r="S209" s="159" t="str">
        <f>IF(AND(R209&gt;=Q209,W209&gt;0),"OK",IF(W209=0,"","NOT OK"))</f>
        <v/>
      </c>
      <c r="T209" s="158"/>
      <c r="U209" s="157">
        <v>3</v>
      </c>
      <c r="V209" s="156" t="str">
        <f>IF(W209=T209,"OK","NOT")</f>
        <v>OK</v>
      </c>
      <c r="W209" s="155">
        <f>IF(MOD(T209,U209)=0,T209,T209+(U209-MOD(T209,U209)))</f>
        <v>0</v>
      </c>
      <c r="X209" s="154">
        <f>$I$4</f>
        <v>0.4</v>
      </c>
      <c r="Y209" s="153">
        <f>+T209*((O209-(O209*X209)))</f>
        <v>0</v>
      </c>
    </row>
    <row r="210" spans="1:25" ht="14.45" customHeight="1" x14ac:dyDescent="0.25">
      <c r="A210" s="167">
        <v>7045952093505</v>
      </c>
      <c r="B210" s="157">
        <v>22261</v>
      </c>
      <c r="C210" s="157" t="s">
        <v>2038</v>
      </c>
      <c r="D210" s="157">
        <v>82</v>
      </c>
      <c r="E210" s="166" t="s">
        <v>1799</v>
      </c>
      <c r="F210" s="166" t="s">
        <v>1720</v>
      </c>
      <c r="G210" s="169" t="s">
        <v>1439</v>
      </c>
      <c r="H210" s="157" t="s">
        <v>1440</v>
      </c>
      <c r="I210" s="165" t="s">
        <v>1716</v>
      </c>
      <c r="J210" s="164" t="s">
        <v>1672</v>
      </c>
      <c r="K210" s="164" t="s">
        <v>1719</v>
      </c>
      <c r="L210" s="163"/>
      <c r="M210" s="163"/>
      <c r="N210" s="163"/>
      <c r="O210" s="162">
        <v>999</v>
      </c>
      <c r="P210" s="161" t="b">
        <f>IF(R210&gt;0,R210-2)</f>
        <v>0</v>
      </c>
      <c r="Q210" s="161">
        <v>201938</v>
      </c>
      <c r="R210" s="160">
        <f>$I$3</f>
        <v>0</v>
      </c>
      <c r="S210" s="159" t="str">
        <f>IF(AND(R210&gt;=Q210,W210&gt;0),"OK",IF(W210=0,"","NOT OK"))</f>
        <v/>
      </c>
      <c r="T210" s="158"/>
      <c r="U210" s="157">
        <v>1</v>
      </c>
      <c r="V210" s="156" t="str">
        <f>IF(W210=T210,"OK","NOT")</f>
        <v>OK</v>
      </c>
      <c r="W210" s="155">
        <f>IF(MOD(T210,U210)=0,T210,T210+(U210-MOD(T210,U210)))</f>
        <v>0</v>
      </c>
      <c r="X210" s="154">
        <f>$I$4</f>
        <v>0.4</v>
      </c>
      <c r="Y210" s="153">
        <f>+T210*((O210-(O210*X210)))</f>
        <v>0</v>
      </c>
    </row>
    <row r="211" spans="1:25" ht="14.45" customHeight="1" x14ac:dyDescent="0.25">
      <c r="A211" s="167">
        <v>7045952093512</v>
      </c>
      <c r="B211" s="157">
        <v>22261</v>
      </c>
      <c r="C211" s="157" t="s">
        <v>2038</v>
      </c>
      <c r="D211" s="157">
        <v>82</v>
      </c>
      <c r="E211" s="166" t="s">
        <v>1799</v>
      </c>
      <c r="F211" s="166" t="s">
        <v>1720</v>
      </c>
      <c r="G211" s="169" t="s">
        <v>1439</v>
      </c>
      <c r="H211" s="157" t="s">
        <v>1440</v>
      </c>
      <c r="I211" s="165" t="s">
        <v>1468</v>
      </c>
      <c r="J211" s="164" t="s">
        <v>1672</v>
      </c>
      <c r="K211" s="164" t="s">
        <v>1719</v>
      </c>
      <c r="L211" s="163"/>
      <c r="M211" s="163"/>
      <c r="N211" s="163"/>
      <c r="O211" s="162">
        <v>999</v>
      </c>
      <c r="P211" s="161" t="b">
        <f>IF(R211&gt;0,R211-2)</f>
        <v>0</v>
      </c>
      <c r="Q211" s="161">
        <v>201938</v>
      </c>
      <c r="R211" s="160">
        <f>$I$3</f>
        <v>0</v>
      </c>
      <c r="S211" s="159" t="str">
        <f>IF(AND(R211&gt;=Q211,W211&gt;0),"OK",IF(W211=0,"","NOT OK"))</f>
        <v/>
      </c>
      <c r="T211" s="158"/>
      <c r="U211" s="157">
        <v>1</v>
      </c>
      <c r="V211" s="156" t="str">
        <f>IF(W211=T211,"OK","NOT")</f>
        <v>OK</v>
      </c>
      <c r="W211" s="155">
        <f>IF(MOD(T211,U211)=0,T211,T211+(U211-MOD(T211,U211)))</f>
        <v>0</v>
      </c>
      <c r="X211" s="154">
        <f>$I$4</f>
        <v>0.4</v>
      </c>
      <c r="Y211" s="153">
        <f>+T211*((O211-(O211*X211)))</f>
        <v>0</v>
      </c>
    </row>
    <row r="212" spans="1:25" ht="14.45" customHeight="1" x14ac:dyDescent="0.25">
      <c r="A212" s="167">
        <v>7045952093529</v>
      </c>
      <c r="B212" s="157">
        <v>22261</v>
      </c>
      <c r="C212" s="157" t="s">
        <v>2038</v>
      </c>
      <c r="D212" s="157">
        <v>82</v>
      </c>
      <c r="E212" s="166" t="s">
        <v>1799</v>
      </c>
      <c r="F212" s="166" t="s">
        <v>1720</v>
      </c>
      <c r="G212" s="169" t="s">
        <v>1439</v>
      </c>
      <c r="H212" s="157" t="s">
        <v>1440</v>
      </c>
      <c r="I212" s="165" t="s">
        <v>1469</v>
      </c>
      <c r="J212" s="164" t="s">
        <v>1672</v>
      </c>
      <c r="K212" s="164" t="s">
        <v>1719</v>
      </c>
      <c r="L212" s="163"/>
      <c r="M212" s="163"/>
      <c r="N212" s="163"/>
      <c r="O212" s="162">
        <v>999</v>
      </c>
      <c r="P212" s="161" t="b">
        <f>IF(R212&gt;0,R212-2)</f>
        <v>0</v>
      </c>
      <c r="Q212" s="161">
        <v>201938</v>
      </c>
      <c r="R212" s="160">
        <f>$I$3</f>
        <v>0</v>
      </c>
      <c r="S212" s="159" t="str">
        <f>IF(AND(R212&gt;=Q212,W212&gt;0),"OK",IF(W212=0,"","NOT OK"))</f>
        <v/>
      </c>
      <c r="T212" s="158"/>
      <c r="U212" s="157">
        <v>1</v>
      </c>
      <c r="V212" s="156" t="str">
        <f>IF(W212=T212,"OK","NOT")</f>
        <v>OK</v>
      </c>
      <c r="W212" s="155">
        <f>IF(MOD(T212,U212)=0,T212,T212+(U212-MOD(T212,U212)))</f>
        <v>0</v>
      </c>
      <c r="X212" s="154">
        <f>$I$4</f>
        <v>0.4</v>
      </c>
      <c r="Y212" s="153">
        <f>+T212*((O212-(O212*X212)))</f>
        <v>0</v>
      </c>
    </row>
    <row r="213" spans="1:25" ht="14.45" customHeight="1" x14ac:dyDescent="0.25">
      <c r="A213" s="167">
        <v>7045952093536</v>
      </c>
      <c r="B213" s="157">
        <v>22261</v>
      </c>
      <c r="C213" s="157" t="s">
        <v>2038</v>
      </c>
      <c r="D213" s="157">
        <v>82</v>
      </c>
      <c r="E213" s="166" t="s">
        <v>1799</v>
      </c>
      <c r="F213" s="166" t="s">
        <v>1720</v>
      </c>
      <c r="G213" s="169" t="s">
        <v>1439</v>
      </c>
      <c r="H213" s="157" t="s">
        <v>1440</v>
      </c>
      <c r="I213" s="165" t="s">
        <v>1715</v>
      </c>
      <c r="J213" s="164" t="s">
        <v>1672</v>
      </c>
      <c r="K213" s="164" t="s">
        <v>1719</v>
      </c>
      <c r="L213" s="163"/>
      <c r="M213" s="163"/>
      <c r="N213" s="163"/>
      <c r="O213" s="162">
        <v>999</v>
      </c>
      <c r="P213" s="161" t="b">
        <f>IF(R213&gt;0,R213-2)</f>
        <v>0</v>
      </c>
      <c r="Q213" s="161">
        <v>201938</v>
      </c>
      <c r="R213" s="160">
        <f>$I$3</f>
        <v>0</v>
      </c>
      <c r="S213" s="159" t="str">
        <f>IF(AND(R213&gt;=Q213,W213&gt;0),"OK",IF(W213=0,"","NOT OK"))</f>
        <v/>
      </c>
      <c r="T213" s="158"/>
      <c r="U213" s="157">
        <v>1</v>
      </c>
      <c r="V213" s="156" t="str">
        <f>IF(W213=T213,"OK","NOT")</f>
        <v>OK</v>
      </c>
      <c r="W213" s="155">
        <f>IF(MOD(T213,U213)=0,T213,T213+(U213-MOD(T213,U213)))</f>
        <v>0</v>
      </c>
      <c r="X213" s="154">
        <f>$I$4</f>
        <v>0.4</v>
      </c>
      <c r="Y213" s="153">
        <f>+T213*((O213-(O213*X213)))</f>
        <v>0</v>
      </c>
    </row>
    <row r="214" spans="1:25" ht="14.45" customHeight="1" x14ac:dyDescent="0.25">
      <c r="A214" s="167">
        <v>7045952093543</v>
      </c>
      <c r="B214" s="157">
        <v>22261</v>
      </c>
      <c r="C214" s="157" t="s">
        <v>2038</v>
      </c>
      <c r="D214" s="157">
        <v>82</v>
      </c>
      <c r="E214" s="166" t="s">
        <v>1799</v>
      </c>
      <c r="F214" s="166" t="s">
        <v>1720</v>
      </c>
      <c r="G214" s="169" t="s">
        <v>1439</v>
      </c>
      <c r="H214" s="157" t="s">
        <v>1440</v>
      </c>
      <c r="I214" s="165" t="s">
        <v>1713</v>
      </c>
      <c r="J214" s="164" t="s">
        <v>1672</v>
      </c>
      <c r="K214" s="164" t="s">
        <v>1719</v>
      </c>
      <c r="L214" s="163"/>
      <c r="M214" s="163"/>
      <c r="N214" s="163"/>
      <c r="O214" s="162">
        <v>999</v>
      </c>
      <c r="P214" s="161" t="b">
        <f>IF(R214&gt;0,R214-2)</f>
        <v>0</v>
      </c>
      <c r="Q214" s="161">
        <v>201938</v>
      </c>
      <c r="R214" s="160">
        <f>$I$3</f>
        <v>0</v>
      </c>
      <c r="S214" s="159" t="str">
        <f>IF(AND(R214&gt;=Q214,W214&gt;0),"OK",IF(W214=0,"","NOT OK"))</f>
        <v/>
      </c>
      <c r="T214" s="158"/>
      <c r="U214" s="157">
        <v>1</v>
      </c>
      <c r="V214" s="156" t="str">
        <f>IF(W214=T214,"OK","NOT")</f>
        <v>OK</v>
      </c>
      <c r="W214" s="155">
        <f>IF(MOD(T214,U214)=0,T214,T214+(U214-MOD(T214,U214)))</f>
        <v>0</v>
      </c>
      <c r="X214" s="154">
        <f>$I$4</f>
        <v>0.4</v>
      </c>
      <c r="Y214" s="153">
        <f>+T214*((O214-(O214*X214)))</f>
        <v>0</v>
      </c>
    </row>
    <row r="215" spans="1:25" ht="14.45" customHeight="1" x14ac:dyDescent="0.25">
      <c r="A215" s="167">
        <v>7045952093550</v>
      </c>
      <c r="B215" s="157">
        <v>22266</v>
      </c>
      <c r="C215" s="157" t="s">
        <v>2037</v>
      </c>
      <c r="D215" s="157">
        <v>83</v>
      </c>
      <c r="E215" s="166" t="s">
        <v>1799</v>
      </c>
      <c r="F215" s="166" t="s">
        <v>1720</v>
      </c>
      <c r="G215" s="169" t="s">
        <v>1439</v>
      </c>
      <c r="H215" s="157" t="s">
        <v>1440</v>
      </c>
      <c r="I215" s="165" t="s">
        <v>1717</v>
      </c>
      <c r="J215" s="164" t="s">
        <v>1672</v>
      </c>
      <c r="K215" s="164" t="s">
        <v>1719</v>
      </c>
      <c r="L215" s="163"/>
      <c r="M215" s="163"/>
      <c r="N215" s="163"/>
      <c r="O215" s="162">
        <v>999</v>
      </c>
      <c r="P215" s="161" t="b">
        <f>IF(R215&gt;0,R215-2)</f>
        <v>0</v>
      </c>
      <c r="Q215" s="161">
        <v>201938</v>
      </c>
      <c r="R215" s="160">
        <f>$I$3</f>
        <v>0</v>
      </c>
      <c r="S215" s="159" t="str">
        <f>IF(AND(R215&gt;=Q215,W215&gt;0),"OK",IF(W215=0,"","NOT OK"))</f>
        <v/>
      </c>
      <c r="T215" s="158"/>
      <c r="U215" s="157">
        <v>1</v>
      </c>
      <c r="V215" s="156" t="str">
        <f>IF(W215=T215,"OK","NOT")</f>
        <v>OK</v>
      </c>
      <c r="W215" s="155">
        <f>IF(MOD(T215,U215)=0,T215,T215+(U215-MOD(T215,U215)))</f>
        <v>0</v>
      </c>
      <c r="X215" s="154">
        <f>$I$4</f>
        <v>0.4</v>
      </c>
      <c r="Y215" s="153">
        <f>+T215*((O215-(O215*X215)))</f>
        <v>0</v>
      </c>
    </row>
    <row r="216" spans="1:25" ht="14.45" customHeight="1" x14ac:dyDescent="0.25">
      <c r="A216" s="167">
        <v>7045952093567</v>
      </c>
      <c r="B216" s="157">
        <v>22266</v>
      </c>
      <c r="C216" s="157" t="s">
        <v>2037</v>
      </c>
      <c r="D216" s="157">
        <v>83</v>
      </c>
      <c r="E216" s="166" t="s">
        <v>1799</v>
      </c>
      <c r="F216" s="166" t="s">
        <v>1720</v>
      </c>
      <c r="G216" s="169" t="s">
        <v>1439</v>
      </c>
      <c r="H216" s="157" t="s">
        <v>1440</v>
      </c>
      <c r="I216" s="165" t="s">
        <v>1716</v>
      </c>
      <c r="J216" s="164" t="s">
        <v>1672</v>
      </c>
      <c r="K216" s="164" t="s">
        <v>1719</v>
      </c>
      <c r="L216" s="163"/>
      <c r="M216" s="163"/>
      <c r="N216" s="163"/>
      <c r="O216" s="162">
        <v>999</v>
      </c>
      <c r="P216" s="161" t="b">
        <f>IF(R216&gt;0,R216-2)</f>
        <v>0</v>
      </c>
      <c r="Q216" s="161">
        <v>201938</v>
      </c>
      <c r="R216" s="160">
        <f>$I$3</f>
        <v>0</v>
      </c>
      <c r="S216" s="159" t="str">
        <f>IF(AND(R216&gt;=Q216,W216&gt;0),"OK",IF(W216=0,"","NOT OK"))</f>
        <v/>
      </c>
      <c r="T216" s="158"/>
      <c r="U216" s="157">
        <v>1</v>
      </c>
      <c r="V216" s="156" t="str">
        <f>IF(W216=T216,"OK","NOT")</f>
        <v>OK</v>
      </c>
      <c r="W216" s="155">
        <f>IF(MOD(T216,U216)=0,T216,T216+(U216-MOD(T216,U216)))</f>
        <v>0</v>
      </c>
      <c r="X216" s="154">
        <f>$I$4</f>
        <v>0.4</v>
      </c>
      <c r="Y216" s="153">
        <f>+T216*((O216-(O216*X216)))</f>
        <v>0</v>
      </c>
    </row>
    <row r="217" spans="1:25" ht="14.45" customHeight="1" x14ac:dyDescent="0.25">
      <c r="A217" s="167">
        <v>7045952093574</v>
      </c>
      <c r="B217" s="157">
        <v>22266</v>
      </c>
      <c r="C217" s="157" t="s">
        <v>2037</v>
      </c>
      <c r="D217" s="157">
        <v>83</v>
      </c>
      <c r="E217" s="166" t="s">
        <v>1799</v>
      </c>
      <c r="F217" s="166" t="s">
        <v>1720</v>
      </c>
      <c r="G217" s="169" t="s">
        <v>1439</v>
      </c>
      <c r="H217" s="157" t="s">
        <v>1440</v>
      </c>
      <c r="I217" s="165" t="s">
        <v>1468</v>
      </c>
      <c r="J217" s="164" t="s">
        <v>1672</v>
      </c>
      <c r="K217" s="164" t="s">
        <v>1719</v>
      </c>
      <c r="L217" s="163"/>
      <c r="M217" s="163"/>
      <c r="N217" s="163"/>
      <c r="O217" s="162">
        <v>999</v>
      </c>
      <c r="P217" s="161" t="b">
        <f>IF(R217&gt;0,R217-2)</f>
        <v>0</v>
      </c>
      <c r="Q217" s="161">
        <v>201938</v>
      </c>
      <c r="R217" s="160">
        <f>$I$3</f>
        <v>0</v>
      </c>
      <c r="S217" s="159" t="str">
        <f>IF(AND(R217&gt;=Q217,W217&gt;0),"OK",IF(W217=0,"","NOT OK"))</f>
        <v/>
      </c>
      <c r="T217" s="158"/>
      <c r="U217" s="157">
        <v>1</v>
      </c>
      <c r="V217" s="156" t="str">
        <f>IF(W217=T217,"OK","NOT")</f>
        <v>OK</v>
      </c>
      <c r="W217" s="155">
        <f>IF(MOD(T217,U217)=0,T217,T217+(U217-MOD(T217,U217)))</f>
        <v>0</v>
      </c>
      <c r="X217" s="154">
        <f>$I$4</f>
        <v>0.4</v>
      </c>
      <c r="Y217" s="153">
        <f>+T217*((O217-(O217*X217)))</f>
        <v>0</v>
      </c>
    </row>
    <row r="218" spans="1:25" ht="14.45" customHeight="1" x14ac:dyDescent="0.25">
      <c r="A218" s="167">
        <v>7045952093581</v>
      </c>
      <c r="B218" s="157">
        <v>22266</v>
      </c>
      <c r="C218" s="157" t="s">
        <v>2037</v>
      </c>
      <c r="D218" s="157">
        <v>83</v>
      </c>
      <c r="E218" s="166" t="s">
        <v>1799</v>
      </c>
      <c r="F218" s="166" t="s">
        <v>1720</v>
      </c>
      <c r="G218" s="169" t="s">
        <v>1439</v>
      </c>
      <c r="H218" s="157" t="s">
        <v>1440</v>
      </c>
      <c r="I218" s="165" t="s">
        <v>1469</v>
      </c>
      <c r="J218" s="164" t="s">
        <v>1672</v>
      </c>
      <c r="K218" s="164" t="s">
        <v>1719</v>
      </c>
      <c r="L218" s="163"/>
      <c r="M218" s="163"/>
      <c r="N218" s="163"/>
      <c r="O218" s="162">
        <v>999</v>
      </c>
      <c r="P218" s="161" t="b">
        <f>IF(R218&gt;0,R218-2)</f>
        <v>0</v>
      </c>
      <c r="Q218" s="161">
        <v>201938</v>
      </c>
      <c r="R218" s="160">
        <f>$I$3</f>
        <v>0</v>
      </c>
      <c r="S218" s="159" t="str">
        <f>IF(AND(R218&gt;=Q218,W218&gt;0),"OK",IF(W218=0,"","NOT OK"))</f>
        <v/>
      </c>
      <c r="T218" s="158"/>
      <c r="U218" s="157">
        <v>1</v>
      </c>
      <c r="V218" s="156" t="str">
        <f>IF(W218=T218,"OK","NOT")</f>
        <v>OK</v>
      </c>
      <c r="W218" s="155">
        <f>IF(MOD(T218,U218)=0,T218,T218+(U218-MOD(T218,U218)))</f>
        <v>0</v>
      </c>
      <c r="X218" s="154">
        <f>$I$4</f>
        <v>0.4</v>
      </c>
      <c r="Y218" s="153">
        <f>+T218*((O218-(O218*X218)))</f>
        <v>0</v>
      </c>
    </row>
    <row r="219" spans="1:25" ht="14.45" customHeight="1" x14ac:dyDescent="0.25">
      <c r="A219" s="167">
        <v>7045952093598</v>
      </c>
      <c r="B219" s="157">
        <v>22266</v>
      </c>
      <c r="C219" s="157" t="s">
        <v>2037</v>
      </c>
      <c r="D219" s="157">
        <v>83</v>
      </c>
      <c r="E219" s="166" t="s">
        <v>1799</v>
      </c>
      <c r="F219" s="166" t="s">
        <v>1720</v>
      </c>
      <c r="G219" s="169" t="s">
        <v>1439</v>
      </c>
      <c r="H219" s="157" t="s">
        <v>1440</v>
      </c>
      <c r="I219" s="165" t="s">
        <v>1715</v>
      </c>
      <c r="J219" s="164" t="s">
        <v>1672</v>
      </c>
      <c r="K219" s="164" t="s">
        <v>1719</v>
      </c>
      <c r="L219" s="163"/>
      <c r="M219" s="163"/>
      <c r="N219" s="163"/>
      <c r="O219" s="162">
        <v>999</v>
      </c>
      <c r="P219" s="161" t="b">
        <f>IF(R219&gt;0,R219-2)</f>
        <v>0</v>
      </c>
      <c r="Q219" s="161">
        <v>201938</v>
      </c>
      <c r="R219" s="160">
        <f>$I$3</f>
        <v>0</v>
      </c>
      <c r="S219" s="159" t="str">
        <f>IF(AND(R219&gt;=Q219,W219&gt;0),"OK",IF(W219=0,"","NOT OK"))</f>
        <v/>
      </c>
      <c r="T219" s="158"/>
      <c r="U219" s="157">
        <v>1</v>
      </c>
      <c r="V219" s="156" t="str">
        <f>IF(W219=T219,"OK","NOT")</f>
        <v>OK</v>
      </c>
      <c r="W219" s="155">
        <f>IF(MOD(T219,U219)=0,T219,T219+(U219-MOD(T219,U219)))</f>
        <v>0</v>
      </c>
      <c r="X219" s="154">
        <f>$I$4</f>
        <v>0.4</v>
      </c>
      <c r="Y219" s="153">
        <f>+T219*((O219-(O219*X219)))</f>
        <v>0</v>
      </c>
    </row>
    <row r="220" spans="1:25" ht="14.45" customHeight="1" x14ac:dyDescent="0.25">
      <c r="A220" s="167">
        <v>7045952352770</v>
      </c>
      <c r="B220" s="157">
        <v>22814</v>
      </c>
      <c r="C220" s="157" t="s">
        <v>2021</v>
      </c>
      <c r="D220" s="157">
        <v>95</v>
      </c>
      <c r="E220" s="166" t="s">
        <v>1799</v>
      </c>
      <c r="F220" s="166" t="s">
        <v>1720</v>
      </c>
      <c r="G220" s="169" t="s">
        <v>1439</v>
      </c>
      <c r="H220" s="157" t="s">
        <v>1440</v>
      </c>
      <c r="I220" s="165" t="s">
        <v>1717</v>
      </c>
      <c r="J220" s="164" t="s">
        <v>1672</v>
      </c>
      <c r="K220" s="164" t="s">
        <v>1719</v>
      </c>
      <c r="L220" s="163"/>
      <c r="M220" s="163"/>
      <c r="N220" s="163"/>
      <c r="O220" s="162">
        <v>1199</v>
      </c>
      <c r="P220" s="161" t="b">
        <f>IF(R220&gt;0,R220-2)</f>
        <v>0</v>
      </c>
      <c r="Q220" s="161">
        <v>201938</v>
      </c>
      <c r="R220" s="160">
        <f>$I$3</f>
        <v>0</v>
      </c>
      <c r="S220" s="159" t="str">
        <f>IF(AND(R220&gt;=Q220,W220&gt;0),"OK",IF(W220=0,"","NOT OK"))</f>
        <v/>
      </c>
      <c r="T220" s="158"/>
      <c r="U220" s="157">
        <v>1</v>
      </c>
      <c r="V220" s="156" t="str">
        <f>IF(W220=T220,"OK","NOT")</f>
        <v>OK</v>
      </c>
      <c r="W220" s="155">
        <f>IF(MOD(T220,U220)=0,T220,T220+(U220-MOD(T220,U220)))</f>
        <v>0</v>
      </c>
      <c r="X220" s="154">
        <f>$I$4</f>
        <v>0.4</v>
      </c>
      <c r="Y220" s="153">
        <f>+T220*((O220-(O220*X220)))</f>
        <v>0</v>
      </c>
    </row>
    <row r="221" spans="1:25" ht="14.45" customHeight="1" x14ac:dyDescent="0.25">
      <c r="A221" s="167">
        <v>7045952352787</v>
      </c>
      <c r="B221" s="157">
        <v>22814</v>
      </c>
      <c r="C221" s="157" t="s">
        <v>2021</v>
      </c>
      <c r="D221" s="157">
        <v>95</v>
      </c>
      <c r="E221" s="166" t="s">
        <v>1799</v>
      </c>
      <c r="F221" s="166" t="s">
        <v>1720</v>
      </c>
      <c r="G221" s="169" t="s">
        <v>1439</v>
      </c>
      <c r="H221" s="157" t="s">
        <v>1440</v>
      </c>
      <c r="I221" s="165" t="s">
        <v>1716</v>
      </c>
      <c r="J221" s="164" t="s">
        <v>1672</v>
      </c>
      <c r="K221" s="164" t="s">
        <v>1719</v>
      </c>
      <c r="L221" s="163"/>
      <c r="M221" s="163"/>
      <c r="N221" s="163"/>
      <c r="O221" s="162">
        <v>1199</v>
      </c>
      <c r="P221" s="161" t="b">
        <f>IF(R221&gt;0,R221-2)</f>
        <v>0</v>
      </c>
      <c r="Q221" s="161">
        <v>201938</v>
      </c>
      <c r="R221" s="160">
        <f>$I$3</f>
        <v>0</v>
      </c>
      <c r="S221" s="159" t="str">
        <f>IF(AND(R221&gt;=Q221,W221&gt;0),"OK",IF(W221=0,"","NOT OK"))</f>
        <v/>
      </c>
      <c r="T221" s="158"/>
      <c r="U221" s="157">
        <v>1</v>
      </c>
      <c r="V221" s="156" t="str">
        <f>IF(W221=T221,"OK","NOT")</f>
        <v>OK</v>
      </c>
      <c r="W221" s="155">
        <f>IF(MOD(T221,U221)=0,T221,T221+(U221-MOD(T221,U221)))</f>
        <v>0</v>
      </c>
      <c r="X221" s="154">
        <f>$I$4</f>
        <v>0.4</v>
      </c>
      <c r="Y221" s="153">
        <f>+T221*((O221-(O221*X221)))</f>
        <v>0</v>
      </c>
    </row>
    <row r="222" spans="1:25" ht="14.45" customHeight="1" x14ac:dyDescent="0.25">
      <c r="A222" s="167">
        <v>7045952352794</v>
      </c>
      <c r="B222" s="157">
        <v>22814</v>
      </c>
      <c r="C222" s="157" t="s">
        <v>2021</v>
      </c>
      <c r="D222" s="157">
        <v>95</v>
      </c>
      <c r="E222" s="166" t="s">
        <v>1799</v>
      </c>
      <c r="F222" s="166" t="s">
        <v>1720</v>
      </c>
      <c r="G222" s="169" t="s">
        <v>1439</v>
      </c>
      <c r="H222" s="157" t="s">
        <v>1440</v>
      </c>
      <c r="I222" s="165" t="s">
        <v>1468</v>
      </c>
      <c r="J222" s="164" t="s">
        <v>1672</v>
      </c>
      <c r="K222" s="164" t="s">
        <v>1719</v>
      </c>
      <c r="L222" s="163"/>
      <c r="M222" s="163"/>
      <c r="N222" s="163"/>
      <c r="O222" s="162">
        <v>1199</v>
      </c>
      <c r="P222" s="161" t="b">
        <f>IF(R222&gt;0,R222-2)</f>
        <v>0</v>
      </c>
      <c r="Q222" s="161">
        <v>201938</v>
      </c>
      <c r="R222" s="160">
        <f>$I$3</f>
        <v>0</v>
      </c>
      <c r="S222" s="159" t="str">
        <f>IF(AND(R222&gt;=Q222,W222&gt;0),"OK",IF(W222=0,"","NOT OK"))</f>
        <v/>
      </c>
      <c r="T222" s="158"/>
      <c r="U222" s="157">
        <v>1</v>
      </c>
      <c r="V222" s="156" t="str">
        <f>IF(W222=T222,"OK","NOT")</f>
        <v>OK</v>
      </c>
      <c r="W222" s="155">
        <f>IF(MOD(T222,U222)=0,T222,T222+(U222-MOD(T222,U222)))</f>
        <v>0</v>
      </c>
      <c r="X222" s="154">
        <f>$I$4</f>
        <v>0.4</v>
      </c>
      <c r="Y222" s="153">
        <f>+T222*((O222-(O222*X222)))</f>
        <v>0</v>
      </c>
    </row>
    <row r="223" spans="1:25" ht="14.45" customHeight="1" x14ac:dyDescent="0.25">
      <c r="A223" s="167">
        <v>7045952352800</v>
      </c>
      <c r="B223" s="157">
        <v>22814</v>
      </c>
      <c r="C223" s="157" t="s">
        <v>2021</v>
      </c>
      <c r="D223" s="157">
        <v>95</v>
      </c>
      <c r="E223" s="166" t="s">
        <v>1799</v>
      </c>
      <c r="F223" s="166" t="s">
        <v>1720</v>
      </c>
      <c r="G223" s="169" t="s">
        <v>1439</v>
      </c>
      <c r="H223" s="157" t="s">
        <v>1440</v>
      </c>
      <c r="I223" s="165" t="s">
        <v>1469</v>
      </c>
      <c r="J223" s="164" t="s">
        <v>1672</v>
      </c>
      <c r="K223" s="164" t="s">
        <v>1719</v>
      </c>
      <c r="L223" s="163"/>
      <c r="M223" s="163"/>
      <c r="N223" s="163"/>
      <c r="O223" s="162">
        <v>1199</v>
      </c>
      <c r="P223" s="161" t="b">
        <f>IF(R223&gt;0,R223-2)</f>
        <v>0</v>
      </c>
      <c r="Q223" s="161">
        <v>201938</v>
      </c>
      <c r="R223" s="160">
        <f>$I$3</f>
        <v>0</v>
      </c>
      <c r="S223" s="159" t="str">
        <f>IF(AND(R223&gt;=Q223,W223&gt;0),"OK",IF(W223=0,"","NOT OK"))</f>
        <v/>
      </c>
      <c r="T223" s="158"/>
      <c r="U223" s="157">
        <v>1</v>
      </c>
      <c r="V223" s="156" t="str">
        <f>IF(W223=T223,"OK","NOT")</f>
        <v>OK</v>
      </c>
      <c r="W223" s="155">
        <f>IF(MOD(T223,U223)=0,T223,T223+(U223-MOD(T223,U223)))</f>
        <v>0</v>
      </c>
      <c r="X223" s="154">
        <f>$I$4</f>
        <v>0.4</v>
      </c>
      <c r="Y223" s="153">
        <f>+T223*((O223-(O223*X223)))</f>
        <v>0</v>
      </c>
    </row>
    <row r="224" spans="1:25" ht="14.45" customHeight="1" x14ac:dyDescent="0.25">
      <c r="A224" s="167">
        <v>7045952352817</v>
      </c>
      <c r="B224" s="157">
        <v>22814</v>
      </c>
      <c r="C224" s="157" t="s">
        <v>2021</v>
      </c>
      <c r="D224" s="157">
        <v>95</v>
      </c>
      <c r="E224" s="166" t="s">
        <v>1799</v>
      </c>
      <c r="F224" s="166" t="s">
        <v>1720</v>
      </c>
      <c r="G224" s="169" t="s">
        <v>1439</v>
      </c>
      <c r="H224" s="157" t="s">
        <v>1440</v>
      </c>
      <c r="I224" s="165" t="s">
        <v>1715</v>
      </c>
      <c r="J224" s="164" t="s">
        <v>1672</v>
      </c>
      <c r="K224" s="164" t="s">
        <v>1719</v>
      </c>
      <c r="L224" s="163"/>
      <c r="M224" s="163"/>
      <c r="N224" s="163"/>
      <c r="O224" s="162">
        <v>1199</v>
      </c>
      <c r="P224" s="161" t="b">
        <f>IF(R224&gt;0,R224-2)</f>
        <v>0</v>
      </c>
      <c r="Q224" s="161">
        <v>201938</v>
      </c>
      <c r="R224" s="160">
        <f>$I$3</f>
        <v>0</v>
      </c>
      <c r="S224" s="159" t="str">
        <f>IF(AND(R224&gt;=Q224,W224&gt;0),"OK",IF(W224=0,"","NOT OK"))</f>
        <v/>
      </c>
      <c r="T224" s="158"/>
      <c r="U224" s="157">
        <v>1</v>
      </c>
      <c r="V224" s="156" t="str">
        <f>IF(W224=T224,"OK","NOT")</f>
        <v>OK</v>
      </c>
      <c r="W224" s="155">
        <f>IF(MOD(T224,U224)=0,T224,T224+(U224-MOD(T224,U224)))</f>
        <v>0</v>
      </c>
      <c r="X224" s="154">
        <f>$I$4</f>
        <v>0.4</v>
      </c>
      <c r="Y224" s="153">
        <f>+T224*((O224-(O224*X224)))</f>
        <v>0</v>
      </c>
    </row>
    <row r="225" spans="1:25" ht="14.45" customHeight="1" x14ac:dyDescent="0.25">
      <c r="A225" s="167">
        <v>7045952352824</v>
      </c>
      <c r="B225" s="157">
        <v>22814</v>
      </c>
      <c r="C225" s="157" t="s">
        <v>2021</v>
      </c>
      <c r="D225" s="157">
        <v>95</v>
      </c>
      <c r="E225" s="166" t="s">
        <v>1799</v>
      </c>
      <c r="F225" s="166" t="s">
        <v>1720</v>
      </c>
      <c r="G225" s="169" t="s">
        <v>1439</v>
      </c>
      <c r="H225" s="157" t="s">
        <v>1440</v>
      </c>
      <c r="I225" s="165" t="s">
        <v>1713</v>
      </c>
      <c r="J225" s="164" t="s">
        <v>1672</v>
      </c>
      <c r="K225" s="164" t="s">
        <v>1719</v>
      </c>
      <c r="L225" s="163"/>
      <c r="M225" s="163"/>
      <c r="N225" s="163"/>
      <c r="O225" s="162">
        <v>1199</v>
      </c>
      <c r="P225" s="161" t="b">
        <f>IF(R225&gt;0,R225-2)</f>
        <v>0</v>
      </c>
      <c r="Q225" s="161">
        <v>201938</v>
      </c>
      <c r="R225" s="160">
        <f>$I$3</f>
        <v>0</v>
      </c>
      <c r="S225" s="159" t="str">
        <f>IF(AND(R225&gt;=Q225,W225&gt;0),"OK",IF(W225=0,"","NOT OK"))</f>
        <v/>
      </c>
      <c r="T225" s="158"/>
      <c r="U225" s="157">
        <v>1</v>
      </c>
      <c r="V225" s="156" t="str">
        <f>IF(W225=T225,"OK","NOT")</f>
        <v>OK</v>
      </c>
      <c r="W225" s="155">
        <f>IF(MOD(T225,U225)=0,T225,T225+(U225-MOD(T225,U225)))</f>
        <v>0</v>
      </c>
      <c r="X225" s="154">
        <f>$I$4</f>
        <v>0.4</v>
      </c>
      <c r="Y225" s="153">
        <f>+T225*((O225-(O225*X225)))</f>
        <v>0</v>
      </c>
    </row>
    <row r="226" spans="1:25" ht="14.45" customHeight="1" x14ac:dyDescent="0.25">
      <c r="A226" s="167">
        <v>7045952422008</v>
      </c>
      <c r="B226" s="157">
        <v>22814</v>
      </c>
      <c r="C226" s="157" t="s">
        <v>2021</v>
      </c>
      <c r="D226" s="157">
        <v>95</v>
      </c>
      <c r="E226" s="157" t="s">
        <v>1799</v>
      </c>
      <c r="F226" s="157" t="s">
        <v>1720</v>
      </c>
      <c r="G226" s="157" t="s">
        <v>1439</v>
      </c>
      <c r="H226" s="157" t="s">
        <v>1440</v>
      </c>
      <c r="I226" s="165" t="s">
        <v>1923</v>
      </c>
      <c r="J226" s="157" t="s">
        <v>1672</v>
      </c>
      <c r="K226" s="157" t="s">
        <v>1719</v>
      </c>
      <c r="L226" s="163"/>
      <c r="M226" s="163"/>
      <c r="N226" s="163"/>
      <c r="O226" s="162">
        <v>1199</v>
      </c>
      <c r="P226" s="161" t="b">
        <v>0</v>
      </c>
      <c r="Q226" s="157">
        <v>201938</v>
      </c>
      <c r="R226" s="160">
        <v>0</v>
      </c>
      <c r="S226" s="159"/>
      <c r="T226" s="158"/>
      <c r="U226" s="157">
        <v>1</v>
      </c>
      <c r="V226" s="156" t="s">
        <v>1929</v>
      </c>
      <c r="W226" s="155">
        <v>0</v>
      </c>
      <c r="X226" s="154">
        <v>0</v>
      </c>
      <c r="Y226" s="153">
        <f>+T226*((O226-(O226*X226)))</f>
        <v>0</v>
      </c>
    </row>
    <row r="227" spans="1:25" ht="14.45" customHeight="1" x14ac:dyDescent="0.25">
      <c r="A227" s="167">
        <v>7045952352909</v>
      </c>
      <c r="B227" s="157">
        <v>22819</v>
      </c>
      <c r="C227" s="157" t="s">
        <v>2020</v>
      </c>
      <c r="D227" s="157">
        <v>96</v>
      </c>
      <c r="E227" s="166" t="s">
        <v>1799</v>
      </c>
      <c r="F227" s="166" t="s">
        <v>1720</v>
      </c>
      <c r="G227" s="169" t="s">
        <v>1439</v>
      </c>
      <c r="H227" s="157" t="s">
        <v>1440</v>
      </c>
      <c r="I227" s="165" t="s">
        <v>1717</v>
      </c>
      <c r="J227" s="164" t="s">
        <v>1672</v>
      </c>
      <c r="K227" s="164" t="s">
        <v>1719</v>
      </c>
      <c r="L227" s="163"/>
      <c r="M227" s="163"/>
      <c r="N227" s="163"/>
      <c r="O227" s="162">
        <v>1199</v>
      </c>
      <c r="P227" s="161" t="b">
        <f>IF(R227&gt;0,R227-2)</f>
        <v>0</v>
      </c>
      <c r="Q227" s="161">
        <v>201938</v>
      </c>
      <c r="R227" s="160">
        <f>$I$3</f>
        <v>0</v>
      </c>
      <c r="S227" s="159" t="str">
        <f>IF(AND(R227&gt;=Q227,W227&gt;0),"OK",IF(W227=0,"","NOT OK"))</f>
        <v/>
      </c>
      <c r="T227" s="158"/>
      <c r="U227" s="157">
        <v>1</v>
      </c>
      <c r="V227" s="156" t="str">
        <f>IF(W227=T227,"OK","NOT")</f>
        <v>OK</v>
      </c>
      <c r="W227" s="155">
        <f>IF(MOD(T227,U227)=0,T227,T227+(U227-MOD(T227,U227)))</f>
        <v>0</v>
      </c>
      <c r="X227" s="154">
        <f>$I$4</f>
        <v>0.4</v>
      </c>
      <c r="Y227" s="153">
        <f>+T227*((O227-(O227*X227)))</f>
        <v>0</v>
      </c>
    </row>
    <row r="228" spans="1:25" ht="14.45" customHeight="1" x14ac:dyDescent="0.25">
      <c r="A228" s="167">
        <v>7045952352916</v>
      </c>
      <c r="B228" s="157">
        <v>22819</v>
      </c>
      <c r="C228" s="157" t="s">
        <v>2020</v>
      </c>
      <c r="D228" s="157">
        <v>96</v>
      </c>
      <c r="E228" s="166" t="s">
        <v>1799</v>
      </c>
      <c r="F228" s="166" t="s">
        <v>1720</v>
      </c>
      <c r="G228" s="169" t="s">
        <v>1439</v>
      </c>
      <c r="H228" s="157" t="s">
        <v>1440</v>
      </c>
      <c r="I228" s="165" t="s">
        <v>1716</v>
      </c>
      <c r="J228" s="164" t="s">
        <v>1672</v>
      </c>
      <c r="K228" s="164" t="s">
        <v>1719</v>
      </c>
      <c r="L228" s="163"/>
      <c r="M228" s="163"/>
      <c r="N228" s="163"/>
      <c r="O228" s="162">
        <v>1199</v>
      </c>
      <c r="P228" s="161" t="b">
        <f>IF(R228&gt;0,R228-2)</f>
        <v>0</v>
      </c>
      <c r="Q228" s="161">
        <v>201938</v>
      </c>
      <c r="R228" s="160">
        <f>$I$3</f>
        <v>0</v>
      </c>
      <c r="S228" s="159" t="str">
        <f>IF(AND(R228&gt;=Q228,W228&gt;0),"OK",IF(W228=0,"","NOT OK"))</f>
        <v/>
      </c>
      <c r="T228" s="158"/>
      <c r="U228" s="157">
        <v>1</v>
      </c>
      <c r="V228" s="156" t="str">
        <f>IF(W228=T228,"OK","NOT")</f>
        <v>OK</v>
      </c>
      <c r="W228" s="155">
        <f>IF(MOD(T228,U228)=0,T228,T228+(U228-MOD(T228,U228)))</f>
        <v>0</v>
      </c>
      <c r="X228" s="154">
        <f>$I$4</f>
        <v>0.4</v>
      </c>
      <c r="Y228" s="153">
        <f>+T228*((O228-(O228*X228)))</f>
        <v>0</v>
      </c>
    </row>
    <row r="229" spans="1:25" ht="14.45" customHeight="1" x14ac:dyDescent="0.25">
      <c r="A229" s="167">
        <v>7045952352923</v>
      </c>
      <c r="B229" s="157">
        <v>22819</v>
      </c>
      <c r="C229" s="157" t="s">
        <v>2020</v>
      </c>
      <c r="D229" s="157">
        <v>96</v>
      </c>
      <c r="E229" s="166" t="s">
        <v>1799</v>
      </c>
      <c r="F229" s="166" t="s">
        <v>1720</v>
      </c>
      <c r="G229" s="169" t="s">
        <v>1439</v>
      </c>
      <c r="H229" s="157" t="s">
        <v>1440</v>
      </c>
      <c r="I229" s="165" t="s">
        <v>1468</v>
      </c>
      <c r="J229" s="164" t="s">
        <v>1672</v>
      </c>
      <c r="K229" s="164" t="s">
        <v>1719</v>
      </c>
      <c r="L229" s="163"/>
      <c r="M229" s="163"/>
      <c r="N229" s="163"/>
      <c r="O229" s="162">
        <v>1199</v>
      </c>
      <c r="P229" s="161" t="b">
        <f>IF(R229&gt;0,R229-2)</f>
        <v>0</v>
      </c>
      <c r="Q229" s="161">
        <v>201938</v>
      </c>
      <c r="R229" s="160">
        <f>$I$3</f>
        <v>0</v>
      </c>
      <c r="S229" s="159" t="str">
        <f>IF(AND(R229&gt;=Q229,W229&gt;0),"OK",IF(W229=0,"","NOT OK"))</f>
        <v/>
      </c>
      <c r="T229" s="158"/>
      <c r="U229" s="157">
        <v>1</v>
      </c>
      <c r="V229" s="156" t="str">
        <f>IF(W229=T229,"OK","NOT")</f>
        <v>OK</v>
      </c>
      <c r="W229" s="155">
        <f>IF(MOD(T229,U229)=0,T229,T229+(U229-MOD(T229,U229)))</f>
        <v>0</v>
      </c>
      <c r="X229" s="154">
        <f>$I$4</f>
        <v>0.4</v>
      </c>
      <c r="Y229" s="153">
        <f>+T229*((O229-(O229*X229)))</f>
        <v>0</v>
      </c>
    </row>
    <row r="230" spans="1:25" ht="14.45" customHeight="1" x14ac:dyDescent="0.25">
      <c r="A230" s="167">
        <v>7045952352930</v>
      </c>
      <c r="B230" s="157">
        <v>22819</v>
      </c>
      <c r="C230" s="157" t="s">
        <v>2020</v>
      </c>
      <c r="D230" s="157">
        <v>96</v>
      </c>
      <c r="E230" s="166" t="s">
        <v>1799</v>
      </c>
      <c r="F230" s="166" t="s">
        <v>1720</v>
      </c>
      <c r="G230" s="169" t="s">
        <v>1439</v>
      </c>
      <c r="H230" s="157" t="s">
        <v>1440</v>
      </c>
      <c r="I230" s="165" t="s">
        <v>1469</v>
      </c>
      <c r="J230" s="164" t="s">
        <v>1672</v>
      </c>
      <c r="K230" s="164" t="s">
        <v>1719</v>
      </c>
      <c r="L230" s="163"/>
      <c r="M230" s="163"/>
      <c r="N230" s="163"/>
      <c r="O230" s="162">
        <v>1199</v>
      </c>
      <c r="P230" s="161" t="b">
        <f>IF(R230&gt;0,R230-2)</f>
        <v>0</v>
      </c>
      <c r="Q230" s="161">
        <v>201938</v>
      </c>
      <c r="R230" s="160">
        <f>$I$3</f>
        <v>0</v>
      </c>
      <c r="S230" s="159" t="str">
        <f>IF(AND(R230&gt;=Q230,W230&gt;0),"OK",IF(W230=0,"","NOT OK"))</f>
        <v/>
      </c>
      <c r="T230" s="158"/>
      <c r="U230" s="157">
        <v>1</v>
      </c>
      <c r="V230" s="156" t="str">
        <f>IF(W230=T230,"OK","NOT")</f>
        <v>OK</v>
      </c>
      <c r="W230" s="155">
        <f>IF(MOD(T230,U230)=0,T230,T230+(U230-MOD(T230,U230)))</f>
        <v>0</v>
      </c>
      <c r="X230" s="154">
        <f>$I$4</f>
        <v>0.4</v>
      </c>
      <c r="Y230" s="153">
        <f>+T230*((O230-(O230*X230)))</f>
        <v>0</v>
      </c>
    </row>
    <row r="231" spans="1:25" ht="14.45" customHeight="1" x14ac:dyDescent="0.25">
      <c r="A231" s="167">
        <v>7045952352947</v>
      </c>
      <c r="B231" s="157">
        <v>22819</v>
      </c>
      <c r="C231" s="157" t="s">
        <v>2020</v>
      </c>
      <c r="D231" s="157">
        <v>96</v>
      </c>
      <c r="E231" s="166" t="s">
        <v>1799</v>
      </c>
      <c r="F231" s="166" t="s">
        <v>1720</v>
      </c>
      <c r="G231" s="169" t="s">
        <v>1439</v>
      </c>
      <c r="H231" s="157" t="s">
        <v>1440</v>
      </c>
      <c r="I231" s="165" t="s">
        <v>1715</v>
      </c>
      <c r="J231" s="164" t="s">
        <v>1672</v>
      </c>
      <c r="K231" s="164" t="s">
        <v>1719</v>
      </c>
      <c r="L231" s="163"/>
      <c r="M231" s="163"/>
      <c r="N231" s="163"/>
      <c r="O231" s="162">
        <v>1199</v>
      </c>
      <c r="P231" s="161" t="b">
        <f>IF(R231&gt;0,R231-2)</f>
        <v>0</v>
      </c>
      <c r="Q231" s="161">
        <v>201938</v>
      </c>
      <c r="R231" s="160">
        <f>$I$3</f>
        <v>0</v>
      </c>
      <c r="S231" s="159" t="str">
        <f>IF(AND(R231&gt;=Q231,W231&gt;0),"OK",IF(W231=0,"","NOT OK"))</f>
        <v/>
      </c>
      <c r="T231" s="158"/>
      <c r="U231" s="157">
        <v>1</v>
      </c>
      <c r="V231" s="156" t="str">
        <f>IF(W231=T231,"OK","NOT")</f>
        <v>OK</v>
      </c>
      <c r="W231" s="155">
        <f>IF(MOD(T231,U231)=0,T231,T231+(U231-MOD(T231,U231)))</f>
        <v>0</v>
      </c>
      <c r="X231" s="154">
        <f>$I$4</f>
        <v>0.4</v>
      </c>
      <c r="Y231" s="153">
        <f>+T231*((O231-(O231*X231)))</f>
        <v>0</v>
      </c>
    </row>
    <row r="232" spans="1:25" ht="14.45" customHeight="1" x14ac:dyDescent="0.25">
      <c r="A232" s="167">
        <v>7045952422503</v>
      </c>
      <c r="B232" s="157">
        <v>22819</v>
      </c>
      <c r="C232" s="157" t="s">
        <v>2020</v>
      </c>
      <c r="D232" s="157">
        <v>96</v>
      </c>
      <c r="E232" s="157" t="s">
        <v>1799</v>
      </c>
      <c r="F232" s="157" t="s">
        <v>1720</v>
      </c>
      <c r="G232" s="157" t="s">
        <v>1439</v>
      </c>
      <c r="H232" s="157" t="s">
        <v>1440</v>
      </c>
      <c r="I232" s="165" t="s">
        <v>1713</v>
      </c>
      <c r="J232" s="157" t="s">
        <v>1672</v>
      </c>
      <c r="K232" s="157" t="s">
        <v>1719</v>
      </c>
      <c r="L232" s="163"/>
      <c r="M232" s="163"/>
      <c r="N232" s="163"/>
      <c r="O232" s="162">
        <v>1199</v>
      </c>
      <c r="P232" s="161" t="b">
        <v>0</v>
      </c>
      <c r="Q232" s="157">
        <v>201938</v>
      </c>
      <c r="R232" s="160">
        <v>0</v>
      </c>
      <c r="S232" s="159"/>
      <c r="T232" s="158"/>
      <c r="U232" s="157">
        <v>1</v>
      </c>
      <c r="V232" s="156" t="s">
        <v>1929</v>
      </c>
      <c r="W232" s="155">
        <v>0</v>
      </c>
      <c r="X232" s="154">
        <v>0</v>
      </c>
      <c r="Y232" s="153">
        <f>+T232*((O232-(O232*X232)))</f>
        <v>0</v>
      </c>
    </row>
    <row r="233" spans="1:25" ht="14.45" customHeight="1" x14ac:dyDescent="0.25">
      <c r="A233" s="167">
        <v>7045952358758</v>
      </c>
      <c r="B233" s="157" t="s">
        <v>2019</v>
      </c>
      <c r="C233" s="157" t="s">
        <v>2018</v>
      </c>
      <c r="D233" s="157">
        <v>97</v>
      </c>
      <c r="E233" s="166" t="s">
        <v>1697</v>
      </c>
      <c r="F233" s="166" t="s">
        <v>1676</v>
      </c>
      <c r="G233" s="169" t="s">
        <v>1439</v>
      </c>
      <c r="H233" s="157" t="s">
        <v>1440</v>
      </c>
      <c r="I233" s="165" t="s">
        <v>1869</v>
      </c>
      <c r="J233" s="164" t="s">
        <v>1672</v>
      </c>
      <c r="K233" s="164" t="s">
        <v>1695</v>
      </c>
      <c r="L233" s="163"/>
      <c r="M233" s="163"/>
      <c r="N233" s="163"/>
      <c r="O233" s="162">
        <v>499</v>
      </c>
      <c r="P233" s="161" t="b">
        <f>IF(R233&gt;0,R233-2)</f>
        <v>0</v>
      </c>
      <c r="Q233" s="161">
        <v>201938</v>
      </c>
      <c r="R233" s="160">
        <f>$I$3</f>
        <v>0</v>
      </c>
      <c r="S233" s="159" t="str">
        <f>IF(AND(R233&gt;=Q233,W233&gt;0),"OK",IF(W233=0,"","NOT OK"))</f>
        <v/>
      </c>
      <c r="T233" s="158"/>
      <c r="U233" s="157">
        <v>3</v>
      </c>
      <c r="V233" s="156" t="str">
        <f>IF(W233=T233,"OK","NOT")</f>
        <v>OK</v>
      </c>
      <c r="W233" s="155">
        <f>IF(MOD(T233,U233)=0,T233,T233+(U233-MOD(T233,U233)))</f>
        <v>0</v>
      </c>
      <c r="X233" s="154">
        <f>$I$4</f>
        <v>0.4</v>
      </c>
      <c r="Y233" s="153">
        <f>+T233*((O233-(O233*X233)))</f>
        <v>0</v>
      </c>
    </row>
    <row r="234" spans="1:25" ht="14.45" customHeight="1" x14ac:dyDescent="0.25">
      <c r="A234" s="167">
        <v>7045952358765</v>
      </c>
      <c r="B234" s="157" t="s">
        <v>2019</v>
      </c>
      <c r="C234" s="157" t="s">
        <v>2018</v>
      </c>
      <c r="D234" s="157">
        <v>97</v>
      </c>
      <c r="E234" s="166" t="s">
        <v>1697</v>
      </c>
      <c r="F234" s="166" t="s">
        <v>1676</v>
      </c>
      <c r="G234" s="169" t="s">
        <v>1439</v>
      </c>
      <c r="H234" s="157" t="s">
        <v>1440</v>
      </c>
      <c r="I234" s="165" t="s">
        <v>1868</v>
      </c>
      <c r="J234" s="164" t="s">
        <v>1672</v>
      </c>
      <c r="K234" s="164" t="s">
        <v>1695</v>
      </c>
      <c r="L234" s="163"/>
      <c r="M234" s="163"/>
      <c r="N234" s="163"/>
      <c r="O234" s="162">
        <v>499</v>
      </c>
      <c r="P234" s="161" t="b">
        <f>IF(R234&gt;0,R234-2)</f>
        <v>0</v>
      </c>
      <c r="Q234" s="161">
        <v>201938</v>
      </c>
      <c r="R234" s="160">
        <f>$I$3</f>
        <v>0</v>
      </c>
      <c r="S234" s="159" t="str">
        <f>IF(AND(R234&gt;=Q234,W234&gt;0),"OK",IF(W234=0,"","NOT OK"))</f>
        <v/>
      </c>
      <c r="T234" s="158"/>
      <c r="U234" s="157">
        <v>3</v>
      </c>
      <c r="V234" s="156" t="str">
        <f>IF(W234=T234,"OK","NOT")</f>
        <v>OK</v>
      </c>
      <c r="W234" s="155">
        <f>IF(MOD(T234,U234)=0,T234,T234+(U234-MOD(T234,U234)))</f>
        <v>0</v>
      </c>
      <c r="X234" s="154">
        <f>$I$4</f>
        <v>0.4</v>
      </c>
      <c r="Y234" s="153">
        <f>+T234*((O234-(O234*X234)))</f>
        <v>0</v>
      </c>
    </row>
    <row r="235" spans="1:25" ht="14.45" customHeight="1" x14ac:dyDescent="0.25">
      <c r="A235" s="167">
        <v>7045952358727</v>
      </c>
      <c r="B235" s="157" t="s">
        <v>2019</v>
      </c>
      <c r="C235" s="157" t="s">
        <v>2018</v>
      </c>
      <c r="D235" s="157">
        <v>97</v>
      </c>
      <c r="E235" s="166" t="s">
        <v>1697</v>
      </c>
      <c r="F235" s="166" t="s">
        <v>1676</v>
      </c>
      <c r="G235" s="169" t="s">
        <v>1439</v>
      </c>
      <c r="H235" s="157" t="s">
        <v>1440</v>
      </c>
      <c r="I235" s="165" t="s">
        <v>1866</v>
      </c>
      <c r="J235" s="164" t="s">
        <v>1672</v>
      </c>
      <c r="K235" s="164" t="s">
        <v>1695</v>
      </c>
      <c r="L235" s="163"/>
      <c r="M235" s="163"/>
      <c r="N235" s="163"/>
      <c r="O235" s="162">
        <v>499</v>
      </c>
      <c r="P235" s="161" t="b">
        <f>IF(R235&gt;0,R235-2)</f>
        <v>0</v>
      </c>
      <c r="Q235" s="161">
        <v>201938</v>
      </c>
      <c r="R235" s="160">
        <f>$I$3</f>
        <v>0</v>
      </c>
      <c r="S235" s="159" t="str">
        <f>IF(AND(R235&gt;=Q235,W235&gt;0),"OK",IF(W235=0,"","NOT OK"))</f>
        <v/>
      </c>
      <c r="T235" s="158"/>
      <c r="U235" s="157">
        <v>3</v>
      </c>
      <c r="V235" s="156" t="str">
        <f>IF(W235=T235,"OK","NOT")</f>
        <v>OK</v>
      </c>
      <c r="W235" s="155">
        <f>IF(MOD(T235,U235)=0,T235,T235+(U235-MOD(T235,U235)))</f>
        <v>0</v>
      </c>
      <c r="X235" s="154">
        <f>$I$4</f>
        <v>0.4</v>
      </c>
      <c r="Y235" s="153">
        <f>+T235*((O235-(O235*X235)))</f>
        <v>0</v>
      </c>
    </row>
    <row r="236" spans="1:25" ht="14.45" customHeight="1" x14ac:dyDescent="0.25">
      <c r="A236" s="167">
        <v>7045952358734</v>
      </c>
      <c r="B236" s="157" t="s">
        <v>2019</v>
      </c>
      <c r="C236" s="157" t="s">
        <v>2018</v>
      </c>
      <c r="D236" s="157">
        <v>97</v>
      </c>
      <c r="E236" s="166" t="s">
        <v>1697</v>
      </c>
      <c r="F236" s="166" t="s">
        <v>1676</v>
      </c>
      <c r="G236" s="169" t="s">
        <v>1439</v>
      </c>
      <c r="H236" s="157" t="s">
        <v>1440</v>
      </c>
      <c r="I236" s="165" t="s">
        <v>1865</v>
      </c>
      <c r="J236" s="164" t="s">
        <v>1672</v>
      </c>
      <c r="K236" s="164" t="s">
        <v>1695</v>
      </c>
      <c r="L236" s="163"/>
      <c r="M236" s="163"/>
      <c r="N236" s="163"/>
      <c r="O236" s="162">
        <v>499</v>
      </c>
      <c r="P236" s="161" t="b">
        <f>IF(R236&gt;0,R236-2)</f>
        <v>0</v>
      </c>
      <c r="Q236" s="161">
        <v>201938</v>
      </c>
      <c r="R236" s="160">
        <f>$I$3</f>
        <v>0</v>
      </c>
      <c r="S236" s="159" t="str">
        <f>IF(AND(R236&gt;=Q236,W236&gt;0),"OK",IF(W236=0,"","NOT OK"))</f>
        <v/>
      </c>
      <c r="T236" s="158"/>
      <c r="U236" s="157">
        <v>3</v>
      </c>
      <c r="V236" s="156" t="str">
        <f>IF(W236=T236,"OK","NOT")</f>
        <v>OK</v>
      </c>
      <c r="W236" s="155">
        <f>IF(MOD(T236,U236)=0,T236,T236+(U236-MOD(T236,U236)))</f>
        <v>0</v>
      </c>
      <c r="X236" s="154">
        <f>$I$4</f>
        <v>0.4</v>
      </c>
      <c r="Y236" s="153">
        <f>+T236*((O236-(O236*X236)))</f>
        <v>0</v>
      </c>
    </row>
    <row r="237" spans="1:25" ht="14.45" customHeight="1" x14ac:dyDescent="0.25">
      <c r="A237" s="167">
        <v>7045952358741</v>
      </c>
      <c r="B237" s="157" t="s">
        <v>2019</v>
      </c>
      <c r="C237" s="157" t="s">
        <v>2018</v>
      </c>
      <c r="D237" s="157">
        <v>97</v>
      </c>
      <c r="E237" s="166" t="s">
        <v>1697</v>
      </c>
      <c r="F237" s="166" t="s">
        <v>1676</v>
      </c>
      <c r="G237" s="169" t="s">
        <v>1439</v>
      </c>
      <c r="H237" s="157" t="s">
        <v>1440</v>
      </c>
      <c r="I237" s="165" t="s">
        <v>1862</v>
      </c>
      <c r="J237" s="164" t="s">
        <v>1672</v>
      </c>
      <c r="K237" s="164" t="s">
        <v>1695</v>
      </c>
      <c r="L237" s="163"/>
      <c r="M237" s="163"/>
      <c r="N237" s="163"/>
      <c r="O237" s="162">
        <v>499</v>
      </c>
      <c r="P237" s="161" t="b">
        <f>IF(R237&gt;0,R237-2)</f>
        <v>0</v>
      </c>
      <c r="Q237" s="161">
        <v>201938</v>
      </c>
      <c r="R237" s="160">
        <f>$I$3</f>
        <v>0</v>
      </c>
      <c r="S237" s="159" t="str">
        <f>IF(AND(R237&gt;=Q237,W237&gt;0),"OK",IF(W237=0,"","NOT OK"))</f>
        <v/>
      </c>
      <c r="T237" s="158"/>
      <c r="U237" s="157">
        <v>3</v>
      </c>
      <c r="V237" s="156" t="str">
        <f>IF(W237=T237,"OK","NOT")</f>
        <v>OK</v>
      </c>
      <c r="W237" s="155">
        <f>IF(MOD(T237,U237)=0,T237,T237+(U237-MOD(T237,U237)))</f>
        <v>0</v>
      </c>
      <c r="X237" s="154">
        <f>$I$4</f>
        <v>0.4</v>
      </c>
      <c r="Y237" s="153">
        <f>+T237*((O237-(O237*X237)))</f>
        <v>0</v>
      </c>
    </row>
    <row r="238" spans="1:25" ht="14.45" customHeight="1" x14ac:dyDescent="0.25">
      <c r="A238" s="167" t="s">
        <v>2017</v>
      </c>
      <c r="B238" s="157" t="s">
        <v>2009</v>
      </c>
      <c r="C238" s="157" t="s">
        <v>2008</v>
      </c>
      <c r="D238" s="157">
        <v>98</v>
      </c>
      <c r="E238" s="166" t="s">
        <v>1697</v>
      </c>
      <c r="F238" s="166" t="s">
        <v>1676</v>
      </c>
      <c r="G238" s="169" t="s">
        <v>1439</v>
      </c>
      <c r="H238" s="157" t="s">
        <v>1440</v>
      </c>
      <c r="I238" s="165" t="s">
        <v>1852</v>
      </c>
      <c r="J238" s="164" t="s">
        <v>1672</v>
      </c>
      <c r="K238" s="164" t="s">
        <v>1695</v>
      </c>
      <c r="L238" s="163"/>
      <c r="M238" s="163"/>
      <c r="N238" s="163"/>
      <c r="O238" s="162">
        <v>499</v>
      </c>
      <c r="P238" s="161" t="b">
        <f>IF(R238&gt;0,R238-2)</f>
        <v>0</v>
      </c>
      <c r="Q238" s="161">
        <v>201938</v>
      </c>
      <c r="R238" s="160">
        <f>$I$3</f>
        <v>0</v>
      </c>
      <c r="S238" s="159" t="str">
        <f>IF(AND(R238&gt;=Q238,W238&gt;0),"OK",IF(W238=0,"","NOT OK"))</f>
        <v/>
      </c>
      <c r="T238" s="158"/>
      <c r="U238" s="157">
        <v>3</v>
      </c>
      <c r="V238" s="156" t="str">
        <f>IF(W238=T238,"OK","NOT")</f>
        <v>OK</v>
      </c>
      <c r="W238" s="155">
        <f>IF(MOD(T238,U238)=0,T238,T238+(U238-MOD(T238,U238)))</f>
        <v>0</v>
      </c>
      <c r="X238" s="154">
        <f>$I$4</f>
        <v>0.4</v>
      </c>
      <c r="Y238" s="153">
        <f>+T238*((O238-(O238*X238)))</f>
        <v>0</v>
      </c>
    </row>
    <row r="239" spans="1:25" ht="14.45" customHeight="1" x14ac:dyDescent="0.25">
      <c r="A239" s="167" t="s">
        <v>2016</v>
      </c>
      <c r="B239" s="157" t="s">
        <v>2009</v>
      </c>
      <c r="C239" s="157" t="s">
        <v>2008</v>
      </c>
      <c r="D239" s="157">
        <v>98</v>
      </c>
      <c r="E239" s="166" t="s">
        <v>1697</v>
      </c>
      <c r="F239" s="166" t="s">
        <v>1676</v>
      </c>
      <c r="G239" s="169" t="s">
        <v>1439</v>
      </c>
      <c r="H239" s="157" t="s">
        <v>1440</v>
      </c>
      <c r="I239" s="165" t="s">
        <v>1851</v>
      </c>
      <c r="J239" s="164" t="s">
        <v>1672</v>
      </c>
      <c r="K239" s="164" t="s">
        <v>1695</v>
      </c>
      <c r="L239" s="163"/>
      <c r="M239" s="163"/>
      <c r="N239" s="163"/>
      <c r="O239" s="162">
        <v>499</v>
      </c>
      <c r="P239" s="161" t="b">
        <f>IF(R239&gt;0,R239-2)</f>
        <v>0</v>
      </c>
      <c r="Q239" s="161">
        <v>201938</v>
      </c>
      <c r="R239" s="160">
        <f>$I$3</f>
        <v>0</v>
      </c>
      <c r="S239" s="159" t="str">
        <f>IF(AND(R239&gt;=Q239,W239&gt;0),"OK",IF(W239=0,"","NOT OK"))</f>
        <v/>
      </c>
      <c r="T239" s="158"/>
      <c r="U239" s="157">
        <v>3</v>
      </c>
      <c r="V239" s="156" t="str">
        <f>IF(W239=T239,"OK","NOT")</f>
        <v>OK</v>
      </c>
      <c r="W239" s="155">
        <f>IF(MOD(T239,U239)=0,T239,T239+(U239-MOD(T239,U239)))</f>
        <v>0</v>
      </c>
      <c r="X239" s="154">
        <f>$I$4</f>
        <v>0.4</v>
      </c>
      <c r="Y239" s="153">
        <f>+T239*((O239-(O239*X239)))</f>
        <v>0</v>
      </c>
    </row>
    <row r="240" spans="1:25" ht="14.45" customHeight="1" x14ac:dyDescent="0.25">
      <c r="A240" s="167" t="s">
        <v>2015</v>
      </c>
      <c r="B240" s="157" t="s">
        <v>2009</v>
      </c>
      <c r="C240" s="157" t="s">
        <v>2008</v>
      </c>
      <c r="D240" s="157">
        <v>98</v>
      </c>
      <c r="E240" s="166" t="s">
        <v>1697</v>
      </c>
      <c r="F240" s="166" t="s">
        <v>1676</v>
      </c>
      <c r="G240" s="169" t="s">
        <v>1439</v>
      </c>
      <c r="H240" s="157" t="s">
        <v>1440</v>
      </c>
      <c r="I240" s="165" t="s">
        <v>1850</v>
      </c>
      <c r="J240" s="164" t="s">
        <v>1672</v>
      </c>
      <c r="K240" s="164" t="s">
        <v>1695</v>
      </c>
      <c r="L240" s="163"/>
      <c r="M240" s="163"/>
      <c r="N240" s="163"/>
      <c r="O240" s="162">
        <v>499</v>
      </c>
      <c r="P240" s="161" t="b">
        <f>IF(R240&gt;0,R240-2)</f>
        <v>0</v>
      </c>
      <c r="Q240" s="161">
        <v>201938</v>
      </c>
      <c r="R240" s="160">
        <f>$I$3</f>
        <v>0</v>
      </c>
      <c r="S240" s="159" t="str">
        <f>IF(AND(R240&gt;=Q240,W240&gt;0),"OK",IF(W240=0,"","NOT OK"))</f>
        <v/>
      </c>
      <c r="T240" s="158"/>
      <c r="U240" s="157">
        <v>3</v>
      </c>
      <c r="V240" s="156" t="str">
        <f>IF(W240=T240,"OK","NOT")</f>
        <v>OK</v>
      </c>
      <c r="W240" s="155">
        <f>IF(MOD(T240,U240)=0,T240,T240+(U240-MOD(T240,U240)))</f>
        <v>0</v>
      </c>
      <c r="X240" s="154">
        <f>$I$4</f>
        <v>0.4</v>
      </c>
      <c r="Y240" s="153">
        <f>+T240*((O240-(O240*X240)))</f>
        <v>0</v>
      </c>
    </row>
    <row r="241" spans="1:25" ht="14.45" customHeight="1" x14ac:dyDescent="0.25">
      <c r="A241" s="167" t="s">
        <v>2014</v>
      </c>
      <c r="B241" s="157" t="s">
        <v>2009</v>
      </c>
      <c r="C241" s="157" t="s">
        <v>2008</v>
      </c>
      <c r="D241" s="157">
        <v>98</v>
      </c>
      <c r="E241" s="166" t="s">
        <v>1697</v>
      </c>
      <c r="F241" s="166" t="s">
        <v>1676</v>
      </c>
      <c r="G241" s="169" t="s">
        <v>1439</v>
      </c>
      <c r="H241" s="157" t="s">
        <v>1440</v>
      </c>
      <c r="I241" s="165" t="s">
        <v>1847</v>
      </c>
      <c r="J241" s="164" t="s">
        <v>1672</v>
      </c>
      <c r="K241" s="164" t="s">
        <v>1695</v>
      </c>
      <c r="L241" s="163"/>
      <c r="M241" s="163"/>
      <c r="N241" s="163"/>
      <c r="O241" s="162">
        <v>499</v>
      </c>
      <c r="P241" s="161" t="b">
        <f>IF(R241&gt;0,R241-2)</f>
        <v>0</v>
      </c>
      <c r="Q241" s="161">
        <v>201938</v>
      </c>
      <c r="R241" s="160">
        <f>$I$3</f>
        <v>0</v>
      </c>
      <c r="S241" s="159" t="str">
        <f>IF(AND(R241&gt;=Q241,W241&gt;0),"OK",IF(W241=0,"","NOT OK"))</f>
        <v/>
      </c>
      <c r="T241" s="158"/>
      <c r="U241" s="157">
        <v>3</v>
      </c>
      <c r="V241" s="156" t="str">
        <f>IF(W241=T241,"OK","NOT")</f>
        <v>OK</v>
      </c>
      <c r="W241" s="155">
        <f>IF(MOD(T241,U241)=0,T241,T241+(U241-MOD(T241,U241)))</f>
        <v>0</v>
      </c>
      <c r="X241" s="154">
        <f>$I$4</f>
        <v>0.4</v>
      </c>
      <c r="Y241" s="153">
        <f>+T241*((O241-(O241*X241)))</f>
        <v>0</v>
      </c>
    </row>
    <row r="242" spans="1:25" ht="14.45" customHeight="1" x14ac:dyDescent="0.25">
      <c r="A242" s="167">
        <v>7045952326221</v>
      </c>
      <c r="B242" s="157" t="s">
        <v>1990</v>
      </c>
      <c r="C242" s="157" t="s">
        <v>1989</v>
      </c>
      <c r="D242" s="157">
        <v>112</v>
      </c>
      <c r="E242" s="166" t="s">
        <v>1697</v>
      </c>
      <c r="F242" s="166" t="s">
        <v>1676</v>
      </c>
      <c r="G242" s="169" t="s">
        <v>1439</v>
      </c>
      <c r="H242" s="157" t="s">
        <v>1440</v>
      </c>
      <c r="I242" s="165" t="s">
        <v>1873</v>
      </c>
      <c r="J242" s="164" t="s">
        <v>1672</v>
      </c>
      <c r="K242" s="164" t="s">
        <v>1695</v>
      </c>
      <c r="L242" s="163"/>
      <c r="M242" s="163"/>
      <c r="N242" s="163"/>
      <c r="O242" s="162">
        <v>299</v>
      </c>
      <c r="P242" s="161" t="b">
        <f>IF(R242&gt;0,R242-2)</f>
        <v>0</v>
      </c>
      <c r="Q242" s="161">
        <v>201938</v>
      </c>
      <c r="R242" s="160">
        <f>$I$3</f>
        <v>0</v>
      </c>
      <c r="S242" s="159" t="str">
        <f>IF(AND(R242&gt;=Q242,W242&gt;0),"OK",IF(W242=0,"","NOT OK"))</f>
        <v/>
      </c>
      <c r="T242" s="158"/>
      <c r="U242" s="157">
        <v>3</v>
      </c>
      <c r="V242" s="156" t="str">
        <f>IF(W242=T242,"OK","NOT")</f>
        <v>OK</v>
      </c>
      <c r="W242" s="155">
        <f>IF(MOD(T242,U242)=0,T242,T242+(U242-MOD(T242,U242)))</f>
        <v>0</v>
      </c>
      <c r="X242" s="154">
        <f>$I$4</f>
        <v>0.4</v>
      </c>
      <c r="Y242" s="153">
        <f>+T242*((O242-(O242*X242)))</f>
        <v>0</v>
      </c>
    </row>
    <row r="243" spans="1:25" ht="14.45" customHeight="1" x14ac:dyDescent="0.25">
      <c r="A243" s="167">
        <v>7045952326184</v>
      </c>
      <c r="B243" s="157" t="s">
        <v>1990</v>
      </c>
      <c r="C243" s="157" t="s">
        <v>1989</v>
      </c>
      <c r="D243" s="157">
        <v>112</v>
      </c>
      <c r="E243" s="166" t="s">
        <v>1697</v>
      </c>
      <c r="F243" s="166" t="s">
        <v>1676</v>
      </c>
      <c r="G243" s="169" t="s">
        <v>1439</v>
      </c>
      <c r="H243" s="157" t="s">
        <v>1440</v>
      </c>
      <c r="I243" s="165" t="s">
        <v>1700</v>
      </c>
      <c r="J243" s="164" t="s">
        <v>1672</v>
      </c>
      <c r="K243" s="164" t="s">
        <v>1695</v>
      </c>
      <c r="L243" s="163"/>
      <c r="M243" s="163"/>
      <c r="N243" s="163"/>
      <c r="O243" s="162">
        <v>299</v>
      </c>
      <c r="P243" s="161" t="b">
        <f>IF(R243&gt;0,R243-2)</f>
        <v>0</v>
      </c>
      <c r="Q243" s="161">
        <v>201938</v>
      </c>
      <c r="R243" s="160">
        <f>$I$3</f>
        <v>0</v>
      </c>
      <c r="S243" s="159" t="str">
        <f>IF(AND(R243&gt;=Q243,W243&gt;0),"OK",IF(W243=0,"","NOT OK"))</f>
        <v/>
      </c>
      <c r="T243" s="158"/>
      <c r="U243" s="157">
        <v>3</v>
      </c>
      <c r="V243" s="156" t="str">
        <f>IF(W243=T243,"OK","NOT")</f>
        <v>OK</v>
      </c>
      <c r="W243" s="155">
        <f>IF(MOD(T243,U243)=0,T243,T243+(U243-MOD(T243,U243)))</f>
        <v>0</v>
      </c>
      <c r="X243" s="154">
        <f>$I$4</f>
        <v>0.4</v>
      </c>
      <c r="Y243" s="153">
        <f>+T243*((O243-(O243*X243)))</f>
        <v>0</v>
      </c>
    </row>
    <row r="244" spans="1:25" ht="14.45" customHeight="1" x14ac:dyDescent="0.25">
      <c r="A244" s="167">
        <v>7045952326191</v>
      </c>
      <c r="B244" s="157" t="s">
        <v>1990</v>
      </c>
      <c r="C244" s="157" t="s">
        <v>1989</v>
      </c>
      <c r="D244" s="157">
        <v>112</v>
      </c>
      <c r="E244" s="166" t="s">
        <v>1697</v>
      </c>
      <c r="F244" s="166" t="s">
        <v>1676</v>
      </c>
      <c r="G244" s="169" t="s">
        <v>1439</v>
      </c>
      <c r="H244" s="157" t="s">
        <v>1440</v>
      </c>
      <c r="I244" s="165" t="s">
        <v>1696</v>
      </c>
      <c r="J244" s="164" t="s">
        <v>1672</v>
      </c>
      <c r="K244" s="164" t="s">
        <v>1695</v>
      </c>
      <c r="L244" s="163"/>
      <c r="M244" s="163"/>
      <c r="N244" s="163"/>
      <c r="O244" s="162">
        <v>299</v>
      </c>
      <c r="P244" s="161" t="b">
        <f>IF(R244&gt;0,R244-2)</f>
        <v>0</v>
      </c>
      <c r="Q244" s="161">
        <v>201938</v>
      </c>
      <c r="R244" s="160">
        <f>$I$3</f>
        <v>0</v>
      </c>
      <c r="S244" s="159" t="str">
        <f>IF(AND(R244&gt;=Q244,W244&gt;0),"OK",IF(W244=0,"","NOT OK"))</f>
        <v/>
      </c>
      <c r="T244" s="158"/>
      <c r="U244" s="157">
        <v>3</v>
      </c>
      <c r="V244" s="156" t="str">
        <f>IF(W244=T244,"OK","NOT")</f>
        <v>OK</v>
      </c>
      <c r="W244" s="155">
        <f>IF(MOD(T244,U244)=0,T244,T244+(U244-MOD(T244,U244)))</f>
        <v>0</v>
      </c>
      <c r="X244" s="154">
        <f>$I$4</f>
        <v>0.4</v>
      </c>
      <c r="Y244" s="153">
        <f>+T244*((O244-(O244*X244)))</f>
        <v>0</v>
      </c>
    </row>
    <row r="245" spans="1:25" ht="14.45" customHeight="1" x14ac:dyDescent="0.25">
      <c r="A245" s="167">
        <v>7045952326207</v>
      </c>
      <c r="B245" s="157" t="s">
        <v>1990</v>
      </c>
      <c r="C245" s="157" t="s">
        <v>1989</v>
      </c>
      <c r="D245" s="157">
        <v>112</v>
      </c>
      <c r="E245" s="166" t="s">
        <v>1697</v>
      </c>
      <c r="F245" s="166" t="s">
        <v>1676</v>
      </c>
      <c r="G245" s="169" t="s">
        <v>1439</v>
      </c>
      <c r="H245" s="157" t="s">
        <v>1440</v>
      </c>
      <c r="I245" s="165" t="s">
        <v>1857</v>
      </c>
      <c r="J245" s="164" t="s">
        <v>1672</v>
      </c>
      <c r="K245" s="164" t="s">
        <v>1695</v>
      </c>
      <c r="L245" s="163"/>
      <c r="M245" s="163"/>
      <c r="N245" s="163"/>
      <c r="O245" s="162">
        <v>299</v>
      </c>
      <c r="P245" s="161" t="b">
        <f>IF(R245&gt;0,R245-2)</f>
        <v>0</v>
      </c>
      <c r="Q245" s="161">
        <v>201938</v>
      </c>
      <c r="R245" s="160">
        <f>$I$3</f>
        <v>0</v>
      </c>
      <c r="S245" s="159" t="str">
        <f>IF(AND(R245&gt;=Q245,W245&gt;0),"OK",IF(W245=0,"","NOT OK"))</f>
        <v/>
      </c>
      <c r="T245" s="158"/>
      <c r="U245" s="157">
        <v>3</v>
      </c>
      <c r="V245" s="156" t="str">
        <f>IF(W245=T245,"OK","NOT")</f>
        <v>OK</v>
      </c>
      <c r="W245" s="155">
        <f>IF(MOD(T245,U245)=0,T245,T245+(U245-MOD(T245,U245)))</f>
        <v>0</v>
      </c>
      <c r="X245" s="154">
        <f>$I$4</f>
        <v>0.4</v>
      </c>
      <c r="Y245" s="153">
        <f>+T245*((O245-(O245*X245)))</f>
        <v>0</v>
      </c>
    </row>
    <row r="246" spans="1:25" ht="14.45" customHeight="1" x14ac:dyDescent="0.25">
      <c r="A246" s="167">
        <v>7045952326214</v>
      </c>
      <c r="B246" s="157" t="s">
        <v>1990</v>
      </c>
      <c r="C246" s="157" t="s">
        <v>1989</v>
      </c>
      <c r="D246" s="157">
        <v>112</v>
      </c>
      <c r="E246" s="166" t="s">
        <v>1697</v>
      </c>
      <c r="F246" s="166" t="s">
        <v>1676</v>
      </c>
      <c r="G246" s="169" t="s">
        <v>1439</v>
      </c>
      <c r="H246" s="157" t="s">
        <v>1440</v>
      </c>
      <c r="I246" s="165" t="s">
        <v>1854</v>
      </c>
      <c r="J246" s="164" t="s">
        <v>1672</v>
      </c>
      <c r="K246" s="164" t="s">
        <v>1695</v>
      </c>
      <c r="L246" s="163"/>
      <c r="M246" s="163"/>
      <c r="N246" s="163"/>
      <c r="O246" s="162">
        <v>299</v>
      </c>
      <c r="P246" s="161" t="b">
        <f>IF(R246&gt;0,R246-2)</f>
        <v>0</v>
      </c>
      <c r="Q246" s="161">
        <v>201938</v>
      </c>
      <c r="R246" s="160">
        <f>$I$3</f>
        <v>0</v>
      </c>
      <c r="S246" s="159" t="str">
        <f>IF(AND(R246&gt;=Q246,W246&gt;0),"OK",IF(W246=0,"","NOT OK"))</f>
        <v/>
      </c>
      <c r="T246" s="158"/>
      <c r="U246" s="157">
        <v>3</v>
      </c>
      <c r="V246" s="156" t="str">
        <f>IF(W246=T246,"OK","NOT")</f>
        <v>OK</v>
      </c>
      <c r="W246" s="155">
        <f>IF(MOD(T246,U246)=0,T246,T246+(U246-MOD(T246,U246)))</f>
        <v>0</v>
      </c>
      <c r="X246" s="154">
        <f>$I$4</f>
        <v>0.4</v>
      </c>
      <c r="Y246" s="153">
        <f>+T246*((O246-(O246*X246)))</f>
        <v>0</v>
      </c>
    </row>
    <row r="247" spans="1:25" ht="14.45" customHeight="1" x14ac:dyDescent="0.25">
      <c r="A247" s="167">
        <v>7045952352053</v>
      </c>
      <c r="B247" s="157">
        <v>22983</v>
      </c>
      <c r="C247" s="157" t="s">
        <v>1985</v>
      </c>
      <c r="D247" s="157">
        <v>116</v>
      </c>
      <c r="E247" s="166" t="s">
        <v>1814</v>
      </c>
      <c r="F247" s="166" t="s">
        <v>1720</v>
      </c>
      <c r="G247" s="169" t="s">
        <v>1439</v>
      </c>
      <c r="H247" s="157" t="s">
        <v>1440</v>
      </c>
      <c r="I247" s="165" t="s">
        <v>1717</v>
      </c>
      <c r="J247" s="164" t="s">
        <v>1672</v>
      </c>
      <c r="K247" s="164" t="s">
        <v>1719</v>
      </c>
      <c r="L247" s="163"/>
      <c r="M247" s="163"/>
      <c r="N247" s="163"/>
      <c r="O247" s="162">
        <v>799</v>
      </c>
      <c r="P247" s="161" t="b">
        <f>IF(R247&gt;0,R247-2)</f>
        <v>0</v>
      </c>
      <c r="Q247" s="161">
        <v>201938</v>
      </c>
      <c r="R247" s="160">
        <f>$I$3</f>
        <v>0</v>
      </c>
      <c r="S247" s="159" t="str">
        <f>IF(AND(R247&gt;=Q247,W247&gt;0),"OK",IF(W247=0,"","NOT OK"))</f>
        <v/>
      </c>
      <c r="T247" s="158"/>
      <c r="U247" s="157">
        <v>1</v>
      </c>
      <c r="V247" s="156" t="str">
        <f>IF(W247=T247,"OK","NOT")</f>
        <v>OK</v>
      </c>
      <c r="W247" s="155">
        <f>IF(MOD(T247,U247)=0,T247,T247+(U247-MOD(T247,U247)))</f>
        <v>0</v>
      </c>
      <c r="X247" s="154">
        <f>$I$4</f>
        <v>0.4</v>
      </c>
      <c r="Y247" s="153">
        <f>+T247*((O247-(O247*X247)))</f>
        <v>0</v>
      </c>
    </row>
    <row r="248" spans="1:25" ht="14.45" customHeight="1" x14ac:dyDescent="0.25">
      <c r="A248" s="167">
        <v>7045952352060</v>
      </c>
      <c r="B248" s="157">
        <v>22983</v>
      </c>
      <c r="C248" s="157" t="s">
        <v>1985</v>
      </c>
      <c r="D248" s="157">
        <v>116</v>
      </c>
      <c r="E248" s="166" t="s">
        <v>1814</v>
      </c>
      <c r="F248" s="166" t="s">
        <v>1720</v>
      </c>
      <c r="G248" s="169" t="s">
        <v>1439</v>
      </c>
      <c r="H248" s="157" t="s">
        <v>1440</v>
      </c>
      <c r="I248" s="165" t="s">
        <v>1716</v>
      </c>
      <c r="J248" s="164" t="s">
        <v>1672</v>
      </c>
      <c r="K248" s="164" t="s">
        <v>1719</v>
      </c>
      <c r="L248" s="163"/>
      <c r="M248" s="163"/>
      <c r="N248" s="163"/>
      <c r="O248" s="162">
        <v>799</v>
      </c>
      <c r="P248" s="161" t="b">
        <f>IF(R248&gt;0,R248-2)</f>
        <v>0</v>
      </c>
      <c r="Q248" s="161">
        <v>201938</v>
      </c>
      <c r="R248" s="160">
        <f>$I$3</f>
        <v>0</v>
      </c>
      <c r="S248" s="159" t="str">
        <f>IF(AND(R248&gt;=Q248,W248&gt;0),"OK",IF(W248=0,"","NOT OK"))</f>
        <v/>
      </c>
      <c r="T248" s="158"/>
      <c r="U248" s="157">
        <v>1</v>
      </c>
      <c r="V248" s="156" t="str">
        <f>IF(W248=T248,"OK","NOT")</f>
        <v>OK</v>
      </c>
      <c r="W248" s="155">
        <f>IF(MOD(T248,U248)=0,T248,T248+(U248-MOD(T248,U248)))</f>
        <v>0</v>
      </c>
      <c r="X248" s="154">
        <f>$I$4</f>
        <v>0.4</v>
      </c>
      <c r="Y248" s="153">
        <f>+T248*((O248-(O248*X248)))</f>
        <v>0</v>
      </c>
    </row>
    <row r="249" spans="1:25" ht="14.45" customHeight="1" x14ac:dyDescent="0.25">
      <c r="A249" s="167">
        <v>7045952352077</v>
      </c>
      <c r="B249" s="157">
        <v>22983</v>
      </c>
      <c r="C249" s="157" t="s">
        <v>1985</v>
      </c>
      <c r="D249" s="157">
        <v>116</v>
      </c>
      <c r="E249" s="166" t="s">
        <v>1814</v>
      </c>
      <c r="F249" s="166" t="s">
        <v>1720</v>
      </c>
      <c r="G249" s="169" t="s">
        <v>1439</v>
      </c>
      <c r="H249" s="157" t="s">
        <v>1440</v>
      </c>
      <c r="I249" s="165" t="s">
        <v>1468</v>
      </c>
      <c r="J249" s="164" t="s">
        <v>1672</v>
      </c>
      <c r="K249" s="164" t="s">
        <v>1719</v>
      </c>
      <c r="L249" s="163"/>
      <c r="M249" s="163"/>
      <c r="N249" s="163"/>
      <c r="O249" s="162">
        <v>799</v>
      </c>
      <c r="P249" s="161" t="b">
        <f>IF(R249&gt;0,R249-2)</f>
        <v>0</v>
      </c>
      <c r="Q249" s="161">
        <v>201938</v>
      </c>
      <c r="R249" s="160">
        <f>$I$3</f>
        <v>0</v>
      </c>
      <c r="S249" s="159" t="str">
        <f>IF(AND(R249&gt;=Q249,W249&gt;0),"OK",IF(W249=0,"","NOT OK"))</f>
        <v/>
      </c>
      <c r="T249" s="158"/>
      <c r="U249" s="157">
        <v>1</v>
      </c>
      <c r="V249" s="156" t="str">
        <f>IF(W249=T249,"OK","NOT")</f>
        <v>OK</v>
      </c>
      <c r="W249" s="155">
        <f>IF(MOD(T249,U249)=0,T249,T249+(U249-MOD(T249,U249)))</f>
        <v>0</v>
      </c>
      <c r="X249" s="154">
        <f>$I$4</f>
        <v>0.4</v>
      </c>
      <c r="Y249" s="153">
        <f>+T249*((O249-(O249*X249)))</f>
        <v>0</v>
      </c>
    </row>
    <row r="250" spans="1:25" ht="14.45" customHeight="1" x14ac:dyDescent="0.25">
      <c r="A250" s="167">
        <v>7045952352084</v>
      </c>
      <c r="B250" s="157">
        <v>22983</v>
      </c>
      <c r="C250" s="157" t="s">
        <v>1985</v>
      </c>
      <c r="D250" s="157">
        <v>116</v>
      </c>
      <c r="E250" s="166" t="s">
        <v>1814</v>
      </c>
      <c r="F250" s="166" t="s">
        <v>1720</v>
      </c>
      <c r="G250" s="169" t="s">
        <v>1439</v>
      </c>
      <c r="H250" s="157" t="s">
        <v>1440</v>
      </c>
      <c r="I250" s="165" t="s">
        <v>1469</v>
      </c>
      <c r="J250" s="164" t="s">
        <v>1672</v>
      </c>
      <c r="K250" s="164" t="s">
        <v>1719</v>
      </c>
      <c r="L250" s="163"/>
      <c r="M250" s="163"/>
      <c r="N250" s="163"/>
      <c r="O250" s="162">
        <v>799</v>
      </c>
      <c r="P250" s="161" t="b">
        <f>IF(R250&gt;0,R250-2)</f>
        <v>0</v>
      </c>
      <c r="Q250" s="161">
        <v>201938</v>
      </c>
      <c r="R250" s="160">
        <f>$I$3</f>
        <v>0</v>
      </c>
      <c r="S250" s="159" t="str">
        <f>IF(AND(R250&gt;=Q250,W250&gt;0),"OK",IF(W250=0,"","NOT OK"))</f>
        <v/>
      </c>
      <c r="T250" s="158"/>
      <c r="U250" s="157">
        <v>1</v>
      </c>
      <c r="V250" s="156" t="str">
        <f>IF(W250=T250,"OK","NOT")</f>
        <v>OK</v>
      </c>
      <c r="W250" s="155">
        <f>IF(MOD(T250,U250)=0,T250,T250+(U250-MOD(T250,U250)))</f>
        <v>0</v>
      </c>
      <c r="X250" s="154">
        <f>$I$4</f>
        <v>0.4</v>
      </c>
      <c r="Y250" s="153">
        <f>+T250*((O250-(O250*X250)))</f>
        <v>0</v>
      </c>
    </row>
    <row r="251" spans="1:25" ht="14.45" customHeight="1" x14ac:dyDescent="0.25">
      <c r="A251" s="167">
        <v>7045952352091</v>
      </c>
      <c r="B251" s="157">
        <v>22983</v>
      </c>
      <c r="C251" s="157" t="s">
        <v>1985</v>
      </c>
      <c r="D251" s="157">
        <v>116</v>
      </c>
      <c r="E251" s="166" t="s">
        <v>1814</v>
      </c>
      <c r="F251" s="166" t="s">
        <v>1720</v>
      </c>
      <c r="G251" s="169" t="s">
        <v>1439</v>
      </c>
      <c r="H251" s="157" t="s">
        <v>1440</v>
      </c>
      <c r="I251" s="165" t="s">
        <v>1715</v>
      </c>
      <c r="J251" s="164" t="s">
        <v>1672</v>
      </c>
      <c r="K251" s="164" t="s">
        <v>1719</v>
      </c>
      <c r="L251" s="163"/>
      <c r="M251" s="163"/>
      <c r="N251" s="163"/>
      <c r="O251" s="162">
        <v>799</v>
      </c>
      <c r="P251" s="161" t="b">
        <f>IF(R251&gt;0,R251-2)</f>
        <v>0</v>
      </c>
      <c r="Q251" s="161">
        <v>201938</v>
      </c>
      <c r="R251" s="160">
        <f>$I$3</f>
        <v>0</v>
      </c>
      <c r="S251" s="159" t="str">
        <f>IF(AND(R251&gt;=Q251,W251&gt;0),"OK",IF(W251=0,"","NOT OK"))</f>
        <v/>
      </c>
      <c r="T251" s="158"/>
      <c r="U251" s="157">
        <v>1</v>
      </c>
      <c r="V251" s="156" t="str">
        <f>IF(W251=T251,"OK","NOT")</f>
        <v>OK</v>
      </c>
      <c r="W251" s="155">
        <f>IF(MOD(T251,U251)=0,T251,T251+(U251-MOD(T251,U251)))</f>
        <v>0</v>
      </c>
      <c r="X251" s="154">
        <f>$I$4</f>
        <v>0.4</v>
      </c>
      <c r="Y251" s="153">
        <f>+T251*((O251-(O251*X251)))</f>
        <v>0</v>
      </c>
    </row>
    <row r="252" spans="1:25" ht="14.45" customHeight="1" x14ac:dyDescent="0.25">
      <c r="A252" s="167">
        <v>7045952352107</v>
      </c>
      <c r="B252" s="157">
        <v>22983</v>
      </c>
      <c r="C252" s="157" t="s">
        <v>1985</v>
      </c>
      <c r="D252" s="157">
        <v>116</v>
      </c>
      <c r="E252" s="166" t="s">
        <v>1814</v>
      </c>
      <c r="F252" s="166" t="s">
        <v>1720</v>
      </c>
      <c r="G252" s="169" t="s">
        <v>1439</v>
      </c>
      <c r="H252" s="157" t="s">
        <v>1440</v>
      </c>
      <c r="I252" s="165" t="s">
        <v>1713</v>
      </c>
      <c r="J252" s="164" t="s">
        <v>1672</v>
      </c>
      <c r="K252" s="164" t="s">
        <v>1719</v>
      </c>
      <c r="L252" s="163"/>
      <c r="M252" s="163"/>
      <c r="N252" s="163"/>
      <c r="O252" s="162">
        <v>799</v>
      </c>
      <c r="P252" s="161" t="b">
        <f>IF(R252&gt;0,R252-2)</f>
        <v>0</v>
      </c>
      <c r="Q252" s="161">
        <v>201938</v>
      </c>
      <c r="R252" s="160">
        <f>$I$3</f>
        <v>0</v>
      </c>
      <c r="S252" s="159" t="str">
        <f>IF(AND(R252&gt;=Q252,W252&gt;0),"OK",IF(W252=0,"","NOT OK"))</f>
        <v/>
      </c>
      <c r="T252" s="158"/>
      <c r="U252" s="157">
        <v>1</v>
      </c>
      <c r="V252" s="156" t="str">
        <f>IF(W252=T252,"OK","NOT")</f>
        <v>OK</v>
      </c>
      <c r="W252" s="155">
        <f>IF(MOD(T252,U252)=0,T252,T252+(U252-MOD(T252,U252)))</f>
        <v>0</v>
      </c>
      <c r="X252" s="154">
        <f>$I$4</f>
        <v>0.4</v>
      </c>
      <c r="Y252" s="153">
        <f>+T252*((O252-(O252*X252)))</f>
        <v>0</v>
      </c>
    </row>
    <row r="253" spans="1:25" ht="14.45" customHeight="1" x14ac:dyDescent="0.25">
      <c r="A253" s="167">
        <v>7045952422053</v>
      </c>
      <c r="B253" s="157">
        <v>22983</v>
      </c>
      <c r="C253" s="157" t="s">
        <v>1985</v>
      </c>
      <c r="D253" s="157">
        <v>116</v>
      </c>
      <c r="E253" s="157" t="s">
        <v>1814</v>
      </c>
      <c r="F253" s="157" t="s">
        <v>1720</v>
      </c>
      <c r="G253" s="157" t="s">
        <v>1439</v>
      </c>
      <c r="H253" s="157" t="s">
        <v>1440</v>
      </c>
      <c r="I253" s="165" t="s">
        <v>1923</v>
      </c>
      <c r="J253" s="157" t="s">
        <v>1672</v>
      </c>
      <c r="K253" s="157" t="s">
        <v>1719</v>
      </c>
      <c r="L253" s="163"/>
      <c r="M253" s="163"/>
      <c r="N253" s="163"/>
      <c r="O253" s="162">
        <v>799</v>
      </c>
      <c r="P253" s="161" t="b">
        <v>0</v>
      </c>
      <c r="Q253" s="157">
        <v>201938</v>
      </c>
      <c r="R253" s="160">
        <v>0</v>
      </c>
      <c r="S253" s="159"/>
      <c r="T253" s="158"/>
      <c r="U253" s="157">
        <v>1</v>
      </c>
      <c r="V253" s="156" t="s">
        <v>1929</v>
      </c>
      <c r="W253" s="155">
        <v>0</v>
      </c>
      <c r="X253" s="154">
        <v>0</v>
      </c>
      <c r="Y253" s="153">
        <f>+T253*((O253-(O253*X253)))</f>
        <v>0</v>
      </c>
    </row>
    <row r="254" spans="1:25" ht="14.45" customHeight="1" x14ac:dyDescent="0.25">
      <c r="A254" s="167">
        <v>7045952352121</v>
      </c>
      <c r="B254" s="157">
        <v>22987</v>
      </c>
      <c r="C254" s="157" t="s">
        <v>1984</v>
      </c>
      <c r="D254" s="157">
        <v>117</v>
      </c>
      <c r="E254" s="166" t="s">
        <v>1814</v>
      </c>
      <c r="F254" s="166" t="s">
        <v>1720</v>
      </c>
      <c r="G254" s="169" t="s">
        <v>1439</v>
      </c>
      <c r="H254" s="157" t="s">
        <v>1440</v>
      </c>
      <c r="I254" s="165" t="s">
        <v>1717</v>
      </c>
      <c r="J254" s="164" t="s">
        <v>1672</v>
      </c>
      <c r="K254" s="164" t="s">
        <v>1719</v>
      </c>
      <c r="L254" s="163"/>
      <c r="M254" s="163"/>
      <c r="N254" s="163"/>
      <c r="O254" s="162">
        <v>799</v>
      </c>
      <c r="P254" s="161" t="b">
        <f>IF(R254&gt;0,R254-2)</f>
        <v>0</v>
      </c>
      <c r="Q254" s="161">
        <v>201938</v>
      </c>
      <c r="R254" s="160">
        <f>$I$3</f>
        <v>0</v>
      </c>
      <c r="S254" s="159" t="str">
        <f>IF(AND(R254&gt;=Q254,W254&gt;0),"OK",IF(W254=0,"","NOT OK"))</f>
        <v/>
      </c>
      <c r="T254" s="158"/>
      <c r="U254" s="157">
        <v>1</v>
      </c>
      <c r="V254" s="156" t="str">
        <f>IF(W254=T254,"OK","NOT")</f>
        <v>OK</v>
      </c>
      <c r="W254" s="155">
        <f>IF(MOD(T254,U254)=0,T254,T254+(U254-MOD(T254,U254)))</f>
        <v>0</v>
      </c>
      <c r="X254" s="154">
        <f>$I$4</f>
        <v>0.4</v>
      </c>
      <c r="Y254" s="153">
        <f>+T254*((O254-(O254*X254)))</f>
        <v>0</v>
      </c>
    </row>
    <row r="255" spans="1:25" ht="14.45" customHeight="1" x14ac:dyDescent="0.25">
      <c r="A255" s="167">
        <v>7045952352138</v>
      </c>
      <c r="B255" s="157">
        <v>22987</v>
      </c>
      <c r="C255" s="157" t="s">
        <v>1984</v>
      </c>
      <c r="D255" s="157">
        <v>117</v>
      </c>
      <c r="E255" s="166" t="s">
        <v>1814</v>
      </c>
      <c r="F255" s="166" t="s">
        <v>1720</v>
      </c>
      <c r="G255" s="169" t="s">
        <v>1439</v>
      </c>
      <c r="H255" s="157" t="s">
        <v>1440</v>
      </c>
      <c r="I255" s="165" t="s">
        <v>1716</v>
      </c>
      <c r="J255" s="164" t="s">
        <v>1672</v>
      </c>
      <c r="K255" s="164" t="s">
        <v>1719</v>
      </c>
      <c r="L255" s="163"/>
      <c r="M255" s="163"/>
      <c r="N255" s="163"/>
      <c r="O255" s="162">
        <v>799</v>
      </c>
      <c r="P255" s="161" t="b">
        <f>IF(R255&gt;0,R255-2)</f>
        <v>0</v>
      </c>
      <c r="Q255" s="161">
        <v>201938</v>
      </c>
      <c r="R255" s="160">
        <f>$I$3</f>
        <v>0</v>
      </c>
      <c r="S255" s="159" t="str">
        <f>IF(AND(R255&gt;=Q255,W255&gt;0),"OK",IF(W255=0,"","NOT OK"))</f>
        <v/>
      </c>
      <c r="T255" s="158"/>
      <c r="U255" s="157">
        <v>1</v>
      </c>
      <c r="V255" s="156" t="str">
        <f>IF(W255=T255,"OK","NOT")</f>
        <v>OK</v>
      </c>
      <c r="W255" s="155">
        <f>IF(MOD(T255,U255)=0,T255,T255+(U255-MOD(T255,U255)))</f>
        <v>0</v>
      </c>
      <c r="X255" s="154">
        <f>$I$4</f>
        <v>0.4</v>
      </c>
      <c r="Y255" s="153">
        <f>+T255*((O255-(O255*X255)))</f>
        <v>0</v>
      </c>
    </row>
    <row r="256" spans="1:25" ht="14.45" customHeight="1" x14ac:dyDescent="0.25">
      <c r="A256" s="167">
        <v>7045952352145</v>
      </c>
      <c r="B256" s="157">
        <v>22987</v>
      </c>
      <c r="C256" s="157" t="s">
        <v>1984</v>
      </c>
      <c r="D256" s="157">
        <v>117</v>
      </c>
      <c r="E256" s="166" t="s">
        <v>1814</v>
      </c>
      <c r="F256" s="166" t="s">
        <v>1720</v>
      </c>
      <c r="G256" s="169" t="s">
        <v>1439</v>
      </c>
      <c r="H256" s="157" t="s">
        <v>1440</v>
      </c>
      <c r="I256" s="165" t="s">
        <v>1468</v>
      </c>
      <c r="J256" s="164" t="s">
        <v>1672</v>
      </c>
      <c r="K256" s="164" t="s">
        <v>1719</v>
      </c>
      <c r="L256" s="163"/>
      <c r="M256" s="163"/>
      <c r="N256" s="163"/>
      <c r="O256" s="162">
        <v>799</v>
      </c>
      <c r="P256" s="161" t="b">
        <f>IF(R256&gt;0,R256-2)</f>
        <v>0</v>
      </c>
      <c r="Q256" s="161">
        <v>201938</v>
      </c>
      <c r="R256" s="160">
        <f>$I$3</f>
        <v>0</v>
      </c>
      <c r="S256" s="159" t="str">
        <f>IF(AND(R256&gt;=Q256,W256&gt;0),"OK",IF(W256=0,"","NOT OK"))</f>
        <v/>
      </c>
      <c r="T256" s="158"/>
      <c r="U256" s="157">
        <v>1</v>
      </c>
      <c r="V256" s="156" t="str">
        <f>IF(W256=T256,"OK","NOT")</f>
        <v>OK</v>
      </c>
      <c r="W256" s="155">
        <f>IF(MOD(T256,U256)=0,T256,T256+(U256-MOD(T256,U256)))</f>
        <v>0</v>
      </c>
      <c r="X256" s="154">
        <f>$I$4</f>
        <v>0.4</v>
      </c>
      <c r="Y256" s="153">
        <f>+T256*((O256-(O256*X256)))</f>
        <v>0</v>
      </c>
    </row>
    <row r="257" spans="1:25" ht="14.45" customHeight="1" x14ac:dyDescent="0.25">
      <c r="A257" s="167">
        <v>7045952352152</v>
      </c>
      <c r="B257" s="157">
        <v>22987</v>
      </c>
      <c r="C257" s="157" t="s">
        <v>1984</v>
      </c>
      <c r="D257" s="157">
        <v>117</v>
      </c>
      <c r="E257" s="166" t="s">
        <v>1814</v>
      </c>
      <c r="F257" s="166" t="s">
        <v>1720</v>
      </c>
      <c r="G257" s="169" t="s">
        <v>1439</v>
      </c>
      <c r="H257" s="157" t="s">
        <v>1440</v>
      </c>
      <c r="I257" s="165" t="s">
        <v>1469</v>
      </c>
      <c r="J257" s="164" t="s">
        <v>1672</v>
      </c>
      <c r="K257" s="164" t="s">
        <v>1719</v>
      </c>
      <c r="L257" s="163"/>
      <c r="M257" s="163"/>
      <c r="N257" s="163"/>
      <c r="O257" s="162">
        <v>799</v>
      </c>
      <c r="P257" s="161" t="b">
        <f>IF(R257&gt;0,R257-2)</f>
        <v>0</v>
      </c>
      <c r="Q257" s="161">
        <v>201938</v>
      </c>
      <c r="R257" s="160">
        <f>$I$3</f>
        <v>0</v>
      </c>
      <c r="S257" s="159" t="str">
        <f>IF(AND(R257&gt;=Q257,W257&gt;0),"OK",IF(W257=0,"","NOT OK"))</f>
        <v/>
      </c>
      <c r="T257" s="158"/>
      <c r="U257" s="157">
        <v>1</v>
      </c>
      <c r="V257" s="156" t="str">
        <f>IF(W257=T257,"OK","NOT")</f>
        <v>OK</v>
      </c>
      <c r="W257" s="155">
        <f>IF(MOD(T257,U257)=0,T257,T257+(U257-MOD(T257,U257)))</f>
        <v>0</v>
      </c>
      <c r="X257" s="154">
        <f>$I$4</f>
        <v>0.4</v>
      </c>
      <c r="Y257" s="153">
        <f>+T257*((O257-(O257*X257)))</f>
        <v>0</v>
      </c>
    </row>
    <row r="258" spans="1:25" ht="14.45" customHeight="1" x14ac:dyDescent="0.25">
      <c r="A258" s="167">
        <v>7045952352169</v>
      </c>
      <c r="B258" s="157">
        <v>22987</v>
      </c>
      <c r="C258" s="157" t="s">
        <v>1984</v>
      </c>
      <c r="D258" s="157">
        <v>117</v>
      </c>
      <c r="E258" s="166" t="s">
        <v>1814</v>
      </c>
      <c r="F258" s="166" t="s">
        <v>1720</v>
      </c>
      <c r="G258" s="169" t="s">
        <v>1439</v>
      </c>
      <c r="H258" s="157" t="s">
        <v>1440</v>
      </c>
      <c r="I258" s="165" t="s">
        <v>1715</v>
      </c>
      <c r="J258" s="164" t="s">
        <v>1672</v>
      </c>
      <c r="K258" s="164" t="s">
        <v>1719</v>
      </c>
      <c r="L258" s="163"/>
      <c r="M258" s="163"/>
      <c r="N258" s="163"/>
      <c r="O258" s="162">
        <v>799</v>
      </c>
      <c r="P258" s="161" t="b">
        <f>IF(R258&gt;0,R258-2)</f>
        <v>0</v>
      </c>
      <c r="Q258" s="161">
        <v>201938</v>
      </c>
      <c r="R258" s="160">
        <f>$I$3</f>
        <v>0</v>
      </c>
      <c r="S258" s="159" t="str">
        <f>IF(AND(R258&gt;=Q258,W258&gt;0),"OK",IF(W258=0,"","NOT OK"))</f>
        <v/>
      </c>
      <c r="T258" s="158"/>
      <c r="U258" s="157">
        <v>1</v>
      </c>
      <c r="V258" s="156" t="str">
        <f>IF(W258=T258,"OK","NOT")</f>
        <v>OK</v>
      </c>
      <c r="W258" s="155">
        <f>IF(MOD(T258,U258)=0,T258,T258+(U258-MOD(T258,U258)))</f>
        <v>0</v>
      </c>
      <c r="X258" s="154">
        <f>$I$4</f>
        <v>0.4</v>
      </c>
      <c r="Y258" s="153">
        <f>+T258*((O258-(O258*X258)))</f>
        <v>0</v>
      </c>
    </row>
    <row r="259" spans="1:25" ht="14.45" customHeight="1" x14ac:dyDescent="0.25">
      <c r="A259" s="167">
        <v>7045952422558</v>
      </c>
      <c r="B259" s="157">
        <v>22987</v>
      </c>
      <c r="C259" s="157" t="s">
        <v>1984</v>
      </c>
      <c r="D259" s="157">
        <v>117</v>
      </c>
      <c r="E259" s="157" t="s">
        <v>1814</v>
      </c>
      <c r="F259" s="157" t="s">
        <v>1720</v>
      </c>
      <c r="G259" s="157" t="s">
        <v>1439</v>
      </c>
      <c r="H259" s="157" t="s">
        <v>1440</v>
      </c>
      <c r="I259" s="165" t="s">
        <v>1713</v>
      </c>
      <c r="J259" s="157" t="s">
        <v>1672</v>
      </c>
      <c r="K259" s="157" t="s">
        <v>1719</v>
      </c>
      <c r="L259" s="163"/>
      <c r="M259" s="163"/>
      <c r="N259" s="163"/>
      <c r="O259" s="162">
        <v>799</v>
      </c>
      <c r="P259" s="161" t="b">
        <v>0</v>
      </c>
      <c r="Q259" s="157">
        <v>201938</v>
      </c>
      <c r="R259" s="160">
        <v>0</v>
      </c>
      <c r="S259" s="159"/>
      <c r="T259" s="158"/>
      <c r="U259" s="157">
        <v>1</v>
      </c>
      <c r="V259" s="156" t="s">
        <v>1929</v>
      </c>
      <c r="W259" s="155">
        <v>0</v>
      </c>
      <c r="X259" s="154">
        <v>0</v>
      </c>
      <c r="Y259" s="153">
        <f>+T259*((O259-(O259*X259)))</f>
        <v>0</v>
      </c>
    </row>
    <row r="260" spans="1:25" ht="14.45" customHeight="1" x14ac:dyDescent="0.25">
      <c r="A260" s="167">
        <v>7045952026473</v>
      </c>
      <c r="B260" s="157">
        <v>23561</v>
      </c>
      <c r="C260" s="157" t="s">
        <v>1981</v>
      </c>
      <c r="D260" s="157">
        <v>120</v>
      </c>
      <c r="E260" s="166" t="s">
        <v>1822</v>
      </c>
      <c r="F260" s="166" t="s">
        <v>1720</v>
      </c>
      <c r="G260" s="169" t="s">
        <v>1439</v>
      </c>
      <c r="H260" s="157" t="s">
        <v>1440</v>
      </c>
      <c r="I260" s="165" t="s">
        <v>1716</v>
      </c>
      <c r="J260" s="164" t="s">
        <v>1672</v>
      </c>
      <c r="K260" s="164" t="s">
        <v>1719</v>
      </c>
      <c r="L260" s="163"/>
      <c r="M260" s="163"/>
      <c r="N260" s="163"/>
      <c r="O260" s="162">
        <v>1299</v>
      </c>
      <c r="P260" s="161" t="b">
        <f>IF(R260&gt;0,R260-2)</f>
        <v>0</v>
      </c>
      <c r="Q260" s="161">
        <v>201938</v>
      </c>
      <c r="R260" s="160">
        <f>$I$3</f>
        <v>0</v>
      </c>
      <c r="S260" s="159" t="str">
        <f>IF(AND(R260&gt;=Q260,W260&gt;0),"OK",IF(W260=0,"","NOT OK"))</f>
        <v/>
      </c>
      <c r="T260" s="158"/>
      <c r="U260" s="157">
        <v>1</v>
      </c>
      <c r="V260" s="156" t="str">
        <f>IF(W260=T260,"OK","NOT")</f>
        <v>OK</v>
      </c>
      <c r="W260" s="155">
        <f>IF(MOD(T260,U260)=0,T260,T260+(U260-MOD(T260,U260)))</f>
        <v>0</v>
      </c>
      <c r="X260" s="154">
        <f>$I$4</f>
        <v>0.4</v>
      </c>
      <c r="Y260" s="153">
        <f>+T260*((O260-(O260*X260)))</f>
        <v>0</v>
      </c>
    </row>
    <row r="261" spans="1:25" ht="14.45" customHeight="1" x14ac:dyDescent="0.25">
      <c r="A261" s="167">
        <v>7045952026480</v>
      </c>
      <c r="B261" s="157">
        <v>23561</v>
      </c>
      <c r="C261" s="157" t="s">
        <v>1981</v>
      </c>
      <c r="D261" s="157">
        <v>120</v>
      </c>
      <c r="E261" s="166" t="s">
        <v>1822</v>
      </c>
      <c r="F261" s="166" t="s">
        <v>1720</v>
      </c>
      <c r="G261" s="169" t="s">
        <v>1439</v>
      </c>
      <c r="H261" s="157" t="s">
        <v>1440</v>
      </c>
      <c r="I261" s="165" t="s">
        <v>1468</v>
      </c>
      <c r="J261" s="164" t="s">
        <v>1672</v>
      </c>
      <c r="K261" s="164" t="s">
        <v>1719</v>
      </c>
      <c r="L261" s="163"/>
      <c r="M261" s="163"/>
      <c r="N261" s="163"/>
      <c r="O261" s="162">
        <v>1299</v>
      </c>
      <c r="P261" s="161" t="b">
        <f>IF(R261&gt;0,R261-2)</f>
        <v>0</v>
      </c>
      <c r="Q261" s="161">
        <v>201938</v>
      </c>
      <c r="R261" s="160">
        <f>$I$3</f>
        <v>0</v>
      </c>
      <c r="S261" s="159" t="str">
        <f>IF(AND(R261&gt;=Q261,W261&gt;0),"OK",IF(W261=0,"","NOT OK"))</f>
        <v/>
      </c>
      <c r="T261" s="158"/>
      <c r="U261" s="157">
        <v>1</v>
      </c>
      <c r="V261" s="156" t="str">
        <f>IF(W261=T261,"OK","NOT")</f>
        <v>OK</v>
      </c>
      <c r="W261" s="155">
        <f>IF(MOD(T261,U261)=0,T261,T261+(U261-MOD(T261,U261)))</f>
        <v>0</v>
      </c>
      <c r="X261" s="154">
        <f>$I$4</f>
        <v>0.4</v>
      </c>
      <c r="Y261" s="153">
        <f>+T261*((O261-(O261*X261)))</f>
        <v>0</v>
      </c>
    </row>
    <row r="262" spans="1:25" ht="14.45" customHeight="1" x14ac:dyDescent="0.25">
      <c r="A262" s="167">
        <v>7045952026497</v>
      </c>
      <c r="B262" s="157">
        <v>23561</v>
      </c>
      <c r="C262" s="157" t="s">
        <v>1981</v>
      </c>
      <c r="D262" s="157">
        <v>120</v>
      </c>
      <c r="E262" s="166" t="s">
        <v>1822</v>
      </c>
      <c r="F262" s="166" t="s">
        <v>1720</v>
      </c>
      <c r="G262" s="169" t="s">
        <v>1439</v>
      </c>
      <c r="H262" s="157" t="s">
        <v>1440</v>
      </c>
      <c r="I262" s="165" t="s">
        <v>1469</v>
      </c>
      <c r="J262" s="164" t="s">
        <v>1672</v>
      </c>
      <c r="K262" s="164" t="s">
        <v>1719</v>
      </c>
      <c r="L262" s="163"/>
      <c r="M262" s="163"/>
      <c r="N262" s="163"/>
      <c r="O262" s="162">
        <v>1299</v>
      </c>
      <c r="P262" s="161" t="b">
        <f>IF(R262&gt;0,R262-2)</f>
        <v>0</v>
      </c>
      <c r="Q262" s="161">
        <v>201938</v>
      </c>
      <c r="R262" s="160">
        <f>$I$3</f>
        <v>0</v>
      </c>
      <c r="S262" s="159" t="str">
        <f>IF(AND(R262&gt;=Q262,W262&gt;0),"OK",IF(W262=0,"","NOT OK"))</f>
        <v/>
      </c>
      <c r="T262" s="158"/>
      <c r="U262" s="157">
        <v>1</v>
      </c>
      <c r="V262" s="156" t="str">
        <f>IF(W262=T262,"OK","NOT")</f>
        <v>OK</v>
      </c>
      <c r="W262" s="155">
        <f>IF(MOD(T262,U262)=0,T262,T262+(U262-MOD(T262,U262)))</f>
        <v>0</v>
      </c>
      <c r="X262" s="154">
        <f>$I$4</f>
        <v>0.4</v>
      </c>
      <c r="Y262" s="153">
        <f>+T262*((O262-(O262*X262)))</f>
        <v>0</v>
      </c>
    </row>
    <row r="263" spans="1:25" ht="14.45" customHeight="1" x14ac:dyDescent="0.25">
      <c r="A263" s="167">
        <v>7045952026503</v>
      </c>
      <c r="B263" s="157">
        <v>23561</v>
      </c>
      <c r="C263" s="157" t="s">
        <v>1981</v>
      </c>
      <c r="D263" s="157">
        <v>120</v>
      </c>
      <c r="E263" s="166" t="s">
        <v>1822</v>
      </c>
      <c r="F263" s="166" t="s">
        <v>1720</v>
      </c>
      <c r="G263" s="169" t="s">
        <v>1439</v>
      </c>
      <c r="H263" s="157" t="s">
        <v>1440</v>
      </c>
      <c r="I263" s="165" t="s">
        <v>1715</v>
      </c>
      <c r="J263" s="164" t="s">
        <v>1672</v>
      </c>
      <c r="K263" s="164" t="s">
        <v>1719</v>
      </c>
      <c r="L263" s="163"/>
      <c r="M263" s="163"/>
      <c r="N263" s="163"/>
      <c r="O263" s="162">
        <v>1299</v>
      </c>
      <c r="P263" s="161" t="b">
        <f>IF(R263&gt;0,R263-2)</f>
        <v>0</v>
      </c>
      <c r="Q263" s="161">
        <v>201938</v>
      </c>
      <c r="R263" s="160">
        <f>$I$3</f>
        <v>0</v>
      </c>
      <c r="S263" s="159" t="str">
        <f>IF(AND(R263&gt;=Q263,W263&gt;0),"OK",IF(W263=0,"","NOT OK"))</f>
        <v/>
      </c>
      <c r="T263" s="158"/>
      <c r="U263" s="157">
        <v>1</v>
      </c>
      <c r="V263" s="156" t="str">
        <f>IF(W263=T263,"OK","NOT")</f>
        <v>OK</v>
      </c>
      <c r="W263" s="155">
        <f>IF(MOD(T263,U263)=0,T263,T263+(U263-MOD(T263,U263)))</f>
        <v>0</v>
      </c>
      <c r="X263" s="154">
        <f>$I$4</f>
        <v>0.4</v>
      </c>
      <c r="Y263" s="153">
        <f>+T263*((O263-(O263*X263)))</f>
        <v>0</v>
      </c>
    </row>
    <row r="264" spans="1:25" ht="14.45" customHeight="1" x14ac:dyDescent="0.25">
      <c r="A264" s="167">
        <v>7045952026510</v>
      </c>
      <c r="B264" s="157">
        <v>23561</v>
      </c>
      <c r="C264" s="157" t="s">
        <v>1981</v>
      </c>
      <c r="D264" s="157">
        <v>120</v>
      </c>
      <c r="E264" s="166" t="s">
        <v>1822</v>
      </c>
      <c r="F264" s="166" t="s">
        <v>1720</v>
      </c>
      <c r="G264" s="169" t="s">
        <v>1439</v>
      </c>
      <c r="H264" s="157" t="s">
        <v>1440</v>
      </c>
      <c r="I264" s="165" t="s">
        <v>1713</v>
      </c>
      <c r="J264" s="164" t="s">
        <v>1672</v>
      </c>
      <c r="K264" s="164" t="s">
        <v>1719</v>
      </c>
      <c r="L264" s="163"/>
      <c r="M264" s="163"/>
      <c r="N264" s="163"/>
      <c r="O264" s="162">
        <v>1299</v>
      </c>
      <c r="P264" s="161" t="b">
        <f>IF(R264&gt;0,R264-2)</f>
        <v>0</v>
      </c>
      <c r="Q264" s="161">
        <v>201938</v>
      </c>
      <c r="R264" s="160">
        <f>$I$3</f>
        <v>0</v>
      </c>
      <c r="S264" s="159" t="str">
        <f>IF(AND(R264&gt;=Q264,W264&gt;0),"OK",IF(W264=0,"","NOT OK"))</f>
        <v/>
      </c>
      <c r="T264" s="158"/>
      <c r="U264" s="157">
        <v>1</v>
      </c>
      <c r="V264" s="156" t="str">
        <f>IF(W264=T264,"OK","NOT")</f>
        <v>OK</v>
      </c>
      <c r="W264" s="155">
        <f>IF(MOD(T264,U264)=0,T264,T264+(U264-MOD(T264,U264)))</f>
        <v>0</v>
      </c>
      <c r="X264" s="154">
        <f>$I$4</f>
        <v>0.4</v>
      </c>
      <c r="Y264" s="153">
        <f>+T264*((O264-(O264*X264)))</f>
        <v>0</v>
      </c>
    </row>
    <row r="265" spans="1:25" ht="14.45" customHeight="1" x14ac:dyDescent="0.25">
      <c r="A265" s="167">
        <v>7045952026527</v>
      </c>
      <c r="B265" s="157">
        <v>23566</v>
      </c>
      <c r="C265" s="157" t="s">
        <v>1980</v>
      </c>
      <c r="D265" s="157">
        <v>121</v>
      </c>
      <c r="E265" s="166" t="s">
        <v>1822</v>
      </c>
      <c r="F265" s="166" t="s">
        <v>1720</v>
      </c>
      <c r="G265" s="169" t="s">
        <v>1439</v>
      </c>
      <c r="H265" s="157" t="s">
        <v>1440</v>
      </c>
      <c r="I265" s="165" t="s">
        <v>1717</v>
      </c>
      <c r="J265" s="164" t="s">
        <v>1672</v>
      </c>
      <c r="K265" s="164" t="s">
        <v>1719</v>
      </c>
      <c r="L265" s="163"/>
      <c r="M265" s="163"/>
      <c r="N265" s="163"/>
      <c r="O265" s="162">
        <v>1299</v>
      </c>
      <c r="P265" s="161" t="b">
        <f>IF(R265&gt;0,R265-2)</f>
        <v>0</v>
      </c>
      <c r="Q265" s="161">
        <v>201938</v>
      </c>
      <c r="R265" s="160">
        <f>$I$3</f>
        <v>0</v>
      </c>
      <c r="S265" s="159" t="str">
        <f>IF(AND(R265&gt;=Q265,W265&gt;0),"OK",IF(W265=0,"","NOT OK"))</f>
        <v/>
      </c>
      <c r="T265" s="158"/>
      <c r="U265" s="157">
        <v>1</v>
      </c>
      <c r="V265" s="156" t="str">
        <f>IF(W265=T265,"OK","NOT")</f>
        <v>OK</v>
      </c>
      <c r="W265" s="155">
        <f>IF(MOD(T265,U265)=0,T265,T265+(U265-MOD(T265,U265)))</f>
        <v>0</v>
      </c>
      <c r="X265" s="154">
        <f>$I$4</f>
        <v>0.4</v>
      </c>
      <c r="Y265" s="153">
        <f>+T265*((O265-(O265*X265)))</f>
        <v>0</v>
      </c>
    </row>
    <row r="266" spans="1:25" ht="14.45" customHeight="1" x14ac:dyDescent="0.25">
      <c r="A266" s="167">
        <v>7045952026534</v>
      </c>
      <c r="B266" s="157">
        <v>23566</v>
      </c>
      <c r="C266" s="157" t="s">
        <v>1980</v>
      </c>
      <c r="D266" s="157">
        <v>121</v>
      </c>
      <c r="E266" s="166" t="s">
        <v>1822</v>
      </c>
      <c r="F266" s="166" t="s">
        <v>1720</v>
      </c>
      <c r="G266" s="169" t="s">
        <v>1439</v>
      </c>
      <c r="H266" s="157" t="s">
        <v>1440</v>
      </c>
      <c r="I266" s="165" t="s">
        <v>1716</v>
      </c>
      <c r="J266" s="164" t="s">
        <v>1672</v>
      </c>
      <c r="K266" s="164" t="s">
        <v>1719</v>
      </c>
      <c r="L266" s="163"/>
      <c r="M266" s="163"/>
      <c r="N266" s="163"/>
      <c r="O266" s="162">
        <v>1299</v>
      </c>
      <c r="P266" s="161" t="b">
        <f>IF(R266&gt;0,R266-2)</f>
        <v>0</v>
      </c>
      <c r="Q266" s="161">
        <v>201938</v>
      </c>
      <c r="R266" s="160">
        <f>$I$3</f>
        <v>0</v>
      </c>
      <c r="S266" s="159" t="str">
        <f>IF(AND(R266&gt;=Q266,W266&gt;0),"OK",IF(W266=0,"","NOT OK"))</f>
        <v/>
      </c>
      <c r="T266" s="158"/>
      <c r="U266" s="157">
        <v>1</v>
      </c>
      <c r="V266" s="156" t="str">
        <f>IF(W266=T266,"OK","NOT")</f>
        <v>OK</v>
      </c>
      <c r="W266" s="155">
        <f>IF(MOD(T266,U266)=0,T266,T266+(U266-MOD(T266,U266)))</f>
        <v>0</v>
      </c>
      <c r="X266" s="154">
        <f>$I$4</f>
        <v>0.4</v>
      </c>
      <c r="Y266" s="153">
        <f>+T266*((O266-(O266*X266)))</f>
        <v>0</v>
      </c>
    </row>
    <row r="267" spans="1:25" ht="14.45" customHeight="1" x14ac:dyDescent="0.25">
      <c r="A267" s="167">
        <v>7045952026541</v>
      </c>
      <c r="B267" s="157">
        <v>23566</v>
      </c>
      <c r="C267" s="157" t="s">
        <v>1980</v>
      </c>
      <c r="D267" s="157">
        <v>121</v>
      </c>
      <c r="E267" s="166" t="s">
        <v>1822</v>
      </c>
      <c r="F267" s="166" t="s">
        <v>1720</v>
      </c>
      <c r="G267" s="169" t="s">
        <v>1439</v>
      </c>
      <c r="H267" s="157" t="s">
        <v>1440</v>
      </c>
      <c r="I267" s="165" t="s">
        <v>1468</v>
      </c>
      <c r="J267" s="164" t="s">
        <v>1672</v>
      </c>
      <c r="K267" s="164" t="s">
        <v>1719</v>
      </c>
      <c r="L267" s="163"/>
      <c r="M267" s="163"/>
      <c r="N267" s="163"/>
      <c r="O267" s="162">
        <v>1299</v>
      </c>
      <c r="P267" s="161" t="b">
        <f>IF(R267&gt;0,R267-2)</f>
        <v>0</v>
      </c>
      <c r="Q267" s="161">
        <v>201938</v>
      </c>
      <c r="R267" s="160">
        <f>$I$3</f>
        <v>0</v>
      </c>
      <c r="S267" s="159" t="str">
        <f>IF(AND(R267&gt;=Q267,W267&gt;0),"OK",IF(W267=0,"","NOT OK"))</f>
        <v/>
      </c>
      <c r="T267" s="158"/>
      <c r="U267" s="157">
        <v>1</v>
      </c>
      <c r="V267" s="156" t="str">
        <f>IF(W267=T267,"OK","NOT")</f>
        <v>OK</v>
      </c>
      <c r="W267" s="155">
        <f>IF(MOD(T267,U267)=0,T267,T267+(U267-MOD(T267,U267)))</f>
        <v>0</v>
      </c>
      <c r="X267" s="154">
        <f>$I$4</f>
        <v>0.4</v>
      </c>
      <c r="Y267" s="153">
        <f>+T267*((O267-(O267*X267)))</f>
        <v>0</v>
      </c>
    </row>
    <row r="268" spans="1:25" ht="14.45" customHeight="1" x14ac:dyDescent="0.25">
      <c r="A268" s="167">
        <v>7045952026558</v>
      </c>
      <c r="B268" s="157">
        <v>23566</v>
      </c>
      <c r="C268" s="157" t="s">
        <v>1980</v>
      </c>
      <c r="D268" s="157">
        <v>121</v>
      </c>
      <c r="E268" s="166" t="s">
        <v>1822</v>
      </c>
      <c r="F268" s="166" t="s">
        <v>1720</v>
      </c>
      <c r="G268" s="169" t="s">
        <v>1439</v>
      </c>
      <c r="H268" s="157" t="s">
        <v>1440</v>
      </c>
      <c r="I268" s="165" t="s">
        <v>1469</v>
      </c>
      <c r="J268" s="164" t="s">
        <v>1672</v>
      </c>
      <c r="K268" s="164" t="s">
        <v>1719</v>
      </c>
      <c r="L268" s="163"/>
      <c r="M268" s="163"/>
      <c r="N268" s="163"/>
      <c r="O268" s="162">
        <v>1299</v>
      </c>
      <c r="P268" s="161" t="b">
        <f>IF(R268&gt;0,R268-2)</f>
        <v>0</v>
      </c>
      <c r="Q268" s="161">
        <v>201938</v>
      </c>
      <c r="R268" s="160">
        <f>$I$3</f>
        <v>0</v>
      </c>
      <c r="S268" s="159" t="str">
        <f>IF(AND(R268&gt;=Q268,W268&gt;0),"OK",IF(W268=0,"","NOT OK"))</f>
        <v/>
      </c>
      <c r="T268" s="158"/>
      <c r="U268" s="157">
        <v>1</v>
      </c>
      <c r="V268" s="156" t="str">
        <f>IF(W268=T268,"OK","NOT")</f>
        <v>OK</v>
      </c>
      <c r="W268" s="155">
        <f>IF(MOD(T268,U268)=0,T268,T268+(U268-MOD(T268,U268)))</f>
        <v>0</v>
      </c>
      <c r="X268" s="154">
        <f>$I$4</f>
        <v>0.4</v>
      </c>
      <c r="Y268" s="153">
        <f>+T268*((O268-(O268*X268)))</f>
        <v>0</v>
      </c>
    </row>
    <row r="269" spans="1:25" ht="14.45" customHeight="1" x14ac:dyDescent="0.25">
      <c r="A269" s="167">
        <v>7045952026565</v>
      </c>
      <c r="B269" s="157">
        <v>23566</v>
      </c>
      <c r="C269" s="157" t="s">
        <v>1980</v>
      </c>
      <c r="D269" s="157">
        <v>121</v>
      </c>
      <c r="E269" s="166" t="s">
        <v>1822</v>
      </c>
      <c r="F269" s="166" t="s">
        <v>1720</v>
      </c>
      <c r="G269" s="169" t="s">
        <v>1439</v>
      </c>
      <c r="H269" s="157" t="s">
        <v>1440</v>
      </c>
      <c r="I269" s="165" t="s">
        <v>1715</v>
      </c>
      <c r="J269" s="164" t="s">
        <v>1672</v>
      </c>
      <c r="K269" s="164" t="s">
        <v>1719</v>
      </c>
      <c r="L269" s="163"/>
      <c r="M269" s="163"/>
      <c r="N269" s="163"/>
      <c r="O269" s="162">
        <v>1299</v>
      </c>
      <c r="P269" s="161" t="b">
        <f>IF(R269&gt;0,R269-2)</f>
        <v>0</v>
      </c>
      <c r="Q269" s="161">
        <v>201938</v>
      </c>
      <c r="R269" s="160">
        <f>$I$3</f>
        <v>0</v>
      </c>
      <c r="S269" s="159" t="str">
        <f>IF(AND(R269&gt;=Q269,W269&gt;0),"OK",IF(W269=0,"","NOT OK"))</f>
        <v/>
      </c>
      <c r="T269" s="158"/>
      <c r="U269" s="157">
        <v>1</v>
      </c>
      <c r="V269" s="156" t="str">
        <f>IF(W269=T269,"OK","NOT")</f>
        <v>OK</v>
      </c>
      <c r="W269" s="155">
        <f>IF(MOD(T269,U269)=0,T269,T269+(U269-MOD(T269,U269)))</f>
        <v>0</v>
      </c>
      <c r="X269" s="154">
        <f>$I$4</f>
        <v>0.4</v>
      </c>
      <c r="Y269" s="153">
        <f>+T269*((O269-(O269*X269)))</f>
        <v>0</v>
      </c>
    </row>
    <row r="270" spans="1:25" ht="14.45" customHeight="1" x14ac:dyDescent="0.25">
      <c r="A270" s="167">
        <v>7045952123561</v>
      </c>
      <c r="B270" s="157">
        <v>15261</v>
      </c>
      <c r="C270" s="157" t="s">
        <v>1965</v>
      </c>
      <c r="D270" s="157">
        <v>133</v>
      </c>
      <c r="E270" s="166" t="s">
        <v>1957</v>
      </c>
      <c r="F270" s="166" t="s">
        <v>1720</v>
      </c>
      <c r="G270" s="169" t="s">
        <v>1439</v>
      </c>
      <c r="H270" s="157" t="s">
        <v>1440</v>
      </c>
      <c r="I270" s="165" t="s">
        <v>1716</v>
      </c>
      <c r="J270" s="164" t="s">
        <v>1672</v>
      </c>
      <c r="K270" s="164" t="s">
        <v>1802</v>
      </c>
      <c r="L270" s="163"/>
      <c r="M270" s="163"/>
      <c r="N270" s="163"/>
      <c r="O270" s="162">
        <v>1099</v>
      </c>
      <c r="P270" s="161" t="b">
        <f>IF(R270&gt;0,R270-2)</f>
        <v>0</v>
      </c>
      <c r="Q270" s="161">
        <v>201938</v>
      </c>
      <c r="R270" s="160">
        <f>$I$3</f>
        <v>0</v>
      </c>
      <c r="S270" s="159" t="str">
        <f>IF(AND(R270&gt;=Q270,W270&gt;0),"OK",IF(W270=0,"","NOT OK"))</f>
        <v/>
      </c>
      <c r="T270" s="158"/>
      <c r="U270" s="157">
        <v>1</v>
      </c>
      <c r="V270" s="156" t="str">
        <f>IF(W270=T270,"OK","NOT")</f>
        <v>OK</v>
      </c>
      <c r="W270" s="155">
        <f>IF(MOD(T270,U270)=0,T270,T270+(U270-MOD(T270,U270)))</f>
        <v>0</v>
      </c>
      <c r="X270" s="154">
        <f>$I$4</f>
        <v>0.4</v>
      </c>
      <c r="Y270" s="153">
        <f>+T270*((O270-(O270*X270)))</f>
        <v>0</v>
      </c>
    </row>
    <row r="271" spans="1:25" ht="14.45" customHeight="1" x14ac:dyDescent="0.25">
      <c r="A271" s="167">
        <v>7045952123578</v>
      </c>
      <c r="B271" s="157">
        <v>15261</v>
      </c>
      <c r="C271" s="157" t="s">
        <v>1965</v>
      </c>
      <c r="D271" s="157">
        <v>133</v>
      </c>
      <c r="E271" s="166" t="s">
        <v>1957</v>
      </c>
      <c r="F271" s="166" t="s">
        <v>1720</v>
      </c>
      <c r="G271" s="169" t="s">
        <v>1439</v>
      </c>
      <c r="H271" s="157" t="s">
        <v>1440</v>
      </c>
      <c r="I271" s="165" t="s">
        <v>1468</v>
      </c>
      <c r="J271" s="164" t="s">
        <v>1672</v>
      </c>
      <c r="K271" s="164" t="s">
        <v>1802</v>
      </c>
      <c r="L271" s="163"/>
      <c r="M271" s="163"/>
      <c r="N271" s="163"/>
      <c r="O271" s="162">
        <v>1099</v>
      </c>
      <c r="P271" s="161" t="b">
        <f>IF(R271&gt;0,R271-2)</f>
        <v>0</v>
      </c>
      <c r="Q271" s="161">
        <v>201938</v>
      </c>
      <c r="R271" s="160">
        <f>$I$3</f>
        <v>0</v>
      </c>
      <c r="S271" s="159" t="str">
        <f>IF(AND(R271&gt;=Q271,W271&gt;0),"OK",IF(W271=0,"","NOT OK"))</f>
        <v/>
      </c>
      <c r="T271" s="158"/>
      <c r="U271" s="157">
        <v>1</v>
      </c>
      <c r="V271" s="156" t="str">
        <f>IF(W271=T271,"OK","NOT")</f>
        <v>OK</v>
      </c>
      <c r="W271" s="155">
        <f>IF(MOD(T271,U271)=0,T271,T271+(U271-MOD(T271,U271)))</f>
        <v>0</v>
      </c>
      <c r="X271" s="154">
        <f>$I$4</f>
        <v>0.4</v>
      </c>
      <c r="Y271" s="153">
        <f>+T271*((O271-(O271*X271)))</f>
        <v>0</v>
      </c>
    </row>
    <row r="272" spans="1:25" ht="14.45" customHeight="1" x14ac:dyDescent="0.25">
      <c r="A272" s="167">
        <v>7045952123585</v>
      </c>
      <c r="B272" s="157">
        <v>15261</v>
      </c>
      <c r="C272" s="157" t="s">
        <v>1965</v>
      </c>
      <c r="D272" s="157">
        <v>133</v>
      </c>
      <c r="E272" s="166" t="s">
        <v>1957</v>
      </c>
      <c r="F272" s="166" t="s">
        <v>1720</v>
      </c>
      <c r="G272" s="169" t="s">
        <v>1439</v>
      </c>
      <c r="H272" s="157" t="s">
        <v>1440</v>
      </c>
      <c r="I272" s="165" t="s">
        <v>1469</v>
      </c>
      <c r="J272" s="164" t="s">
        <v>1672</v>
      </c>
      <c r="K272" s="164" t="s">
        <v>1802</v>
      </c>
      <c r="L272" s="163"/>
      <c r="M272" s="163"/>
      <c r="N272" s="163"/>
      <c r="O272" s="162">
        <v>1099</v>
      </c>
      <c r="P272" s="161" t="b">
        <f>IF(R272&gt;0,R272-2)</f>
        <v>0</v>
      </c>
      <c r="Q272" s="161">
        <v>201938</v>
      </c>
      <c r="R272" s="160">
        <f>$I$3</f>
        <v>0</v>
      </c>
      <c r="S272" s="159" t="str">
        <f>IF(AND(R272&gt;=Q272,W272&gt;0),"OK",IF(W272=0,"","NOT OK"))</f>
        <v/>
      </c>
      <c r="T272" s="158"/>
      <c r="U272" s="157">
        <v>1</v>
      </c>
      <c r="V272" s="156" t="str">
        <f>IF(W272=T272,"OK","NOT")</f>
        <v>OK</v>
      </c>
      <c r="W272" s="155">
        <f>IF(MOD(T272,U272)=0,T272,T272+(U272-MOD(T272,U272)))</f>
        <v>0</v>
      </c>
      <c r="X272" s="154">
        <f>$I$4</f>
        <v>0.4</v>
      </c>
      <c r="Y272" s="153">
        <f>+T272*((O272-(O272*X272)))</f>
        <v>0</v>
      </c>
    </row>
    <row r="273" spans="1:25" ht="14.45" customHeight="1" x14ac:dyDescent="0.25">
      <c r="A273" s="167">
        <v>7045952123592</v>
      </c>
      <c r="B273" s="157">
        <v>15261</v>
      </c>
      <c r="C273" s="157" t="s">
        <v>1965</v>
      </c>
      <c r="D273" s="157">
        <v>133</v>
      </c>
      <c r="E273" s="166" t="s">
        <v>1957</v>
      </c>
      <c r="F273" s="166" t="s">
        <v>1720</v>
      </c>
      <c r="G273" s="169" t="s">
        <v>1439</v>
      </c>
      <c r="H273" s="157" t="s">
        <v>1440</v>
      </c>
      <c r="I273" s="165" t="s">
        <v>1715</v>
      </c>
      <c r="J273" s="164" t="s">
        <v>1672</v>
      </c>
      <c r="K273" s="164" t="s">
        <v>1802</v>
      </c>
      <c r="L273" s="163"/>
      <c r="M273" s="163"/>
      <c r="N273" s="163"/>
      <c r="O273" s="162">
        <v>1099</v>
      </c>
      <c r="P273" s="161" t="b">
        <f>IF(R273&gt;0,R273-2)</f>
        <v>0</v>
      </c>
      <c r="Q273" s="161">
        <v>201938</v>
      </c>
      <c r="R273" s="160">
        <f>$I$3</f>
        <v>0</v>
      </c>
      <c r="S273" s="159" t="str">
        <f>IF(AND(R273&gt;=Q273,W273&gt;0),"OK",IF(W273=0,"","NOT OK"))</f>
        <v/>
      </c>
      <c r="T273" s="158"/>
      <c r="U273" s="157">
        <v>1</v>
      </c>
      <c r="V273" s="156" t="str">
        <f>IF(W273=T273,"OK","NOT")</f>
        <v>OK</v>
      </c>
      <c r="W273" s="155">
        <f>IF(MOD(T273,U273)=0,T273,T273+(U273-MOD(T273,U273)))</f>
        <v>0</v>
      </c>
      <c r="X273" s="154">
        <f>$I$4</f>
        <v>0.4</v>
      </c>
      <c r="Y273" s="153">
        <f>+T273*((O273-(O273*X273)))</f>
        <v>0</v>
      </c>
    </row>
    <row r="274" spans="1:25" ht="14.45" customHeight="1" x14ac:dyDescent="0.25">
      <c r="A274" s="167">
        <v>7045952123608</v>
      </c>
      <c r="B274" s="157">
        <v>15261</v>
      </c>
      <c r="C274" s="157" t="s">
        <v>1965</v>
      </c>
      <c r="D274" s="157">
        <v>133</v>
      </c>
      <c r="E274" s="166" t="s">
        <v>1957</v>
      </c>
      <c r="F274" s="166" t="s">
        <v>1720</v>
      </c>
      <c r="G274" s="169" t="s">
        <v>1439</v>
      </c>
      <c r="H274" s="157" t="s">
        <v>1440</v>
      </c>
      <c r="I274" s="165" t="s">
        <v>1713</v>
      </c>
      <c r="J274" s="164" t="s">
        <v>1672</v>
      </c>
      <c r="K274" s="164" t="s">
        <v>1802</v>
      </c>
      <c r="L274" s="163"/>
      <c r="M274" s="163"/>
      <c r="N274" s="163"/>
      <c r="O274" s="162">
        <v>1099</v>
      </c>
      <c r="P274" s="161" t="b">
        <f>IF(R274&gt;0,R274-2)</f>
        <v>0</v>
      </c>
      <c r="Q274" s="161">
        <v>201938</v>
      </c>
      <c r="R274" s="160">
        <f>$I$3</f>
        <v>0</v>
      </c>
      <c r="S274" s="159" t="str">
        <f>IF(AND(R274&gt;=Q274,W274&gt;0),"OK",IF(W274=0,"","NOT OK"))</f>
        <v/>
      </c>
      <c r="T274" s="158"/>
      <c r="U274" s="157">
        <v>1</v>
      </c>
      <c r="V274" s="156" t="str">
        <f>IF(W274=T274,"OK","NOT")</f>
        <v>OK</v>
      </c>
      <c r="W274" s="155">
        <f>IF(MOD(T274,U274)=0,T274,T274+(U274-MOD(T274,U274)))</f>
        <v>0</v>
      </c>
      <c r="X274" s="154">
        <f>$I$4</f>
        <v>0.4</v>
      </c>
      <c r="Y274" s="153">
        <f>+T274*((O274-(O274*X274)))</f>
        <v>0</v>
      </c>
    </row>
    <row r="275" spans="1:25" ht="14.45" customHeight="1" x14ac:dyDescent="0.25">
      <c r="A275" s="167">
        <v>7045952124131</v>
      </c>
      <c r="B275" s="157">
        <v>16381</v>
      </c>
      <c r="C275" s="157" t="s">
        <v>1964</v>
      </c>
      <c r="D275" s="157">
        <v>134</v>
      </c>
      <c r="E275" s="166" t="s">
        <v>1957</v>
      </c>
      <c r="F275" s="166" t="s">
        <v>1720</v>
      </c>
      <c r="G275" s="169" t="s">
        <v>1439</v>
      </c>
      <c r="H275" s="157" t="s">
        <v>1440</v>
      </c>
      <c r="I275" s="165" t="s">
        <v>1716</v>
      </c>
      <c r="J275" s="164" t="s">
        <v>1672</v>
      </c>
      <c r="K275" s="164" t="s">
        <v>1723</v>
      </c>
      <c r="L275" s="163"/>
      <c r="M275" s="163"/>
      <c r="N275" s="163"/>
      <c r="O275" s="162">
        <v>1199</v>
      </c>
      <c r="P275" s="161" t="b">
        <f>IF(R275&gt;0,R275-2)</f>
        <v>0</v>
      </c>
      <c r="Q275" s="161">
        <v>201938</v>
      </c>
      <c r="R275" s="160">
        <f>$I$3</f>
        <v>0</v>
      </c>
      <c r="S275" s="159" t="str">
        <f>IF(AND(R275&gt;=Q275,W275&gt;0),"OK",IF(W275=0,"","NOT OK"))</f>
        <v/>
      </c>
      <c r="T275" s="158"/>
      <c r="U275" s="157">
        <v>1</v>
      </c>
      <c r="V275" s="156" t="str">
        <f>IF(W275=T275,"OK","NOT")</f>
        <v>OK</v>
      </c>
      <c r="W275" s="155">
        <f>IF(MOD(T275,U275)=0,T275,T275+(U275-MOD(T275,U275)))</f>
        <v>0</v>
      </c>
      <c r="X275" s="154">
        <f>$I$4</f>
        <v>0.4</v>
      </c>
      <c r="Y275" s="153">
        <f>+T275*((O275-(O275*X275)))</f>
        <v>0</v>
      </c>
    </row>
    <row r="276" spans="1:25" ht="14.45" customHeight="1" x14ac:dyDescent="0.25">
      <c r="A276" s="167">
        <v>7045952124148</v>
      </c>
      <c r="B276" s="157">
        <v>16381</v>
      </c>
      <c r="C276" s="157" t="s">
        <v>1964</v>
      </c>
      <c r="D276" s="157">
        <v>134</v>
      </c>
      <c r="E276" s="166" t="s">
        <v>1957</v>
      </c>
      <c r="F276" s="166" t="s">
        <v>1720</v>
      </c>
      <c r="G276" s="169" t="s">
        <v>1439</v>
      </c>
      <c r="H276" s="157" t="s">
        <v>1440</v>
      </c>
      <c r="I276" s="165" t="s">
        <v>1468</v>
      </c>
      <c r="J276" s="164" t="s">
        <v>1672</v>
      </c>
      <c r="K276" s="164" t="s">
        <v>1723</v>
      </c>
      <c r="L276" s="163"/>
      <c r="M276" s="163"/>
      <c r="N276" s="163"/>
      <c r="O276" s="162">
        <v>1199</v>
      </c>
      <c r="P276" s="161" t="b">
        <f>IF(R276&gt;0,R276-2)</f>
        <v>0</v>
      </c>
      <c r="Q276" s="161">
        <v>201938</v>
      </c>
      <c r="R276" s="160">
        <f>$I$3</f>
        <v>0</v>
      </c>
      <c r="S276" s="159" t="str">
        <f>IF(AND(R276&gt;=Q276,W276&gt;0),"OK",IF(W276=0,"","NOT OK"))</f>
        <v/>
      </c>
      <c r="T276" s="158"/>
      <c r="U276" s="157">
        <v>1</v>
      </c>
      <c r="V276" s="156" t="str">
        <f>IF(W276=T276,"OK","NOT")</f>
        <v>OK</v>
      </c>
      <c r="W276" s="155">
        <f>IF(MOD(T276,U276)=0,T276,T276+(U276-MOD(T276,U276)))</f>
        <v>0</v>
      </c>
      <c r="X276" s="154">
        <f>$I$4</f>
        <v>0.4</v>
      </c>
      <c r="Y276" s="153">
        <f>+T276*((O276-(O276*X276)))</f>
        <v>0</v>
      </c>
    </row>
    <row r="277" spans="1:25" ht="14.45" customHeight="1" x14ac:dyDescent="0.25">
      <c r="A277" s="167">
        <v>7045952124155</v>
      </c>
      <c r="B277" s="157">
        <v>16381</v>
      </c>
      <c r="C277" s="157" t="s">
        <v>1964</v>
      </c>
      <c r="D277" s="157">
        <v>134</v>
      </c>
      <c r="E277" s="166" t="s">
        <v>1957</v>
      </c>
      <c r="F277" s="166" t="s">
        <v>1720</v>
      </c>
      <c r="G277" s="169" t="s">
        <v>1439</v>
      </c>
      <c r="H277" s="157" t="s">
        <v>1440</v>
      </c>
      <c r="I277" s="165" t="s">
        <v>1469</v>
      </c>
      <c r="J277" s="164" t="s">
        <v>1672</v>
      </c>
      <c r="K277" s="164" t="s">
        <v>1723</v>
      </c>
      <c r="L277" s="163"/>
      <c r="M277" s="163"/>
      <c r="N277" s="163"/>
      <c r="O277" s="162">
        <v>1199</v>
      </c>
      <c r="P277" s="161" t="b">
        <f>IF(R277&gt;0,R277-2)</f>
        <v>0</v>
      </c>
      <c r="Q277" s="161">
        <v>201938</v>
      </c>
      <c r="R277" s="160">
        <f>$I$3</f>
        <v>0</v>
      </c>
      <c r="S277" s="159" t="str">
        <f>IF(AND(R277&gt;=Q277,W277&gt;0),"OK",IF(W277=0,"","NOT OK"))</f>
        <v/>
      </c>
      <c r="T277" s="158"/>
      <c r="U277" s="157">
        <v>1</v>
      </c>
      <c r="V277" s="156" t="str">
        <f>IF(W277=T277,"OK","NOT")</f>
        <v>OK</v>
      </c>
      <c r="W277" s="155">
        <f>IF(MOD(T277,U277)=0,T277,T277+(U277-MOD(T277,U277)))</f>
        <v>0</v>
      </c>
      <c r="X277" s="154">
        <f>$I$4</f>
        <v>0.4</v>
      </c>
      <c r="Y277" s="153">
        <f>+T277*((O277-(O277*X277)))</f>
        <v>0</v>
      </c>
    </row>
    <row r="278" spans="1:25" ht="14.45" customHeight="1" x14ac:dyDescent="0.25">
      <c r="A278" s="167">
        <v>7045952124162</v>
      </c>
      <c r="B278" s="157">
        <v>16381</v>
      </c>
      <c r="C278" s="157" t="s">
        <v>1964</v>
      </c>
      <c r="D278" s="157">
        <v>134</v>
      </c>
      <c r="E278" s="166" t="s">
        <v>1957</v>
      </c>
      <c r="F278" s="166" t="s">
        <v>1720</v>
      </c>
      <c r="G278" s="169" t="s">
        <v>1439</v>
      </c>
      <c r="H278" s="157" t="s">
        <v>1440</v>
      </c>
      <c r="I278" s="165" t="s">
        <v>1715</v>
      </c>
      <c r="J278" s="164" t="s">
        <v>1672</v>
      </c>
      <c r="K278" s="164" t="s">
        <v>1723</v>
      </c>
      <c r="L278" s="163"/>
      <c r="M278" s="163"/>
      <c r="N278" s="163"/>
      <c r="O278" s="162">
        <v>1199</v>
      </c>
      <c r="P278" s="161" t="b">
        <f>IF(R278&gt;0,R278-2)</f>
        <v>0</v>
      </c>
      <c r="Q278" s="161">
        <v>201938</v>
      </c>
      <c r="R278" s="160">
        <f>$I$3</f>
        <v>0</v>
      </c>
      <c r="S278" s="159" t="str">
        <f>IF(AND(R278&gt;=Q278,W278&gt;0),"OK",IF(W278=0,"","NOT OK"))</f>
        <v/>
      </c>
      <c r="T278" s="158"/>
      <c r="U278" s="157">
        <v>1</v>
      </c>
      <c r="V278" s="156" t="str">
        <f>IF(W278=T278,"OK","NOT")</f>
        <v>OK</v>
      </c>
      <c r="W278" s="155">
        <f>IF(MOD(T278,U278)=0,T278,T278+(U278-MOD(T278,U278)))</f>
        <v>0</v>
      </c>
      <c r="X278" s="154">
        <f>$I$4</f>
        <v>0.4</v>
      </c>
      <c r="Y278" s="153">
        <f>+T278*((O278-(O278*X278)))</f>
        <v>0</v>
      </c>
    </row>
    <row r="279" spans="1:25" ht="14.45" customHeight="1" x14ac:dyDescent="0.25">
      <c r="A279" s="167">
        <v>7045952124179</v>
      </c>
      <c r="B279" s="157">
        <v>16381</v>
      </c>
      <c r="C279" s="157" t="s">
        <v>1964</v>
      </c>
      <c r="D279" s="157">
        <v>134</v>
      </c>
      <c r="E279" s="166" t="s">
        <v>1957</v>
      </c>
      <c r="F279" s="166" t="s">
        <v>1720</v>
      </c>
      <c r="G279" s="169" t="s">
        <v>1439</v>
      </c>
      <c r="H279" s="157" t="s">
        <v>1440</v>
      </c>
      <c r="I279" s="165" t="s">
        <v>1713</v>
      </c>
      <c r="J279" s="164" t="s">
        <v>1672</v>
      </c>
      <c r="K279" s="164" t="s">
        <v>1723</v>
      </c>
      <c r="L279" s="163"/>
      <c r="M279" s="163"/>
      <c r="N279" s="163"/>
      <c r="O279" s="162">
        <v>1199</v>
      </c>
      <c r="P279" s="161" t="b">
        <f>IF(R279&gt;0,R279-2)</f>
        <v>0</v>
      </c>
      <c r="Q279" s="161">
        <v>201938</v>
      </c>
      <c r="R279" s="160">
        <f>$I$3</f>
        <v>0</v>
      </c>
      <c r="S279" s="159" t="str">
        <f>IF(AND(R279&gt;=Q279,W279&gt;0),"OK",IF(W279=0,"","NOT OK"))</f>
        <v/>
      </c>
      <c r="T279" s="158"/>
      <c r="U279" s="157">
        <v>1</v>
      </c>
      <c r="V279" s="156" t="str">
        <f>IF(W279=T279,"OK","NOT")</f>
        <v>OK</v>
      </c>
      <c r="W279" s="155">
        <f>IF(MOD(T279,U279)=0,T279,T279+(U279-MOD(T279,U279)))</f>
        <v>0</v>
      </c>
      <c r="X279" s="154">
        <f>$I$4</f>
        <v>0.4</v>
      </c>
      <c r="Y279" s="153">
        <f>+T279*((O279-(O279*X279)))</f>
        <v>0</v>
      </c>
    </row>
    <row r="280" spans="1:25" ht="14.45" customHeight="1" x14ac:dyDescent="0.25">
      <c r="A280" s="167">
        <v>7045952123875</v>
      </c>
      <c r="B280" s="157">
        <v>15266</v>
      </c>
      <c r="C280" s="157" t="s">
        <v>1963</v>
      </c>
      <c r="D280" s="157">
        <v>135</v>
      </c>
      <c r="E280" s="166" t="s">
        <v>1957</v>
      </c>
      <c r="F280" s="166" t="s">
        <v>1720</v>
      </c>
      <c r="G280" s="169" t="s">
        <v>1439</v>
      </c>
      <c r="H280" s="157" t="s">
        <v>1440</v>
      </c>
      <c r="I280" s="165" t="s">
        <v>1717</v>
      </c>
      <c r="J280" s="164" t="s">
        <v>1672</v>
      </c>
      <c r="K280" s="164" t="s">
        <v>1802</v>
      </c>
      <c r="L280" s="163"/>
      <c r="M280" s="163"/>
      <c r="N280" s="163"/>
      <c r="O280" s="162">
        <v>1099</v>
      </c>
      <c r="P280" s="161" t="b">
        <f>IF(R280&gt;0,R280-2)</f>
        <v>0</v>
      </c>
      <c r="Q280" s="161">
        <v>201938</v>
      </c>
      <c r="R280" s="160">
        <f>$I$3</f>
        <v>0</v>
      </c>
      <c r="S280" s="159" t="str">
        <f>IF(AND(R280&gt;=Q280,W280&gt;0),"OK",IF(W280=0,"","NOT OK"))</f>
        <v/>
      </c>
      <c r="T280" s="158"/>
      <c r="U280" s="157">
        <v>1</v>
      </c>
      <c r="V280" s="156" t="str">
        <f>IF(W280=T280,"OK","NOT")</f>
        <v>OK</v>
      </c>
      <c r="W280" s="155">
        <f>IF(MOD(T280,U280)=0,T280,T280+(U280-MOD(T280,U280)))</f>
        <v>0</v>
      </c>
      <c r="X280" s="154">
        <f>$I$4</f>
        <v>0.4</v>
      </c>
      <c r="Y280" s="153">
        <f>+T280*((O280-(O280*X280)))</f>
        <v>0</v>
      </c>
    </row>
    <row r="281" spans="1:25" ht="14.45" customHeight="1" x14ac:dyDescent="0.25">
      <c r="A281" s="167">
        <v>7045952123882</v>
      </c>
      <c r="B281" s="157">
        <v>15266</v>
      </c>
      <c r="C281" s="157" t="s">
        <v>1963</v>
      </c>
      <c r="D281" s="157">
        <v>135</v>
      </c>
      <c r="E281" s="166" t="s">
        <v>1957</v>
      </c>
      <c r="F281" s="166" t="s">
        <v>1720</v>
      </c>
      <c r="G281" s="169" t="s">
        <v>1439</v>
      </c>
      <c r="H281" s="157" t="s">
        <v>1440</v>
      </c>
      <c r="I281" s="165" t="s">
        <v>1716</v>
      </c>
      <c r="J281" s="164" t="s">
        <v>1672</v>
      </c>
      <c r="K281" s="164" t="s">
        <v>1802</v>
      </c>
      <c r="L281" s="163"/>
      <c r="M281" s="163"/>
      <c r="N281" s="163"/>
      <c r="O281" s="162">
        <v>1099</v>
      </c>
      <c r="P281" s="161" t="b">
        <f>IF(R281&gt;0,R281-2)</f>
        <v>0</v>
      </c>
      <c r="Q281" s="161">
        <v>201938</v>
      </c>
      <c r="R281" s="160">
        <f>$I$3</f>
        <v>0</v>
      </c>
      <c r="S281" s="159" t="str">
        <f>IF(AND(R281&gt;=Q281,W281&gt;0),"OK",IF(W281=0,"","NOT OK"))</f>
        <v/>
      </c>
      <c r="T281" s="158"/>
      <c r="U281" s="157">
        <v>1</v>
      </c>
      <c r="V281" s="156" t="str">
        <f>IF(W281=T281,"OK","NOT")</f>
        <v>OK</v>
      </c>
      <c r="W281" s="155">
        <f>IF(MOD(T281,U281)=0,T281,T281+(U281-MOD(T281,U281)))</f>
        <v>0</v>
      </c>
      <c r="X281" s="154">
        <f>$I$4</f>
        <v>0.4</v>
      </c>
      <c r="Y281" s="153">
        <f>+T281*((O281-(O281*X281)))</f>
        <v>0</v>
      </c>
    </row>
    <row r="282" spans="1:25" ht="14.45" customHeight="1" x14ac:dyDescent="0.25">
      <c r="A282" s="167">
        <v>7045952123899</v>
      </c>
      <c r="B282" s="157">
        <v>15266</v>
      </c>
      <c r="C282" s="157" t="s">
        <v>1963</v>
      </c>
      <c r="D282" s="157">
        <v>135</v>
      </c>
      <c r="E282" s="166" t="s">
        <v>1957</v>
      </c>
      <c r="F282" s="166" t="s">
        <v>1720</v>
      </c>
      <c r="G282" s="169" t="s">
        <v>1439</v>
      </c>
      <c r="H282" s="157" t="s">
        <v>1440</v>
      </c>
      <c r="I282" s="165" t="s">
        <v>1468</v>
      </c>
      <c r="J282" s="164" t="s">
        <v>1672</v>
      </c>
      <c r="K282" s="164" t="s">
        <v>1802</v>
      </c>
      <c r="L282" s="163"/>
      <c r="M282" s="163"/>
      <c r="N282" s="163"/>
      <c r="O282" s="162">
        <v>1099</v>
      </c>
      <c r="P282" s="161" t="b">
        <f>IF(R282&gt;0,R282-2)</f>
        <v>0</v>
      </c>
      <c r="Q282" s="161">
        <v>201938</v>
      </c>
      <c r="R282" s="160">
        <f>$I$3</f>
        <v>0</v>
      </c>
      <c r="S282" s="159" t="str">
        <f>IF(AND(R282&gt;=Q282,W282&gt;0),"OK",IF(W282=0,"","NOT OK"))</f>
        <v/>
      </c>
      <c r="T282" s="158"/>
      <c r="U282" s="157">
        <v>1</v>
      </c>
      <c r="V282" s="156" t="str">
        <f>IF(W282=T282,"OK","NOT")</f>
        <v>OK</v>
      </c>
      <c r="W282" s="155">
        <f>IF(MOD(T282,U282)=0,T282,T282+(U282-MOD(T282,U282)))</f>
        <v>0</v>
      </c>
      <c r="X282" s="154">
        <f>$I$4</f>
        <v>0.4</v>
      </c>
      <c r="Y282" s="153">
        <f>+T282*((O282-(O282*X282)))</f>
        <v>0</v>
      </c>
    </row>
    <row r="283" spans="1:25" ht="14.45" customHeight="1" x14ac:dyDescent="0.25">
      <c r="A283" s="167">
        <v>7045952123905</v>
      </c>
      <c r="B283" s="157">
        <v>15266</v>
      </c>
      <c r="C283" s="157" t="s">
        <v>1963</v>
      </c>
      <c r="D283" s="157">
        <v>135</v>
      </c>
      <c r="E283" s="166" t="s">
        <v>1957</v>
      </c>
      <c r="F283" s="166" t="s">
        <v>1720</v>
      </c>
      <c r="G283" s="169" t="s">
        <v>1439</v>
      </c>
      <c r="H283" s="157" t="s">
        <v>1440</v>
      </c>
      <c r="I283" s="165" t="s">
        <v>1469</v>
      </c>
      <c r="J283" s="164" t="s">
        <v>1672</v>
      </c>
      <c r="K283" s="164" t="s">
        <v>1802</v>
      </c>
      <c r="L283" s="163"/>
      <c r="M283" s="163"/>
      <c r="N283" s="163"/>
      <c r="O283" s="162">
        <v>1099</v>
      </c>
      <c r="P283" s="161" t="b">
        <f>IF(R283&gt;0,R283-2)</f>
        <v>0</v>
      </c>
      <c r="Q283" s="161">
        <v>201938</v>
      </c>
      <c r="R283" s="160">
        <f>$I$3</f>
        <v>0</v>
      </c>
      <c r="S283" s="159" t="str">
        <f>IF(AND(R283&gt;=Q283,W283&gt;0),"OK",IF(W283=0,"","NOT OK"))</f>
        <v/>
      </c>
      <c r="T283" s="158"/>
      <c r="U283" s="157">
        <v>1</v>
      </c>
      <c r="V283" s="156" t="str">
        <f>IF(W283=T283,"OK","NOT")</f>
        <v>OK</v>
      </c>
      <c r="W283" s="155">
        <f>IF(MOD(T283,U283)=0,T283,T283+(U283-MOD(T283,U283)))</f>
        <v>0</v>
      </c>
      <c r="X283" s="154">
        <f>$I$4</f>
        <v>0.4</v>
      </c>
      <c r="Y283" s="153">
        <f>+T283*((O283-(O283*X283)))</f>
        <v>0</v>
      </c>
    </row>
    <row r="284" spans="1:25" ht="14.45" customHeight="1" x14ac:dyDescent="0.25">
      <c r="A284" s="167">
        <v>7045952123912</v>
      </c>
      <c r="B284" s="157">
        <v>15266</v>
      </c>
      <c r="C284" s="157" t="s">
        <v>1963</v>
      </c>
      <c r="D284" s="157">
        <v>135</v>
      </c>
      <c r="E284" s="166" t="s">
        <v>1957</v>
      </c>
      <c r="F284" s="166" t="s">
        <v>1720</v>
      </c>
      <c r="G284" s="169" t="s">
        <v>1439</v>
      </c>
      <c r="H284" s="157" t="s">
        <v>1440</v>
      </c>
      <c r="I284" s="165" t="s">
        <v>1715</v>
      </c>
      <c r="J284" s="164" t="s">
        <v>1672</v>
      </c>
      <c r="K284" s="164" t="s">
        <v>1802</v>
      </c>
      <c r="L284" s="163"/>
      <c r="M284" s="163"/>
      <c r="N284" s="163"/>
      <c r="O284" s="162">
        <v>1099</v>
      </c>
      <c r="P284" s="161" t="b">
        <f>IF(R284&gt;0,R284-2)</f>
        <v>0</v>
      </c>
      <c r="Q284" s="161">
        <v>201938</v>
      </c>
      <c r="R284" s="160">
        <f>$I$3</f>
        <v>0</v>
      </c>
      <c r="S284" s="159" t="str">
        <f>IF(AND(R284&gt;=Q284,W284&gt;0),"OK",IF(W284=0,"","NOT OK"))</f>
        <v/>
      </c>
      <c r="T284" s="158"/>
      <c r="U284" s="157">
        <v>1</v>
      </c>
      <c r="V284" s="156" t="str">
        <f>IF(W284=T284,"OK","NOT")</f>
        <v>OK</v>
      </c>
      <c r="W284" s="155">
        <f>IF(MOD(T284,U284)=0,T284,T284+(U284-MOD(T284,U284)))</f>
        <v>0</v>
      </c>
      <c r="X284" s="154">
        <f>$I$4</f>
        <v>0.4</v>
      </c>
      <c r="Y284" s="153">
        <f>+T284*((O284-(O284*X284)))</f>
        <v>0</v>
      </c>
    </row>
    <row r="285" spans="1:25" ht="14.45" customHeight="1" x14ac:dyDescent="0.25">
      <c r="A285" s="167">
        <v>7045952124445</v>
      </c>
      <c r="B285" s="157">
        <v>16386</v>
      </c>
      <c r="C285" s="157" t="s">
        <v>1962</v>
      </c>
      <c r="D285" s="157">
        <v>136</v>
      </c>
      <c r="E285" s="166" t="s">
        <v>1957</v>
      </c>
      <c r="F285" s="166" t="s">
        <v>1720</v>
      </c>
      <c r="G285" s="169" t="s">
        <v>1439</v>
      </c>
      <c r="H285" s="157" t="s">
        <v>1440</v>
      </c>
      <c r="I285" s="165" t="s">
        <v>1717</v>
      </c>
      <c r="J285" s="164" t="s">
        <v>1672</v>
      </c>
      <c r="K285" s="164" t="s">
        <v>1723</v>
      </c>
      <c r="L285" s="163"/>
      <c r="M285" s="163"/>
      <c r="N285" s="163"/>
      <c r="O285" s="162">
        <v>1199</v>
      </c>
      <c r="P285" s="161" t="b">
        <f>IF(R285&gt;0,R285-2)</f>
        <v>0</v>
      </c>
      <c r="Q285" s="161">
        <v>201938</v>
      </c>
      <c r="R285" s="160">
        <f>$I$3</f>
        <v>0</v>
      </c>
      <c r="S285" s="159" t="str">
        <f>IF(AND(R285&gt;=Q285,W285&gt;0),"OK",IF(W285=0,"","NOT OK"))</f>
        <v/>
      </c>
      <c r="T285" s="158"/>
      <c r="U285" s="157">
        <v>1</v>
      </c>
      <c r="V285" s="156" t="str">
        <f>IF(W285=T285,"OK","NOT")</f>
        <v>OK</v>
      </c>
      <c r="W285" s="155">
        <f>IF(MOD(T285,U285)=0,T285,T285+(U285-MOD(T285,U285)))</f>
        <v>0</v>
      </c>
      <c r="X285" s="154">
        <f>$I$4</f>
        <v>0.4</v>
      </c>
      <c r="Y285" s="153">
        <f>+T285*((O285-(O285*X285)))</f>
        <v>0</v>
      </c>
    </row>
    <row r="286" spans="1:25" ht="14.45" customHeight="1" x14ac:dyDescent="0.25">
      <c r="A286" s="167">
        <v>7045952124452</v>
      </c>
      <c r="B286" s="157">
        <v>16386</v>
      </c>
      <c r="C286" s="157" t="s">
        <v>1962</v>
      </c>
      <c r="D286" s="157">
        <v>136</v>
      </c>
      <c r="E286" s="166" t="s">
        <v>1957</v>
      </c>
      <c r="F286" s="166" t="s">
        <v>1720</v>
      </c>
      <c r="G286" s="169" t="s">
        <v>1439</v>
      </c>
      <c r="H286" s="157" t="s">
        <v>1440</v>
      </c>
      <c r="I286" s="165" t="s">
        <v>1716</v>
      </c>
      <c r="J286" s="164" t="s">
        <v>1672</v>
      </c>
      <c r="K286" s="164" t="s">
        <v>1723</v>
      </c>
      <c r="L286" s="163"/>
      <c r="M286" s="163"/>
      <c r="N286" s="163"/>
      <c r="O286" s="162">
        <v>1199</v>
      </c>
      <c r="P286" s="161" t="b">
        <f>IF(R286&gt;0,R286-2)</f>
        <v>0</v>
      </c>
      <c r="Q286" s="161">
        <v>201938</v>
      </c>
      <c r="R286" s="160">
        <f>$I$3</f>
        <v>0</v>
      </c>
      <c r="S286" s="159" t="str">
        <f>IF(AND(R286&gt;=Q286,W286&gt;0),"OK",IF(W286=0,"","NOT OK"))</f>
        <v/>
      </c>
      <c r="T286" s="158"/>
      <c r="U286" s="157">
        <v>1</v>
      </c>
      <c r="V286" s="156" t="str">
        <f>IF(W286=T286,"OK","NOT")</f>
        <v>OK</v>
      </c>
      <c r="W286" s="155">
        <f>IF(MOD(T286,U286)=0,T286,T286+(U286-MOD(T286,U286)))</f>
        <v>0</v>
      </c>
      <c r="X286" s="154">
        <f>$I$4</f>
        <v>0.4</v>
      </c>
      <c r="Y286" s="153">
        <f>+T286*((O286-(O286*X286)))</f>
        <v>0</v>
      </c>
    </row>
    <row r="287" spans="1:25" ht="14.45" customHeight="1" x14ac:dyDescent="0.25">
      <c r="A287" s="167">
        <v>7045952124469</v>
      </c>
      <c r="B287" s="157">
        <v>16386</v>
      </c>
      <c r="C287" s="157" t="s">
        <v>1962</v>
      </c>
      <c r="D287" s="157">
        <v>136</v>
      </c>
      <c r="E287" s="166" t="s">
        <v>1957</v>
      </c>
      <c r="F287" s="166" t="s">
        <v>1720</v>
      </c>
      <c r="G287" s="169" t="s">
        <v>1439</v>
      </c>
      <c r="H287" s="157" t="s">
        <v>1440</v>
      </c>
      <c r="I287" s="165" t="s">
        <v>1468</v>
      </c>
      <c r="J287" s="164" t="s">
        <v>1672</v>
      </c>
      <c r="K287" s="164" t="s">
        <v>1723</v>
      </c>
      <c r="L287" s="163"/>
      <c r="M287" s="163"/>
      <c r="N287" s="163"/>
      <c r="O287" s="162">
        <v>1199</v>
      </c>
      <c r="P287" s="161" t="b">
        <f>IF(R287&gt;0,R287-2)</f>
        <v>0</v>
      </c>
      <c r="Q287" s="161">
        <v>201938</v>
      </c>
      <c r="R287" s="160">
        <f>$I$3</f>
        <v>0</v>
      </c>
      <c r="S287" s="159" t="str">
        <f>IF(AND(R287&gt;=Q287,W287&gt;0),"OK",IF(W287=0,"","NOT OK"))</f>
        <v/>
      </c>
      <c r="T287" s="158"/>
      <c r="U287" s="157">
        <v>1</v>
      </c>
      <c r="V287" s="156" t="str">
        <f>IF(W287=T287,"OK","NOT")</f>
        <v>OK</v>
      </c>
      <c r="W287" s="155">
        <f>IF(MOD(T287,U287)=0,T287,T287+(U287-MOD(T287,U287)))</f>
        <v>0</v>
      </c>
      <c r="X287" s="154">
        <f>$I$4</f>
        <v>0.4</v>
      </c>
      <c r="Y287" s="153">
        <f>+T287*((O287-(O287*X287)))</f>
        <v>0</v>
      </c>
    </row>
    <row r="288" spans="1:25" ht="14.45" customHeight="1" x14ac:dyDescent="0.25">
      <c r="A288" s="167">
        <v>7045952124476</v>
      </c>
      <c r="B288" s="157">
        <v>16386</v>
      </c>
      <c r="C288" s="157" t="s">
        <v>1962</v>
      </c>
      <c r="D288" s="157">
        <v>136</v>
      </c>
      <c r="E288" s="166" t="s">
        <v>1957</v>
      </c>
      <c r="F288" s="166" t="s">
        <v>1720</v>
      </c>
      <c r="G288" s="169" t="s">
        <v>1439</v>
      </c>
      <c r="H288" s="157" t="s">
        <v>1440</v>
      </c>
      <c r="I288" s="165" t="s">
        <v>1469</v>
      </c>
      <c r="J288" s="164" t="s">
        <v>1672</v>
      </c>
      <c r="K288" s="164" t="s">
        <v>1723</v>
      </c>
      <c r="L288" s="163"/>
      <c r="M288" s="163"/>
      <c r="N288" s="163"/>
      <c r="O288" s="162">
        <v>1199</v>
      </c>
      <c r="P288" s="161" t="b">
        <f>IF(R288&gt;0,R288-2)</f>
        <v>0</v>
      </c>
      <c r="Q288" s="161">
        <v>201938</v>
      </c>
      <c r="R288" s="160">
        <f>$I$3</f>
        <v>0</v>
      </c>
      <c r="S288" s="159" t="str">
        <f>IF(AND(R288&gt;=Q288,W288&gt;0),"OK",IF(W288=0,"","NOT OK"))</f>
        <v/>
      </c>
      <c r="T288" s="158"/>
      <c r="U288" s="157">
        <v>1</v>
      </c>
      <c r="V288" s="156" t="str">
        <f>IF(W288=T288,"OK","NOT")</f>
        <v>OK</v>
      </c>
      <c r="W288" s="155">
        <f>IF(MOD(T288,U288)=0,T288,T288+(U288-MOD(T288,U288)))</f>
        <v>0</v>
      </c>
      <c r="X288" s="154">
        <f>$I$4</f>
        <v>0.4</v>
      </c>
      <c r="Y288" s="153">
        <f>+T288*((O288-(O288*X288)))</f>
        <v>0</v>
      </c>
    </row>
    <row r="289" spans="1:25" ht="14.45" customHeight="1" x14ac:dyDescent="0.25">
      <c r="A289" s="167">
        <v>7045952124483</v>
      </c>
      <c r="B289" s="157">
        <v>16386</v>
      </c>
      <c r="C289" s="157" t="s">
        <v>1962</v>
      </c>
      <c r="D289" s="157">
        <v>136</v>
      </c>
      <c r="E289" s="166" t="s">
        <v>1957</v>
      </c>
      <c r="F289" s="166" t="s">
        <v>1720</v>
      </c>
      <c r="G289" s="169" t="s">
        <v>1439</v>
      </c>
      <c r="H289" s="157" t="s">
        <v>1440</v>
      </c>
      <c r="I289" s="165" t="s">
        <v>1715</v>
      </c>
      <c r="J289" s="164" t="s">
        <v>1672</v>
      </c>
      <c r="K289" s="164" t="s">
        <v>1723</v>
      </c>
      <c r="L289" s="163"/>
      <c r="M289" s="163"/>
      <c r="N289" s="163"/>
      <c r="O289" s="162">
        <v>1199</v>
      </c>
      <c r="P289" s="161" t="b">
        <f>IF(R289&gt;0,R289-2)</f>
        <v>0</v>
      </c>
      <c r="Q289" s="161">
        <v>201938</v>
      </c>
      <c r="R289" s="160">
        <f>$I$3</f>
        <v>0</v>
      </c>
      <c r="S289" s="159" t="str">
        <f>IF(AND(R289&gt;=Q289,W289&gt;0),"OK",IF(W289=0,"","NOT OK"))</f>
        <v/>
      </c>
      <c r="T289" s="158"/>
      <c r="U289" s="157">
        <v>1</v>
      </c>
      <c r="V289" s="156" t="str">
        <f>IF(W289=T289,"OK","NOT")</f>
        <v>OK</v>
      </c>
      <c r="W289" s="155">
        <f>IF(MOD(T289,U289)=0,T289,T289+(U289-MOD(T289,U289)))</f>
        <v>0</v>
      </c>
      <c r="X289" s="154">
        <f>$I$4</f>
        <v>0.4</v>
      </c>
      <c r="Y289" s="153">
        <f>+T289*((O289-(O289*X289)))</f>
        <v>0</v>
      </c>
    </row>
    <row r="290" spans="1:25" ht="14.45" customHeight="1" x14ac:dyDescent="0.25">
      <c r="A290" s="167">
        <v>7045952122427</v>
      </c>
      <c r="B290" s="157">
        <v>11761</v>
      </c>
      <c r="C290" s="157" t="s">
        <v>1961</v>
      </c>
      <c r="D290" s="157">
        <v>137</v>
      </c>
      <c r="E290" s="166" t="s">
        <v>1957</v>
      </c>
      <c r="F290" s="166" t="s">
        <v>1720</v>
      </c>
      <c r="G290" s="169" t="s">
        <v>1439</v>
      </c>
      <c r="H290" s="157" t="s">
        <v>1440</v>
      </c>
      <c r="I290" s="165" t="s">
        <v>1716</v>
      </c>
      <c r="J290" s="164" t="s">
        <v>1672</v>
      </c>
      <c r="K290" s="164" t="s">
        <v>1723</v>
      </c>
      <c r="L290" s="163"/>
      <c r="M290" s="163"/>
      <c r="N290" s="163"/>
      <c r="O290" s="162">
        <v>799</v>
      </c>
      <c r="P290" s="161" t="b">
        <f>IF(R290&gt;0,R290-2)</f>
        <v>0</v>
      </c>
      <c r="Q290" s="161">
        <v>201938</v>
      </c>
      <c r="R290" s="160">
        <f>$I$3</f>
        <v>0</v>
      </c>
      <c r="S290" s="159" t="str">
        <f>IF(AND(R290&gt;=Q290,W290&gt;0),"OK",IF(W290=0,"","NOT OK"))</f>
        <v/>
      </c>
      <c r="T290" s="158"/>
      <c r="U290" s="157">
        <v>1</v>
      </c>
      <c r="V290" s="156" t="str">
        <f>IF(W290=T290,"OK","NOT")</f>
        <v>OK</v>
      </c>
      <c r="W290" s="155">
        <f>IF(MOD(T290,U290)=0,T290,T290+(U290-MOD(T290,U290)))</f>
        <v>0</v>
      </c>
      <c r="X290" s="154">
        <f>$I$4</f>
        <v>0.4</v>
      </c>
      <c r="Y290" s="153">
        <f>+T290*((O290-(O290*X290)))</f>
        <v>0</v>
      </c>
    </row>
    <row r="291" spans="1:25" ht="14.45" customHeight="1" x14ac:dyDescent="0.25">
      <c r="A291" s="167">
        <v>7045952122434</v>
      </c>
      <c r="B291" s="157">
        <v>11761</v>
      </c>
      <c r="C291" s="157" t="s">
        <v>1961</v>
      </c>
      <c r="D291" s="157">
        <v>137</v>
      </c>
      <c r="E291" s="166" t="s">
        <v>1957</v>
      </c>
      <c r="F291" s="166" t="s">
        <v>1720</v>
      </c>
      <c r="G291" s="169" t="s">
        <v>1439</v>
      </c>
      <c r="H291" s="157" t="s">
        <v>1440</v>
      </c>
      <c r="I291" s="165" t="s">
        <v>1468</v>
      </c>
      <c r="J291" s="164" t="s">
        <v>1672</v>
      </c>
      <c r="K291" s="164" t="s">
        <v>1723</v>
      </c>
      <c r="L291" s="163"/>
      <c r="M291" s="163"/>
      <c r="N291" s="163"/>
      <c r="O291" s="162">
        <v>799</v>
      </c>
      <c r="P291" s="161" t="b">
        <f>IF(R291&gt;0,R291-2)</f>
        <v>0</v>
      </c>
      <c r="Q291" s="161">
        <v>201938</v>
      </c>
      <c r="R291" s="160">
        <f>$I$3</f>
        <v>0</v>
      </c>
      <c r="S291" s="159" t="str">
        <f>IF(AND(R291&gt;=Q291,W291&gt;0),"OK",IF(W291=0,"","NOT OK"))</f>
        <v/>
      </c>
      <c r="T291" s="158"/>
      <c r="U291" s="157">
        <v>1</v>
      </c>
      <c r="V291" s="156" t="str">
        <f>IF(W291=T291,"OK","NOT")</f>
        <v>OK</v>
      </c>
      <c r="W291" s="155">
        <f>IF(MOD(T291,U291)=0,T291,T291+(U291-MOD(T291,U291)))</f>
        <v>0</v>
      </c>
      <c r="X291" s="154">
        <f>$I$4</f>
        <v>0.4</v>
      </c>
      <c r="Y291" s="153">
        <f>+T291*((O291-(O291*X291)))</f>
        <v>0</v>
      </c>
    </row>
    <row r="292" spans="1:25" ht="14.45" customHeight="1" x14ac:dyDescent="0.25">
      <c r="A292" s="167">
        <v>7045952122441</v>
      </c>
      <c r="B292" s="157">
        <v>11761</v>
      </c>
      <c r="C292" s="157" t="s">
        <v>1961</v>
      </c>
      <c r="D292" s="157">
        <v>137</v>
      </c>
      <c r="E292" s="166" t="s">
        <v>1957</v>
      </c>
      <c r="F292" s="166" t="s">
        <v>1720</v>
      </c>
      <c r="G292" s="169" t="s">
        <v>1439</v>
      </c>
      <c r="H292" s="157" t="s">
        <v>1440</v>
      </c>
      <c r="I292" s="165" t="s">
        <v>1469</v>
      </c>
      <c r="J292" s="164" t="s">
        <v>1672</v>
      </c>
      <c r="K292" s="164" t="s">
        <v>1723</v>
      </c>
      <c r="L292" s="163"/>
      <c r="M292" s="163"/>
      <c r="N292" s="163"/>
      <c r="O292" s="162">
        <v>799</v>
      </c>
      <c r="P292" s="161" t="b">
        <f>IF(R292&gt;0,R292-2)</f>
        <v>0</v>
      </c>
      <c r="Q292" s="161">
        <v>201938</v>
      </c>
      <c r="R292" s="160">
        <f>$I$3</f>
        <v>0</v>
      </c>
      <c r="S292" s="159" t="str">
        <f>IF(AND(R292&gt;=Q292,W292&gt;0),"OK",IF(W292=0,"","NOT OK"))</f>
        <v/>
      </c>
      <c r="T292" s="158"/>
      <c r="U292" s="157">
        <v>1</v>
      </c>
      <c r="V292" s="156" t="str">
        <f>IF(W292=T292,"OK","NOT")</f>
        <v>OK</v>
      </c>
      <c r="W292" s="155">
        <f>IF(MOD(T292,U292)=0,T292,T292+(U292-MOD(T292,U292)))</f>
        <v>0</v>
      </c>
      <c r="X292" s="154">
        <f>$I$4</f>
        <v>0.4</v>
      </c>
      <c r="Y292" s="153">
        <f>+T292*((O292-(O292*X292)))</f>
        <v>0</v>
      </c>
    </row>
    <row r="293" spans="1:25" ht="14.45" customHeight="1" x14ac:dyDescent="0.25">
      <c r="A293" s="167">
        <v>7045952122458</v>
      </c>
      <c r="B293" s="157">
        <v>11761</v>
      </c>
      <c r="C293" s="157" t="s">
        <v>1961</v>
      </c>
      <c r="D293" s="157">
        <v>137</v>
      </c>
      <c r="E293" s="166" t="s">
        <v>1957</v>
      </c>
      <c r="F293" s="166" t="s">
        <v>1720</v>
      </c>
      <c r="G293" s="169" t="s">
        <v>1439</v>
      </c>
      <c r="H293" s="157" t="s">
        <v>1440</v>
      </c>
      <c r="I293" s="165" t="s">
        <v>1715</v>
      </c>
      <c r="J293" s="164" t="s">
        <v>1672</v>
      </c>
      <c r="K293" s="164" t="s">
        <v>1723</v>
      </c>
      <c r="L293" s="163"/>
      <c r="M293" s="163"/>
      <c r="N293" s="163"/>
      <c r="O293" s="162">
        <v>799</v>
      </c>
      <c r="P293" s="161" t="b">
        <f>IF(R293&gt;0,R293-2)</f>
        <v>0</v>
      </c>
      <c r="Q293" s="161">
        <v>201938</v>
      </c>
      <c r="R293" s="160">
        <f>$I$3</f>
        <v>0</v>
      </c>
      <c r="S293" s="159" t="str">
        <f>IF(AND(R293&gt;=Q293,W293&gt;0),"OK",IF(W293=0,"","NOT OK"))</f>
        <v/>
      </c>
      <c r="T293" s="158"/>
      <c r="U293" s="157">
        <v>1</v>
      </c>
      <c r="V293" s="156" t="str">
        <f>IF(W293=T293,"OK","NOT")</f>
        <v>OK</v>
      </c>
      <c r="W293" s="155">
        <f>IF(MOD(T293,U293)=0,T293,T293+(U293-MOD(T293,U293)))</f>
        <v>0</v>
      </c>
      <c r="X293" s="154">
        <f>$I$4</f>
        <v>0.4</v>
      </c>
      <c r="Y293" s="153">
        <f>+T293*((O293-(O293*X293)))</f>
        <v>0</v>
      </c>
    </row>
    <row r="294" spans="1:25" ht="14.45" customHeight="1" x14ac:dyDescent="0.25">
      <c r="A294" s="167">
        <v>7045952122465</v>
      </c>
      <c r="B294" s="157">
        <v>11761</v>
      </c>
      <c r="C294" s="157" t="s">
        <v>1961</v>
      </c>
      <c r="D294" s="157">
        <v>137</v>
      </c>
      <c r="E294" s="166" t="s">
        <v>1957</v>
      </c>
      <c r="F294" s="166" t="s">
        <v>1720</v>
      </c>
      <c r="G294" s="169" t="s">
        <v>1439</v>
      </c>
      <c r="H294" s="157" t="s">
        <v>1440</v>
      </c>
      <c r="I294" s="165" t="s">
        <v>1713</v>
      </c>
      <c r="J294" s="164" t="s">
        <v>1672</v>
      </c>
      <c r="K294" s="164" t="s">
        <v>1723</v>
      </c>
      <c r="L294" s="163"/>
      <c r="M294" s="163"/>
      <c r="N294" s="163"/>
      <c r="O294" s="162">
        <v>799</v>
      </c>
      <c r="P294" s="161" t="b">
        <f>IF(R294&gt;0,R294-2)</f>
        <v>0</v>
      </c>
      <c r="Q294" s="161">
        <v>201938</v>
      </c>
      <c r="R294" s="160">
        <f>$I$3</f>
        <v>0</v>
      </c>
      <c r="S294" s="159" t="str">
        <f>IF(AND(R294&gt;=Q294,W294&gt;0),"OK",IF(W294=0,"","NOT OK"))</f>
        <v/>
      </c>
      <c r="T294" s="158"/>
      <c r="U294" s="157">
        <v>1</v>
      </c>
      <c r="V294" s="156" t="str">
        <f>IF(W294=T294,"OK","NOT")</f>
        <v>OK</v>
      </c>
      <c r="W294" s="155">
        <f>IF(MOD(T294,U294)=0,T294,T294+(U294-MOD(T294,U294)))</f>
        <v>0</v>
      </c>
      <c r="X294" s="154">
        <f>$I$4</f>
        <v>0.4</v>
      </c>
      <c r="Y294" s="153">
        <f>+T294*((O294-(O294*X294)))</f>
        <v>0</v>
      </c>
    </row>
    <row r="295" spans="1:25" ht="14.45" customHeight="1" x14ac:dyDescent="0.25">
      <c r="A295" s="167">
        <v>7045952126258</v>
      </c>
      <c r="B295" s="157">
        <v>16371</v>
      </c>
      <c r="C295" s="157" t="s">
        <v>1960</v>
      </c>
      <c r="D295" s="157">
        <v>138</v>
      </c>
      <c r="E295" s="166" t="s">
        <v>1957</v>
      </c>
      <c r="F295" s="166" t="s">
        <v>1720</v>
      </c>
      <c r="G295" s="169" t="s">
        <v>1439</v>
      </c>
      <c r="H295" s="157" t="s">
        <v>1440</v>
      </c>
      <c r="I295" s="165" t="s">
        <v>1716</v>
      </c>
      <c r="J295" s="164" t="s">
        <v>1672</v>
      </c>
      <c r="K295" s="164" t="s">
        <v>1723</v>
      </c>
      <c r="L295" s="163"/>
      <c r="M295" s="163"/>
      <c r="N295" s="163"/>
      <c r="O295" s="162">
        <v>999</v>
      </c>
      <c r="P295" s="161" t="b">
        <f>IF(R295&gt;0,R295-2)</f>
        <v>0</v>
      </c>
      <c r="Q295" s="161">
        <v>201938</v>
      </c>
      <c r="R295" s="160">
        <f>$I$3</f>
        <v>0</v>
      </c>
      <c r="S295" s="159" t="str">
        <f>IF(AND(R295&gt;=Q295,W295&gt;0),"OK",IF(W295=0,"","NOT OK"))</f>
        <v/>
      </c>
      <c r="T295" s="158"/>
      <c r="U295" s="157">
        <v>1</v>
      </c>
      <c r="V295" s="156" t="str">
        <f>IF(W295=T295,"OK","NOT")</f>
        <v>OK</v>
      </c>
      <c r="W295" s="155">
        <f>IF(MOD(T295,U295)=0,T295,T295+(U295-MOD(T295,U295)))</f>
        <v>0</v>
      </c>
      <c r="X295" s="154">
        <f>$I$4</f>
        <v>0.4</v>
      </c>
      <c r="Y295" s="153">
        <f>+T295*((O295-(O295*X295)))</f>
        <v>0</v>
      </c>
    </row>
    <row r="296" spans="1:25" ht="14.45" customHeight="1" x14ac:dyDescent="0.25">
      <c r="A296" s="167">
        <v>7045952126265</v>
      </c>
      <c r="B296" s="157">
        <v>16371</v>
      </c>
      <c r="C296" s="157" t="s">
        <v>1960</v>
      </c>
      <c r="D296" s="157">
        <v>138</v>
      </c>
      <c r="E296" s="166" t="s">
        <v>1957</v>
      </c>
      <c r="F296" s="166" t="s">
        <v>1720</v>
      </c>
      <c r="G296" s="169" t="s">
        <v>1439</v>
      </c>
      <c r="H296" s="157" t="s">
        <v>1440</v>
      </c>
      <c r="I296" s="165" t="s">
        <v>1468</v>
      </c>
      <c r="J296" s="164" t="s">
        <v>1672</v>
      </c>
      <c r="K296" s="164" t="s">
        <v>1723</v>
      </c>
      <c r="L296" s="163"/>
      <c r="M296" s="163"/>
      <c r="N296" s="163"/>
      <c r="O296" s="162">
        <v>999</v>
      </c>
      <c r="P296" s="161" t="b">
        <f>IF(R296&gt;0,R296-2)</f>
        <v>0</v>
      </c>
      <c r="Q296" s="161">
        <v>201938</v>
      </c>
      <c r="R296" s="160">
        <f>$I$3</f>
        <v>0</v>
      </c>
      <c r="S296" s="159" t="str">
        <f>IF(AND(R296&gt;=Q296,W296&gt;0),"OK",IF(W296=0,"","NOT OK"))</f>
        <v/>
      </c>
      <c r="T296" s="158"/>
      <c r="U296" s="157">
        <v>1</v>
      </c>
      <c r="V296" s="156" t="str">
        <f>IF(W296=T296,"OK","NOT")</f>
        <v>OK</v>
      </c>
      <c r="W296" s="155">
        <f>IF(MOD(T296,U296)=0,T296,T296+(U296-MOD(T296,U296)))</f>
        <v>0</v>
      </c>
      <c r="X296" s="154">
        <f>$I$4</f>
        <v>0.4</v>
      </c>
      <c r="Y296" s="153">
        <f>+T296*((O296-(O296*X296)))</f>
        <v>0</v>
      </c>
    </row>
    <row r="297" spans="1:25" ht="14.45" customHeight="1" x14ac:dyDescent="0.25">
      <c r="A297" s="167">
        <v>7045952126272</v>
      </c>
      <c r="B297" s="157">
        <v>16371</v>
      </c>
      <c r="C297" s="157" t="s">
        <v>1960</v>
      </c>
      <c r="D297" s="157">
        <v>138</v>
      </c>
      <c r="E297" s="166" t="s">
        <v>1957</v>
      </c>
      <c r="F297" s="166" t="s">
        <v>1720</v>
      </c>
      <c r="G297" s="169" t="s">
        <v>1439</v>
      </c>
      <c r="H297" s="157" t="s">
        <v>1440</v>
      </c>
      <c r="I297" s="165" t="s">
        <v>1469</v>
      </c>
      <c r="J297" s="164" t="s">
        <v>1672</v>
      </c>
      <c r="K297" s="164" t="s">
        <v>1723</v>
      </c>
      <c r="L297" s="163"/>
      <c r="M297" s="163"/>
      <c r="N297" s="163"/>
      <c r="O297" s="162">
        <v>999</v>
      </c>
      <c r="P297" s="161" t="b">
        <f>IF(R297&gt;0,R297-2)</f>
        <v>0</v>
      </c>
      <c r="Q297" s="161">
        <v>201938</v>
      </c>
      <c r="R297" s="160">
        <f>$I$3</f>
        <v>0</v>
      </c>
      <c r="S297" s="159" t="str">
        <f>IF(AND(R297&gt;=Q297,W297&gt;0),"OK",IF(W297=0,"","NOT OK"))</f>
        <v/>
      </c>
      <c r="T297" s="158"/>
      <c r="U297" s="157">
        <v>1</v>
      </c>
      <c r="V297" s="156" t="str">
        <f>IF(W297=T297,"OK","NOT")</f>
        <v>OK</v>
      </c>
      <c r="W297" s="155">
        <f>IF(MOD(T297,U297)=0,T297,T297+(U297-MOD(T297,U297)))</f>
        <v>0</v>
      </c>
      <c r="X297" s="154">
        <f>$I$4</f>
        <v>0.4</v>
      </c>
      <c r="Y297" s="153">
        <f>+T297*((O297-(O297*X297)))</f>
        <v>0</v>
      </c>
    </row>
    <row r="298" spans="1:25" ht="14.45" customHeight="1" x14ac:dyDescent="0.25">
      <c r="A298" s="167">
        <v>7045952126289</v>
      </c>
      <c r="B298" s="157">
        <v>16371</v>
      </c>
      <c r="C298" s="157" t="s">
        <v>1960</v>
      </c>
      <c r="D298" s="157">
        <v>138</v>
      </c>
      <c r="E298" s="166" t="s">
        <v>1957</v>
      </c>
      <c r="F298" s="166" t="s">
        <v>1720</v>
      </c>
      <c r="G298" s="169" t="s">
        <v>1439</v>
      </c>
      <c r="H298" s="157" t="s">
        <v>1440</v>
      </c>
      <c r="I298" s="165" t="s">
        <v>1715</v>
      </c>
      <c r="J298" s="164" t="s">
        <v>1672</v>
      </c>
      <c r="K298" s="164" t="s">
        <v>1723</v>
      </c>
      <c r="L298" s="163"/>
      <c r="M298" s="163"/>
      <c r="N298" s="163"/>
      <c r="O298" s="162">
        <v>999</v>
      </c>
      <c r="P298" s="161" t="b">
        <f>IF(R298&gt;0,R298-2)</f>
        <v>0</v>
      </c>
      <c r="Q298" s="161">
        <v>201938</v>
      </c>
      <c r="R298" s="160">
        <f>$I$3</f>
        <v>0</v>
      </c>
      <c r="S298" s="159" t="str">
        <f>IF(AND(R298&gt;=Q298,W298&gt;0),"OK",IF(W298=0,"","NOT OK"))</f>
        <v/>
      </c>
      <c r="T298" s="158"/>
      <c r="U298" s="157">
        <v>1</v>
      </c>
      <c r="V298" s="156" t="str">
        <f>IF(W298=T298,"OK","NOT")</f>
        <v>OK</v>
      </c>
      <c r="W298" s="155">
        <f>IF(MOD(T298,U298)=0,T298,T298+(U298-MOD(T298,U298)))</f>
        <v>0</v>
      </c>
      <c r="X298" s="154">
        <f>$I$4</f>
        <v>0.4</v>
      </c>
      <c r="Y298" s="153">
        <f>+T298*((O298-(O298*X298)))</f>
        <v>0</v>
      </c>
    </row>
    <row r="299" spans="1:25" ht="14.45" customHeight="1" x14ac:dyDescent="0.25">
      <c r="A299" s="167">
        <v>7045952126296</v>
      </c>
      <c r="B299" s="157">
        <v>16371</v>
      </c>
      <c r="C299" s="157" t="s">
        <v>1960</v>
      </c>
      <c r="D299" s="157">
        <v>138</v>
      </c>
      <c r="E299" s="166" t="s">
        <v>1957</v>
      </c>
      <c r="F299" s="166" t="s">
        <v>1720</v>
      </c>
      <c r="G299" s="169" t="s">
        <v>1439</v>
      </c>
      <c r="H299" s="157" t="s">
        <v>1440</v>
      </c>
      <c r="I299" s="165" t="s">
        <v>1713</v>
      </c>
      <c r="J299" s="164" t="s">
        <v>1672</v>
      </c>
      <c r="K299" s="164" t="s">
        <v>1723</v>
      </c>
      <c r="L299" s="163"/>
      <c r="M299" s="163"/>
      <c r="N299" s="163"/>
      <c r="O299" s="162">
        <v>999</v>
      </c>
      <c r="P299" s="161" t="b">
        <f>IF(R299&gt;0,R299-2)</f>
        <v>0</v>
      </c>
      <c r="Q299" s="161">
        <v>201938</v>
      </c>
      <c r="R299" s="160">
        <f>$I$3</f>
        <v>0</v>
      </c>
      <c r="S299" s="159" t="str">
        <f>IF(AND(R299&gt;=Q299,W299&gt;0),"OK",IF(W299=0,"","NOT OK"))</f>
        <v/>
      </c>
      <c r="T299" s="158"/>
      <c r="U299" s="157">
        <v>1</v>
      </c>
      <c r="V299" s="156" t="str">
        <f>IF(W299=T299,"OK","NOT")</f>
        <v>OK</v>
      </c>
      <c r="W299" s="155">
        <f>IF(MOD(T299,U299)=0,T299,T299+(U299-MOD(T299,U299)))</f>
        <v>0</v>
      </c>
      <c r="X299" s="154">
        <f>$I$4</f>
        <v>0.4</v>
      </c>
      <c r="Y299" s="153">
        <f>+T299*((O299-(O299*X299)))</f>
        <v>0</v>
      </c>
    </row>
    <row r="300" spans="1:25" ht="14.45" customHeight="1" x14ac:dyDescent="0.25">
      <c r="A300" s="167">
        <v>7045952122687</v>
      </c>
      <c r="B300" s="157">
        <v>11766</v>
      </c>
      <c r="C300" s="157" t="s">
        <v>1959</v>
      </c>
      <c r="D300" s="157">
        <v>139</v>
      </c>
      <c r="E300" s="166" t="s">
        <v>1957</v>
      </c>
      <c r="F300" s="166" t="s">
        <v>1720</v>
      </c>
      <c r="G300" s="169" t="s">
        <v>1439</v>
      </c>
      <c r="H300" s="157" t="s">
        <v>1440</v>
      </c>
      <c r="I300" s="165" t="s">
        <v>1717</v>
      </c>
      <c r="J300" s="164" t="s">
        <v>1672</v>
      </c>
      <c r="K300" s="164" t="s">
        <v>1723</v>
      </c>
      <c r="L300" s="163"/>
      <c r="M300" s="163"/>
      <c r="N300" s="163"/>
      <c r="O300" s="162">
        <v>799</v>
      </c>
      <c r="P300" s="161" t="b">
        <f>IF(R300&gt;0,R300-2)</f>
        <v>0</v>
      </c>
      <c r="Q300" s="161">
        <v>201938</v>
      </c>
      <c r="R300" s="160">
        <f>$I$3</f>
        <v>0</v>
      </c>
      <c r="S300" s="159" t="str">
        <f>IF(AND(R300&gt;=Q300,W300&gt;0),"OK",IF(W300=0,"","NOT OK"))</f>
        <v/>
      </c>
      <c r="T300" s="158"/>
      <c r="U300" s="157">
        <v>1</v>
      </c>
      <c r="V300" s="156" t="str">
        <f>IF(W300=T300,"OK","NOT")</f>
        <v>OK</v>
      </c>
      <c r="W300" s="155">
        <f>IF(MOD(T300,U300)=0,T300,T300+(U300-MOD(T300,U300)))</f>
        <v>0</v>
      </c>
      <c r="X300" s="154">
        <f>$I$4</f>
        <v>0.4</v>
      </c>
      <c r="Y300" s="153">
        <f>+T300*((O300-(O300*X300)))</f>
        <v>0</v>
      </c>
    </row>
    <row r="301" spans="1:25" ht="14.45" customHeight="1" x14ac:dyDescent="0.25">
      <c r="A301" s="167">
        <v>7045952122694</v>
      </c>
      <c r="B301" s="157">
        <v>11766</v>
      </c>
      <c r="C301" s="157" t="s">
        <v>1959</v>
      </c>
      <c r="D301" s="157">
        <v>139</v>
      </c>
      <c r="E301" s="166" t="s">
        <v>1957</v>
      </c>
      <c r="F301" s="166" t="s">
        <v>1720</v>
      </c>
      <c r="G301" s="169" t="s">
        <v>1439</v>
      </c>
      <c r="H301" s="157" t="s">
        <v>1440</v>
      </c>
      <c r="I301" s="165" t="s">
        <v>1716</v>
      </c>
      <c r="J301" s="164" t="s">
        <v>1672</v>
      </c>
      <c r="K301" s="164" t="s">
        <v>1723</v>
      </c>
      <c r="L301" s="163"/>
      <c r="M301" s="163"/>
      <c r="N301" s="163"/>
      <c r="O301" s="162">
        <v>799</v>
      </c>
      <c r="P301" s="161" t="b">
        <f>IF(R301&gt;0,R301-2)</f>
        <v>0</v>
      </c>
      <c r="Q301" s="161">
        <v>201938</v>
      </c>
      <c r="R301" s="160">
        <f>$I$3</f>
        <v>0</v>
      </c>
      <c r="S301" s="159" t="str">
        <f>IF(AND(R301&gt;=Q301,W301&gt;0),"OK",IF(W301=0,"","NOT OK"))</f>
        <v/>
      </c>
      <c r="T301" s="158"/>
      <c r="U301" s="157">
        <v>1</v>
      </c>
      <c r="V301" s="156" t="str">
        <f>IF(W301=T301,"OK","NOT")</f>
        <v>OK</v>
      </c>
      <c r="W301" s="155">
        <f>IF(MOD(T301,U301)=0,T301,T301+(U301-MOD(T301,U301)))</f>
        <v>0</v>
      </c>
      <c r="X301" s="154">
        <f>$I$4</f>
        <v>0.4</v>
      </c>
      <c r="Y301" s="153">
        <f>+T301*((O301-(O301*X301)))</f>
        <v>0</v>
      </c>
    </row>
    <row r="302" spans="1:25" ht="14.45" customHeight="1" x14ac:dyDescent="0.25">
      <c r="A302" s="167">
        <v>7045952122700</v>
      </c>
      <c r="B302" s="157">
        <v>11766</v>
      </c>
      <c r="C302" s="157" t="s">
        <v>1959</v>
      </c>
      <c r="D302" s="157">
        <v>139</v>
      </c>
      <c r="E302" s="166" t="s">
        <v>1957</v>
      </c>
      <c r="F302" s="166" t="s">
        <v>1720</v>
      </c>
      <c r="G302" s="169" t="s">
        <v>1439</v>
      </c>
      <c r="H302" s="157" t="s">
        <v>1440</v>
      </c>
      <c r="I302" s="165" t="s">
        <v>1468</v>
      </c>
      <c r="J302" s="164" t="s">
        <v>1672</v>
      </c>
      <c r="K302" s="164" t="s">
        <v>1723</v>
      </c>
      <c r="L302" s="163"/>
      <c r="M302" s="163"/>
      <c r="N302" s="163"/>
      <c r="O302" s="162">
        <v>799</v>
      </c>
      <c r="P302" s="161" t="b">
        <f>IF(R302&gt;0,R302-2)</f>
        <v>0</v>
      </c>
      <c r="Q302" s="161">
        <v>201938</v>
      </c>
      <c r="R302" s="160">
        <f>$I$3</f>
        <v>0</v>
      </c>
      <c r="S302" s="159" t="str">
        <f>IF(AND(R302&gt;=Q302,W302&gt;0),"OK",IF(W302=0,"","NOT OK"))</f>
        <v/>
      </c>
      <c r="T302" s="158"/>
      <c r="U302" s="157">
        <v>1</v>
      </c>
      <c r="V302" s="156" t="str">
        <f>IF(W302=T302,"OK","NOT")</f>
        <v>OK</v>
      </c>
      <c r="W302" s="155">
        <f>IF(MOD(T302,U302)=0,T302,T302+(U302-MOD(T302,U302)))</f>
        <v>0</v>
      </c>
      <c r="X302" s="154">
        <f>$I$4</f>
        <v>0.4</v>
      </c>
      <c r="Y302" s="153">
        <f>+T302*((O302-(O302*X302)))</f>
        <v>0</v>
      </c>
    </row>
    <row r="303" spans="1:25" ht="14.45" customHeight="1" x14ac:dyDescent="0.25">
      <c r="A303" s="167">
        <v>7045952122717</v>
      </c>
      <c r="B303" s="157">
        <v>11766</v>
      </c>
      <c r="C303" s="157" t="s">
        <v>1959</v>
      </c>
      <c r="D303" s="157">
        <v>139</v>
      </c>
      <c r="E303" s="166" t="s">
        <v>1957</v>
      </c>
      <c r="F303" s="166" t="s">
        <v>1720</v>
      </c>
      <c r="G303" s="169" t="s">
        <v>1439</v>
      </c>
      <c r="H303" s="157" t="s">
        <v>1440</v>
      </c>
      <c r="I303" s="165" t="s">
        <v>1469</v>
      </c>
      <c r="J303" s="164" t="s">
        <v>1672</v>
      </c>
      <c r="K303" s="164" t="s">
        <v>1723</v>
      </c>
      <c r="L303" s="163"/>
      <c r="M303" s="163"/>
      <c r="N303" s="163"/>
      <c r="O303" s="162">
        <v>799</v>
      </c>
      <c r="P303" s="161" t="b">
        <f>IF(R303&gt;0,R303-2)</f>
        <v>0</v>
      </c>
      <c r="Q303" s="161">
        <v>201938</v>
      </c>
      <c r="R303" s="160">
        <f>$I$3</f>
        <v>0</v>
      </c>
      <c r="S303" s="159" t="str">
        <f>IF(AND(R303&gt;=Q303,W303&gt;0),"OK",IF(W303=0,"","NOT OK"))</f>
        <v/>
      </c>
      <c r="T303" s="158"/>
      <c r="U303" s="157">
        <v>1</v>
      </c>
      <c r="V303" s="156" t="str">
        <f>IF(W303=T303,"OK","NOT")</f>
        <v>OK</v>
      </c>
      <c r="W303" s="155">
        <f>IF(MOD(T303,U303)=0,T303,T303+(U303-MOD(T303,U303)))</f>
        <v>0</v>
      </c>
      <c r="X303" s="154">
        <f>$I$4</f>
        <v>0.4</v>
      </c>
      <c r="Y303" s="153">
        <f>+T303*((O303-(O303*X303)))</f>
        <v>0</v>
      </c>
    </row>
    <row r="304" spans="1:25" ht="14.45" customHeight="1" x14ac:dyDescent="0.25">
      <c r="A304" s="167">
        <v>7045952122724</v>
      </c>
      <c r="B304" s="157">
        <v>11766</v>
      </c>
      <c r="C304" s="157" t="s">
        <v>1959</v>
      </c>
      <c r="D304" s="157">
        <v>139</v>
      </c>
      <c r="E304" s="166" t="s">
        <v>1957</v>
      </c>
      <c r="F304" s="166" t="s">
        <v>1720</v>
      </c>
      <c r="G304" s="169" t="s">
        <v>1439</v>
      </c>
      <c r="H304" s="157" t="s">
        <v>1440</v>
      </c>
      <c r="I304" s="165" t="s">
        <v>1715</v>
      </c>
      <c r="J304" s="164" t="s">
        <v>1672</v>
      </c>
      <c r="K304" s="164" t="s">
        <v>1723</v>
      </c>
      <c r="L304" s="163"/>
      <c r="M304" s="163"/>
      <c r="N304" s="163"/>
      <c r="O304" s="162">
        <v>799</v>
      </c>
      <c r="P304" s="161" t="b">
        <f>IF(R304&gt;0,R304-2)</f>
        <v>0</v>
      </c>
      <c r="Q304" s="161">
        <v>201938</v>
      </c>
      <c r="R304" s="160">
        <f>$I$3</f>
        <v>0</v>
      </c>
      <c r="S304" s="159" t="str">
        <f>IF(AND(R304&gt;=Q304,W304&gt;0),"OK",IF(W304=0,"","NOT OK"))</f>
        <v/>
      </c>
      <c r="T304" s="158"/>
      <c r="U304" s="157">
        <v>1</v>
      </c>
      <c r="V304" s="156" t="str">
        <f>IF(W304=T304,"OK","NOT")</f>
        <v>OK</v>
      </c>
      <c r="W304" s="155">
        <f>IF(MOD(T304,U304)=0,T304,T304+(U304-MOD(T304,U304)))</f>
        <v>0</v>
      </c>
      <c r="X304" s="154">
        <f>$I$4</f>
        <v>0.4</v>
      </c>
      <c r="Y304" s="153">
        <f>+T304*((O304-(O304*X304)))</f>
        <v>0</v>
      </c>
    </row>
    <row r="305" spans="1:25" ht="14.45" customHeight="1" x14ac:dyDescent="0.25">
      <c r="A305" s="167">
        <v>7045952123301</v>
      </c>
      <c r="B305" s="157">
        <v>16376</v>
      </c>
      <c r="C305" s="157" t="s">
        <v>1958</v>
      </c>
      <c r="D305" s="157">
        <v>140</v>
      </c>
      <c r="E305" s="166" t="s">
        <v>1957</v>
      </c>
      <c r="F305" s="166" t="s">
        <v>1720</v>
      </c>
      <c r="G305" s="169" t="s">
        <v>1439</v>
      </c>
      <c r="H305" s="157" t="s">
        <v>1440</v>
      </c>
      <c r="I305" s="165" t="s">
        <v>1717</v>
      </c>
      <c r="J305" s="164" t="s">
        <v>1672</v>
      </c>
      <c r="K305" s="164" t="s">
        <v>1723</v>
      </c>
      <c r="L305" s="163"/>
      <c r="M305" s="163"/>
      <c r="N305" s="163"/>
      <c r="O305" s="162">
        <v>999</v>
      </c>
      <c r="P305" s="161" t="b">
        <f>IF(R305&gt;0,R305-2)</f>
        <v>0</v>
      </c>
      <c r="Q305" s="161">
        <v>201938</v>
      </c>
      <c r="R305" s="160">
        <f>$I$3</f>
        <v>0</v>
      </c>
      <c r="S305" s="159" t="str">
        <f>IF(AND(R305&gt;=Q305,W305&gt;0),"OK",IF(W305=0,"","NOT OK"))</f>
        <v/>
      </c>
      <c r="T305" s="158"/>
      <c r="U305" s="157">
        <v>1</v>
      </c>
      <c r="V305" s="156" t="str">
        <f>IF(W305=T305,"OK","NOT")</f>
        <v>OK</v>
      </c>
      <c r="W305" s="155">
        <f>IF(MOD(T305,U305)=0,T305,T305+(U305-MOD(T305,U305)))</f>
        <v>0</v>
      </c>
      <c r="X305" s="154">
        <f>$I$4</f>
        <v>0.4</v>
      </c>
      <c r="Y305" s="153">
        <f>+T305*((O305-(O305*X305)))</f>
        <v>0</v>
      </c>
    </row>
    <row r="306" spans="1:25" ht="14.45" customHeight="1" x14ac:dyDescent="0.25">
      <c r="A306" s="167">
        <v>7045952123318</v>
      </c>
      <c r="B306" s="157">
        <v>16376</v>
      </c>
      <c r="C306" s="157" t="s">
        <v>1958</v>
      </c>
      <c r="D306" s="157">
        <v>140</v>
      </c>
      <c r="E306" s="166" t="s">
        <v>1957</v>
      </c>
      <c r="F306" s="166" t="s">
        <v>1720</v>
      </c>
      <c r="G306" s="169" t="s">
        <v>1439</v>
      </c>
      <c r="H306" s="157" t="s">
        <v>1440</v>
      </c>
      <c r="I306" s="165" t="s">
        <v>1716</v>
      </c>
      <c r="J306" s="164" t="s">
        <v>1672</v>
      </c>
      <c r="K306" s="164" t="s">
        <v>1723</v>
      </c>
      <c r="L306" s="163"/>
      <c r="M306" s="163"/>
      <c r="N306" s="163"/>
      <c r="O306" s="162">
        <v>999</v>
      </c>
      <c r="P306" s="161" t="b">
        <f>IF(R306&gt;0,R306-2)</f>
        <v>0</v>
      </c>
      <c r="Q306" s="161">
        <v>201938</v>
      </c>
      <c r="R306" s="160">
        <f>$I$3</f>
        <v>0</v>
      </c>
      <c r="S306" s="159" t="str">
        <f>IF(AND(R306&gt;=Q306,W306&gt;0),"OK",IF(W306=0,"","NOT OK"))</f>
        <v/>
      </c>
      <c r="T306" s="158"/>
      <c r="U306" s="157">
        <v>1</v>
      </c>
      <c r="V306" s="156" t="str">
        <f>IF(W306=T306,"OK","NOT")</f>
        <v>OK</v>
      </c>
      <c r="W306" s="155">
        <f>IF(MOD(T306,U306)=0,T306,T306+(U306-MOD(T306,U306)))</f>
        <v>0</v>
      </c>
      <c r="X306" s="154">
        <f>$I$4</f>
        <v>0.4</v>
      </c>
      <c r="Y306" s="153">
        <f>+T306*((O306-(O306*X306)))</f>
        <v>0</v>
      </c>
    </row>
    <row r="307" spans="1:25" ht="14.45" customHeight="1" x14ac:dyDescent="0.25">
      <c r="A307" s="167">
        <v>7045952123325</v>
      </c>
      <c r="B307" s="157">
        <v>16376</v>
      </c>
      <c r="C307" s="157" t="s">
        <v>1958</v>
      </c>
      <c r="D307" s="157">
        <v>140</v>
      </c>
      <c r="E307" s="166" t="s">
        <v>1957</v>
      </c>
      <c r="F307" s="166" t="s">
        <v>1720</v>
      </c>
      <c r="G307" s="169" t="s">
        <v>1439</v>
      </c>
      <c r="H307" s="157" t="s">
        <v>1440</v>
      </c>
      <c r="I307" s="165" t="s">
        <v>1468</v>
      </c>
      <c r="J307" s="164" t="s">
        <v>1672</v>
      </c>
      <c r="K307" s="164" t="s">
        <v>1723</v>
      </c>
      <c r="L307" s="163"/>
      <c r="M307" s="163"/>
      <c r="N307" s="163"/>
      <c r="O307" s="162">
        <v>999</v>
      </c>
      <c r="P307" s="161" t="b">
        <f>IF(R307&gt;0,R307-2)</f>
        <v>0</v>
      </c>
      <c r="Q307" s="161">
        <v>201938</v>
      </c>
      <c r="R307" s="160">
        <f>$I$3</f>
        <v>0</v>
      </c>
      <c r="S307" s="159" t="str">
        <f>IF(AND(R307&gt;=Q307,W307&gt;0),"OK",IF(W307=0,"","NOT OK"))</f>
        <v/>
      </c>
      <c r="T307" s="158"/>
      <c r="U307" s="157">
        <v>1</v>
      </c>
      <c r="V307" s="156" t="str">
        <f>IF(W307=T307,"OK","NOT")</f>
        <v>OK</v>
      </c>
      <c r="W307" s="155">
        <f>IF(MOD(T307,U307)=0,T307,T307+(U307-MOD(T307,U307)))</f>
        <v>0</v>
      </c>
      <c r="X307" s="154">
        <f>$I$4</f>
        <v>0.4</v>
      </c>
      <c r="Y307" s="153">
        <f>+T307*((O307-(O307*X307)))</f>
        <v>0</v>
      </c>
    </row>
    <row r="308" spans="1:25" ht="14.45" customHeight="1" x14ac:dyDescent="0.25">
      <c r="A308" s="167">
        <v>7045952123332</v>
      </c>
      <c r="B308" s="157">
        <v>16376</v>
      </c>
      <c r="C308" s="157" t="s">
        <v>1958</v>
      </c>
      <c r="D308" s="157">
        <v>140</v>
      </c>
      <c r="E308" s="166" t="s">
        <v>1957</v>
      </c>
      <c r="F308" s="166" t="s">
        <v>1720</v>
      </c>
      <c r="G308" s="169" t="s">
        <v>1439</v>
      </c>
      <c r="H308" s="157" t="s">
        <v>1440</v>
      </c>
      <c r="I308" s="165" t="s">
        <v>1469</v>
      </c>
      <c r="J308" s="164" t="s">
        <v>1672</v>
      </c>
      <c r="K308" s="164" t="s">
        <v>1723</v>
      </c>
      <c r="L308" s="163"/>
      <c r="M308" s="163"/>
      <c r="N308" s="163"/>
      <c r="O308" s="162">
        <v>999</v>
      </c>
      <c r="P308" s="161" t="b">
        <f>IF(R308&gt;0,R308-2)</f>
        <v>0</v>
      </c>
      <c r="Q308" s="161">
        <v>201938</v>
      </c>
      <c r="R308" s="160">
        <f>$I$3</f>
        <v>0</v>
      </c>
      <c r="S308" s="159" t="str">
        <f>IF(AND(R308&gt;=Q308,W308&gt;0),"OK",IF(W308=0,"","NOT OK"))</f>
        <v/>
      </c>
      <c r="T308" s="158"/>
      <c r="U308" s="157">
        <v>1</v>
      </c>
      <c r="V308" s="156" t="str">
        <f>IF(W308=T308,"OK","NOT")</f>
        <v>OK</v>
      </c>
      <c r="W308" s="155">
        <f>IF(MOD(T308,U308)=0,T308,T308+(U308-MOD(T308,U308)))</f>
        <v>0</v>
      </c>
      <c r="X308" s="154">
        <f>$I$4</f>
        <v>0.4</v>
      </c>
      <c r="Y308" s="153">
        <f>+T308*((O308-(O308*X308)))</f>
        <v>0</v>
      </c>
    </row>
    <row r="309" spans="1:25" ht="14.45" customHeight="1" x14ac:dyDescent="0.25">
      <c r="A309" s="167">
        <v>7045952123349</v>
      </c>
      <c r="B309" s="157">
        <v>16376</v>
      </c>
      <c r="C309" s="157" t="s">
        <v>1958</v>
      </c>
      <c r="D309" s="157">
        <v>140</v>
      </c>
      <c r="E309" s="166" t="s">
        <v>1957</v>
      </c>
      <c r="F309" s="166" t="s">
        <v>1720</v>
      </c>
      <c r="G309" s="169" t="s">
        <v>1439</v>
      </c>
      <c r="H309" s="157" t="s">
        <v>1440</v>
      </c>
      <c r="I309" s="165" t="s">
        <v>1715</v>
      </c>
      <c r="J309" s="164" t="s">
        <v>1672</v>
      </c>
      <c r="K309" s="164" t="s">
        <v>1723</v>
      </c>
      <c r="L309" s="163"/>
      <c r="M309" s="163"/>
      <c r="N309" s="163"/>
      <c r="O309" s="162">
        <v>999</v>
      </c>
      <c r="P309" s="161" t="b">
        <f>IF(R309&gt;0,R309-2)</f>
        <v>0</v>
      </c>
      <c r="Q309" s="161">
        <v>201938</v>
      </c>
      <c r="R309" s="160">
        <f>$I$3</f>
        <v>0</v>
      </c>
      <c r="S309" s="159" t="str">
        <f>IF(AND(R309&gt;=Q309,W309&gt;0),"OK",IF(W309=0,"","NOT OK"))</f>
        <v/>
      </c>
      <c r="T309" s="158"/>
      <c r="U309" s="157">
        <v>1</v>
      </c>
      <c r="V309" s="156" t="str">
        <f>IF(W309=T309,"OK","NOT")</f>
        <v>OK</v>
      </c>
      <c r="W309" s="155">
        <f>IF(MOD(T309,U309)=0,T309,T309+(U309-MOD(T309,U309)))</f>
        <v>0</v>
      </c>
      <c r="X309" s="154">
        <f>$I$4</f>
        <v>0.4</v>
      </c>
      <c r="Y309" s="153">
        <f>+T309*((O309-(O309*X309)))</f>
        <v>0</v>
      </c>
    </row>
    <row r="310" spans="1:25" ht="14.45" customHeight="1" x14ac:dyDescent="0.25">
      <c r="A310" s="167">
        <v>7045952357133</v>
      </c>
      <c r="B310" s="157">
        <v>11282</v>
      </c>
      <c r="C310" s="157" t="s">
        <v>1921</v>
      </c>
      <c r="D310" s="157">
        <v>168</v>
      </c>
      <c r="E310" s="166" t="s">
        <v>1822</v>
      </c>
      <c r="F310" s="166" t="s">
        <v>1720</v>
      </c>
      <c r="G310" s="169" t="s">
        <v>1439</v>
      </c>
      <c r="H310" s="157" t="s">
        <v>1440</v>
      </c>
      <c r="I310" s="165" t="s">
        <v>1716</v>
      </c>
      <c r="J310" s="164" t="s">
        <v>1672</v>
      </c>
      <c r="K310" s="164" t="s">
        <v>1703</v>
      </c>
      <c r="L310" s="163"/>
      <c r="M310" s="163"/>
      <c r="N310" s="163"/>
      <c r="O310" s="162">
        <v>999</v>
      </c>
      <c r="P310" s="161" t="b">
        <f>IF(R310&gt;0,R310-2)</f>
        <v>0</v>
      </c>
      <c r="Q310" s="161">
        <v>201938</v>
      </c>
      <c r="R310" s="160">
        <f>$I$3</f>
        <v>0</v>
      </c>
      <c r="S310" s="159" t="str">
        <f>IF(AND(R310&gt;=Q310,W310&gt;0),"OK",IF(W310=0,"","NOT OK"))</f>
        <v/>
      </c>
      <c r="T310" s="158"/>
      <c r="U310" s="157">
        <v>1</v>
      </c>
      <c r="V310" s="156" t="str">
        <f>IF(W310=T310,"OK","NOT")</f>
        <v>OK</v>
      </c>
      <c r="W310" s="155">
        <f>IF(MOD(T310,U310)=0,T310,T310+(U310-MOD(T310,U310)))</f>
        <v>0</v>
      </c>
      <c r="X310" s="154">
        <f>$I$4</f>
        <v>0.4</v>
      </c>
      <c r="Y310" s="153">
        <f>+T310*((O310-(O310*X310)))</f>
        <v>0</v>
      </c>
    </row>
    <row r="311" spans="1:25" ht="14.45" customHeight="1" x14ac:dyDescent="0.25">
      <c r="A311" s="167">
        <v>7045952357140</v>
      </c>
      <c r="B311" s="157">
        <v>11282</v>
      </c>
      <c r="C311" s="157" t="s">
        <v>1921</v>
      </c>
      <c r="D311" s="157">
        <v>168</v>
      </c>
      <c r="E311" s="166" t="s">
        <v>1822</v>
      </c>
      <c r="F311" s="166" t="s">
        <v>1720</v>
      </c>
      <c r="G311" s="169" t="s">
        <v>1439</v>
      </c>
      <c r="H311" s="157" t="s">
        <v>1440</v>
      </c>
      <c r="I311" s="165" t="s">
        <v>1468</v>
      </c>
      <c r="J311" s="164" t="s">
        <v>1672</v>
      </c>
      <c r="K311" s="164" t="s">
        <v>1703</v>
      </c>
      <c r="L311" s="163"/>
      <c r="M311" s="163"/>
      <c r="N311" s="163"/>
      <c r="O311" s="162">
        <v>999</v>
      </c>
      <c r="P311" s="161" t="b">
        <f>IF(R311&gt;0,R311-2)</f>
        <v>0</v>
      </c>
      <c r="Q311" s="161">
        <v>201938</v>
      </c>
      <c r="R311" s="160">
        <f>$I$3</f>
        <v>0</v>
      </c>
      <c r="S311" s="159" t="str">
        <f>IF(AND(R311&gt;=Q311,W311&gt;0),"OK",IF(W311=0,"","NOT OK"))</f>
        <v/>
      </c>
      <c r="T311" s="158"/>
      <c r="U311" s="157">
        <v>1</v>
      </c>
      <c r="V311" s="156" t="str">
        <f>IF(W311=T311,"OK","NOT")</f>
        <v>OK</v>
      </c>
      <c r="W311" s="155">
        <f>IF(MOD(T311,U311)=0,T311,T311+(U311-MOD(T311,U311)))</f>
        <v>0</v>
      </c>
      <c r="X311" s="154">
        <f>$I$4</f>
        <v>0.4</v>
      </c>
      <c r="Y311" s="153">
        <f>+T311*((O311-(O311*X311)))</f>
        <v>0</v>
      </c>
    </row>
    <row r="312" spans="1:25" ht="14.45" customHeight="1" x14ac:dyDescent="0.25">
      <c r="A312" s="167">
        <v>7045952357157</v>
      </c>
      <c r="B312" s="157">
        <v>11282</v>
      </c>
      <c r="C312" s="157" t="s">
        <v>1921</v>
      </c>
      <c r="D312" s="157">
        <v>168</v>
      </c>
      <c r="E312" s="166" t="s">
        <v>1822</v>
      </c>
      <c r="F312" s="166" t="s">
        <v>1720</v>
      </c>
      <c r="G312" s="169" t="s">
        <v>1439</v>
      </c>
      <c r="H312" s="157" t="s">
        <v>1440</v>
      </c>
      <c r="I312" s="165" t="s">
        <v>1469</v>
      </c>
      <c r="J312" s="164" t="s">
        <v>1672</v>
      </c>
      <c r="K312" s="164" t="s">
        <v>1703</v>
      </c>
      <c r="L312" s="163"/>
      <c r="M312" s="163"/>
      <c r="N312" s="163"/>
      <c r="O312" s="162">
        <v>999</v>
      </c>
      <c r="P312" s="161" t="b">
        <f>IF(R312&gt;0,R312-2)</f>
        <v>0</v>
      </c>
      <c r="Q312" s="161">
        <v>201938</v>
      </c>
      <c r="R312" s="160">
        <f>$I$3</f>
        <v>0</v>
      </c>
      <c r="S312" s="159" t="str">
        <f>IF(AND(R312&gt;=Q312,W312&gt;0),"OK",IF(W312=0,"","NOT OK"))</f>
        <v/>
      </c>
      <c r="T312" s="158"/>
      <c r="U312" s="157">
        <v>1</v>
      </c>
      <c r="V312" s="156" t="str">
        <f>IF(W312=T312,"OK","NOT")</f>
        <v>OK</v>
      </c>
      <c r="W312" s="155">
        <f>IF(MOD(T312,U312)=0,T312,T312+(U312-MOD(T312,U312)))</f>
        <v>0</v>
      </c>
      <c r="X312" s="154">
        <f>$I$4</f>
        <v>0.4</v>
      </c>
      <c r="Y312" s="153">
        <f>+T312*((O312-(O312*X312)))</f>
        <v>0</v>
      </c>
    </row>
    <row r="313" spans="1:25" ht="14.45" customHeight="1" x14ac:dyDescent="0.25">
      <c r="A313" s="167">
        <v>7045952357164</v>
      </c>
      <c r="B313" s="157">
        <v>11282</v>
      </c>
      <c r="C313" s="157" t="s">
        <v>1921</v>
      </c>
      <c r="D313" s="157">
        <v>168</v>
      </c>
      <c r="E313" s="166" t="s">
        <v>1822</v>
      </c>
      <c r="F313" s="166" t="s">
        <v>1720</v>
      </c>
      <c r="G313" s="169" t="s">
        <v>1439</v>
      </c>
      <c r="H313" s="157" t="s">
        <v>1440</v>
      </c>
      <c r="I313" s="165" t="s">
        <v>1715</v>
      </c>
      <c r="J313" s="164" t="s">
        <v>1672</v>
      </c>
      <c r="K313" s="164" t="s">
        <v>1703</v>
      </c>
      <c r="L313" s="163"/>
      <c r="M313" s="163"/>
      <c r="N313" s="163"/>
      <c r="O313" s="162">
        <v>999</v>
      </c>
      <c r="P313" s="161" t="b">
        <f>IF(R313&gt;0,R313-2)</f>
        <v>0</v>
      </c>
      <c r="Q313" s="161">
        <v>201938</v>
      </c>
      <c r="R313" s="160">
        <f>$I$3</f>
        <v>0</v>
      </c>
      <c r="S313" s="159" t="str">
        <f>IF(AND(R313&gt;=Q313,W313&gt;0),"OK",IF(W313=0,"","NOT OK"))</f>
        <v/>
      </c>
      <c r="T313" s="158"/>
      <c r="U313" s="157">
        <v>1</v>
      </c>
      <c r="V313" s="156" t="str">
        <f>IF(W313=T313,"OK","NOT")</f>
        <v>OK</v>
      </c>
      <c r="W313" s="155">
        <f>IF(MOD(T313,U313)=0,T313,T313+(U313-MOD(T313,U313)))</f>
        <v>0</v>
      </c>
      <c r="X313" s="154">
        <f>$I$4</f>
        <v>0.4</v>
      </c>
      <c r="Y313" s="153">
        <f>+T313*((O313-(O313*X313)))</f>
        <v>0</v>
      </c>
    </row>
    <row r="314" spans="1:25" ht="14.45" customHeight="1" x14ac:dyDescent="0.25">
      <c r="A314" s="167">
        <v>7045952357171</v>
      </c>
      <c r="B314" s="157">
        <v>11282</v>
      </c>
      <c r="C314" s="157" t="s">
        <v>1921</v>
      </c>
      <c r="D314" s="157">
        <v>168</v>
      </c>
      <c r="E314" s="166" t="s">
        <v>1822</v>
      </c>
      <c r="F314" s="166" t="s">
        <v>1720</v>
      </c>
      <c r="G314" s="169" t="s">
        <v>1439</v>
      </c>
      <c r="H314" s="157" t="s">
        <v>1440</v>
      </c>
      <c r="I314" s="165" t="s">
        <v>1713</v>
      </c>
      <c r="J314" s="164" t="s">
        <v>1672</v>
      </c>
      <c r="K314" s="164" t="s">
        <v>1703</v>
      </c>
      <c r="L314" s="163"/>
      <c r="M314" s="163"/>
      <c r="N314" s="163"/>
      <c r="O314" s="162">
        <v>999</v>
      </c>
      <c r="P314" s="161" t="b">
        <f>IF(R314&gt;0,R314-2)</f>
        <v>0</v>
      </c>
      <c r="Q314" s="161">
        <v>201938</v>
      </c>
      <c r="R314" s="160">
        <f>$I$3</f>
        <v>0</v>
      </c>
      <c r="S314" s="159" t="str">
        <f>IF(AND(R314&gt;=Q314,W314&gt;0),"OK",IF(W314=0,"","NOT OK"))</f>
        <v/>
      </c>
      <c r="T314" s="158"/>
      <c r="U314" s="157">
        <v>1</v>
      </c>
      <c r="V314" s="156" t="str">
        <f>IF(W314=T314,"OK","NOT")</f>
        <v>OK</v>
      </c>
      <c r="W314" s="155">
        <f>IF(MOD(T314,U314)=0,T314,T314+(U314-MOD(T314,U314)))</f>
        <v>0</v>
      </c>
      <c r="X314" s="154">
        <f>$I$4</f>
        <v>0.4</v>
      </c>
      <c r="Y314" s="153">
        <f>+T314*((O314-(O314*X314)))</f>
        <v>0</v>
      </c>
    </row>
    <row r="315" spans="1:25" ht="14.45" customHeight="1" x14ac:dyDescent="0.25">
      <c r="A315" s="167">
        <v>7045952357195</v>
      </c>
      <c r="B315" s="157">
        <v>11287</v>
      </c>
      <c r="C315" s="157" t="s">
        <v>1920</v>
      </c>
      <c r="D315" s="157">
        <v>169</v>
      </c>
      <c r="E315" s="166" t="s">
        <v>1822</v>
      </c>
      <c r="F315" s="166" t="s">
        <v>1720</v>
      </c>
      <c r="G315" s="169" t="s">
        <v>1439</v>
      </c>
      <c r="H315" s="157" t="s">
        <v>1440</v>
      </c>
      <c r="I315" s="165" t="s">
        <v>1717</v>
      </c>
      <c r="J315" s="164" t="s">
        <v>1672</v>
      </c>
      <c r="K315" s="164" t="s">
        <v>1703</v>
      </c>
      <c r="L315" s="163"/>
      <c r="M315" s="163"/>
      <c r="N315" s="163"/>
      <c r="O315" s="162">
        <v>999</v>
      </c>
      <c r="P315" s="161" t="b">
        <f>IF(R315&gt;0,R315-2)</f>
        <v>0</v>
      </c>
      <c r="Q315" s="161">
        <v>201938</v>
      </c>
      <c r="R315" s="160">
        <f>$I$3</f>
        <v>0</v>
      </c>
      <c r="S315" s="159" t="str">
        <f>IF(AND(R315&gt;=Q315,W315&gt;0),"OK",IF(W315=0,"","NOT OK"))</f>
        <v/>
      </c>
      <c r="T315" s="158"/>
      <c r="U315" s="157">
        <v>1</v>
      </c>
      <c r="V315" s="156" t="str">
        <f>IF(W315=T315,"OK","NOT")</f>
        <v>OK</v>
      </c>
      <c r="W315" s="155">
        <f>IF(MOD(T315,U315)=0,T315,T315+(U315-MOD(T315,U315)))</f>
        <v>0</v>
      </c>
      <c r="X315" s="154">
        <f>$I$4</f>
        <v>0.4</v>
      </c>
      <c r="Y315" s="153">
        <f>+T315*((O315-(O315*X315)))</f>
        <v>0</v>
      </c>
    </row>
    <row r="316" spans="1:25" ht="14.45" customHeight="1" x14ac:dyDescent="0.25">
      <c r="A316" s="167">
        <v>7045952357201</v>
      </c>
      <c r="B316" s="157">
        <v>11287</v>
      </c>
      <c r="C316" s="157" t="s">
        <v>1920</v>
      </c>
      <c r="D316" s="157">
        <v>169</v>
      </c>
      <c r="E316" s="166" t="s">
        <v>1822</v>
      </c>
      <c r="F316" s="166" t="s">
        <v>1720</v>
      </c>
      <c r="G316" s="169" t="s">
        <v>1439</v>
      </c>
      <c r="H316" s="157" t="s">
        <v>1440</v>
      </c>
      <c r="I316" s="165" t="s">
        <v>1716</v>
      </c>
      <c r="J316" s="164" t="s">
        <v>1672</v>
      </c>
      <c r="K316" s="164" t="s">
        <v>1703</v>
      </c>
      <c r="L316" s="163"/>
      <c r="M316" s="163"/>
      <c r="N316" s="163"/>
      <c r="O316" s="162">
        <v>999</v>
      </c>
      <c r="P316" s="161" t="b">
        <f>IF(R316&gt;0,R316-2)</f>
        <v>0</v>
      </c>
      <c r="Q316" s="161">
        <v>201938</v>
      </c>
      <c r="R316" s="160">
        <f>$I$3</f>
        <v>0</v>
      </c>
      <c r="S316" s="159" t="str">
        <f>IF(AND(R316&gt;=Q316,W316&gt;0),"OK",IF(W316=0,"","NOT OK"))</f>
        <v/>
      </c>
      <c r="T316" s="158"/>
      <c r="U316" s="157">
        <v>1</v>
      </c>
      <c r="V316" s="156" t="str">
        <f>IF(W316=T316,"OK","NOT")</f>
        <v>OK</v>
      </c>
      <c r="W316" s="155">
        <f>IF(MOD(T316,U316)=0,T316,T316+(U316-MOD(T316,U316)))</f>
        <v>0</v>
      </c>
      <c r="X316" s="154">
        <f>$I$4</f>
        <v>0.4</v>
      </c>
      <c r="Y316" s="153">
        <f>+T316*((O316-(O316*X316)))</f>
        <v>0</v>
      </c>
    </row>
    <row r="317" spans="1:25" ht="14.45" customHeight="1" x14ac:dyDescent="0.25">
      <c r="A317" s="167">
        <v>7045952357218</v>
      </c>
      <c r="B317" s="157">
        <v>11287</v>
      </c>
      <c r="C317" s="157" t="s">
        <v>1920</v>
      </c>
      <c r="D317" s="157">
        <v>169</v>
      </c>
      <c r="E317" s="166" t="s">
        <v>1822</v>
      </c>
      <c r="F317" s="166" t="s">
        <v>1720</v>
      </c>
      <c r="G317" s="169" t="s">
        <v>1439</v>
      </c>
      <c r="H317" s="157" t="s">
        <v>1440</v>
      </c>
      <c r="I317" s="165" t="s">
        <v>1468</v>
      </c>
      <c r="J317" s="164" t="s">
        <v>1672</v>
      </c>
      <c r="K317" s="164" t="s">
        <v>1703</v>
      </c>
      <c r="L317" s="163"/>
      <c r="M317" s="163"/>
      <c r="N317" s="163"/>
      <c r="O317" s="162">
        <v>999</v>
      </c>
      <c r="P317" s="161" t="b">
        <f>IF(R317&gt;0,R317-2)</f>
        <v>0</v>
      </c>
      <c r="Q317" s="161">
        <v>201938</v>
      </c>
      <c r="R317" s="160">
        <f>$I$3</f>
        <v>0</v>
      </c>
      <c r="S317" s="159" t="str">
        <f>IF(AND(R317&gt;=Q317,W317&gt;0),"OK",IF(W317=0,"","NOT OK"))</f>
        <v/>
      </c>
      <c r="T317" s="158"/>
      <c r="U317" s="157">
        <v>1</v>
      </c>
      <c r="V317" s="156" t="str">
        <f>IF(W317=T317,"OK","NOT")</f>
        <v>OK</v>
      </c>
      <c r="W317" s="155">
        <f>IF(MOD(T317,U317)=0,T317,T317+(U317-MOD(T317,U317)))</f>
        <v>0</v>
      </c>
      <c r="X317" s="154">
        <f>$I$4</f>
        <v>0.4</v>
      </c>
      <c r="Y317" s="153">
        <f>+T317*((O317-(O317*X317)))</f>
        <v>0</v>
      </c>
    </row>
    <row r="318" spans="1:25" ht="14.45" customHeight="1" x14ac:dyDescent="0.25">
      <c r="A318" s="167">
        <v>7045952357225</v>
      </c>
      <c r="B318" s="157">
        <v>11287</v>
      </c>
      <c r="C318" s="157" t="s">
        <v>1920</v>
      </c>
      <c r="D318" s="157">
        <v>169</v>
      </c>
      <c r="E318" s="166" t="s">
        <v>1822</v>
      </c>
      <c r="F318" s="166" t="s">
        <v>1720</v>
      </c>
      <c r="G318" s="169" t="s">
        <v>1439</v>
      </c>
      <c r="H318" s="157" t="s">
        <v>1440</v>
      </c>
      <c r="I318" s="165" t="s">
        <v>1469</v>
      </c>
      <c r="J318" s="164" t="s">
        <v>1672</v>
      </c>
      <c r="K318" s="164" t="s">
        <v>1703</v>
      </c>
      <c r="L318" s="163"/>
      <c r="M318" s="163"/>
      <c r="N318" s="163"/>
      <c r="O318" s="162">
        <v>999</v>
      </c>
      <c r="P318" s="161" t="b">
        <f>IF(R318&gt;0,R318-2)</f>
        <v>0</v>
      </c>
      <c r="Q318" s="161">
        <v>201938</v>
      </c>
      <c r="R318" s="160">
        <f>$I$3</f>
        <v>0</v>
      </c>
      <c r="S318" s="159" t="str">
        <f>IF(AND(R318&gt;=Q318,W318&gt;0),"OK",IF(W318=0,"","NOT OK"))</f>
        <v/>
      </c>
      <c r="T318" s="158"/>
      <c r="U318" s="157">
        <v>1</v>
      </c>
      <c r="V318" s="156" t="str">
        <f>IF(W318=T318,"OK","NOT")</f>
        <v>OK</v>
      </c>
      <c r="W318" s="155">
        <f>IF(MOD(T318,U318)=0,T318,T318+(U318-MOD(T318,U318)))</f>
        <v>0</v>
      </c>
      <c r="X318" s="154">
        <f>$I$4</f>
        <v>0.4</v>
      </c>
      <c r="Y318" s="153">
        <f>+T318*((O318-(O318*X318)))</f>
        <v>0</v>
      </c>
    </row>
    <row r="319" spans="1:25" ht="14.45" customHeight="1" x14ac:dyDescent="0.25">
      <c r="A319" s="167">
        <v>7045952357232</v>
      </c>
      <c r="B319" s="157">
        <v>11287</v>
      </c>
      <c r="C319" s="157" t="s">
        <v>1920</v>
      </c>
      <c r="D319" s="157">
        <v>169</v>
      </c>
      <c r="E319" s="166" t="s">
        <v>1822</v>
      </c>
      <c r="F319" s="166" t="s">
        <v>1720</v>
      </c>
      <c r="G319" s="169" t="s">
        <v>1439</v>
      </c>
      <c r="H319" s="157" t="s">
        <v>1440</v>
      </c>
      <c r="I319" s="165" t="s">
        <v>1715</v>
      </c>
      <c r="J319" s="164" t="s">
        <v>1672</v>
      </c>
      <c r="K319" s="164" t="s">
        <v>1703</v>
      </c>
      <c r="L319" s="163"/>
      <c r="M319" s="163"/>
      <c r="N319" s="163"/>
      <c r="O319" s="162">
        <v>999</v>
      </c>
      <c r="P319" s="161" t="b">
        <f>IF(R319&gt;0,R319-2)</f>
        <v>0</v>
      </c>
      <c r="Q319" s="161">
        <v>201938</v>
      </c>
      <c r="R319" s="160">
        <f>$I$3</f>
        <v>0</v>
      </c>
      <c r="S319" s="159" t="str">
        <f>IF(AND(R319&gt;=Q319,W319&gt;0),"OK",IF(W319=0,"","NOT OK"))</f>
        <v/>
      </c>
      <c r="T319" s="158"/>
      <c r="U319" s="157">
        <v>1</v>
      </c>
      <c r="V319" s="156" t="str">
        <f>IF(W319=T319,"OK","NOT")</f>
        <v>OK</v>
      </c>
      <c r="W319" s="155">
        <f>IF(MOD(T319,U319)=0,T319,T319+(U319-MOD(T319,U319)))</f>
        <v>0</v>
      </c>
      <c r="X319" s="154">
        <f>$I$4</f>
        <v>0.4</v>
      </c>
      <c r="Y319" s="153">
        <f>+T319*((O319-(O319*X319)))</f>
        <v>0</v>
      </c>
    </row>
    <row r="320" spans="1:25" ht="14.45" customHeight="1" x14ac:dyDescent="0.25">
      <c r="A320" s="167">
        <v>7045952357010</v>
      </c>
      <c r="B320" s="157">
        <v>22262</v>
      </c>
      <c r="C320" s="157" t="s">
        <v>1919</v>
      </c>
      <c r="D320" s="157">
        <v>170</v>
      </c>
      <c r="E320" s="166" t="s">
        <v>1822</v>
      </c>
      <c r="F320" s="166" t="s">
        <v>1720</v>
      </c>
      <c r="G320" s="169" t="s">
        <v>1439</v>
      </c>
      <c r="H320" s="157" t="s">
        <v>1440</v>
      </c>
      <c r="I320" s="165" t="s">
        <v>1716</v>
      </c>
      <c r="J320" s="164" t="s">
        <v>1672</v>
      </c>
      <c r="K320" s="164" t="s">
        <v>1719</v>
      </c>
      <c r="L320" s="163"/>
      <c r="M320" s="163"/>
      <c r="N320" s="163"/>
      <c r="O320" s="162">
        <v>799</v>
      </c>
      <c r="P320" s="161" t="b">
        <f>IF(R320&gt;0,R320-2)</f>
        <v>0</v>
      </c>
      <c r="Q320" s="161">
        <v>201938</v>
      </c>
      <c r="R320" s="160">
        <f>$I$3</f>
        <v>0</v>
      </c>
      <c r="S320" s="159" t="str">
        <f>IF(AND(R320&gt;=Q320,W320&gt;0),"OK",IF(W320=0,"","NOT OK"))</f>
        <v/>
      </c>
      <c r="T320" s="158"/>
      <c r="U320" s="157">
        <v>1</v>
      </c>
      <c r="V320" s="156" t="str">
        <f>IF(W320=T320,"OK","NOT")</f>
        <v>OK</v>
      </c>
      <c r="W320" s="155">
        <f>IF(MOD(T320,U320)=0,T320,T320+(U320-MOD(T320,U320)))</f>
        <v>0</v>
      </c>
      <c r="X320" s="154">
        <f>$I$4</f>
        <v>0.4</v>
      </c>
      <c r="Y320" s="153">
        <f>+T320*((O320-(O320*X320)))</f>
        <v>0</v>
      </c>
    </row>
    <row r="321" spans="1:25" ht="14.45" customHeight="1" x14ac:dyDescent="0.25">
      <c r="A321" s="167">
        <v>7045952357027</v>
      </c>
      <c r="B321" s="157">
        <v>22262</v>
      </c>
      <c r="C321" s="157" t="s">
        <v>1919</v>
      </c>
      <c r="D321" s="157">
        <v>170</v>
      </c>
      <c r="E321" s="166" t="s">
        <v>1822</v>
      </c>
      <c r="F321" s="166" t="s">
        <v>1720</v>
      </c>
      <c r="G321" s="169" t="s">
        <v>1439</v>
      </c>
      <c r="H321" s="157" t="s">
        <v>1440</v>
      </c>
      <c r="I321" s="165" t="s">
        <v>1468</v>
      </c>
      <c r="J321" s="164" t="s">
        <v>1672</v>
      </c>
      <c r="K321" s="164" t="s">
        <v>1719</v>
      </c>
      <c r="L321" s="163"/>
      <c r="M321" s="163"/>
      <c r="N321" s="163"/>
      <c r="O321" s="162">
        <v>799</v>
      </c>
      <c r="P321" s="161" t="b">
        <f>IF(R321&gt;0,R321-2)</f>
        <v>0</v>
      </c>
      <c r="Q321" s="161">
        <v>201938</v>
      </c>
      <c r="R321" s="160">
        <f>$I$3</f>
        <v>0</v>
      </c>
      <c r="S321" s="159" t="str">
        <f>IF(AND(R321&gt;=Q321,W321&gt;0),"OK",IF(W321=0,"","NOT OK"))</f>
        <v/>
      </c>
      <c r="T321" s="158"/>
      <c r="U321" s="157">
        <v>1</v>
      </c>
      <c r="V321" s="156" t="str">
        <f>IF(W321=T321,"OK","NOT")</f>
        <v>OK</v>
      </c>
      <c r="W321" s="155">
        <f>IF(MOD(T321,U321)=0,T321,T321+(U321-MOD(T321,U321)))</f>
        <v>0</v>
      </c>
      <c r="X321" s="154">
        <f>$I$4</f>
        <v>0.4</v>
      </c>
      <c r="Y321" s="153">
        <f>+T321*((O321-(O321*X321)))</f>
        <v>0</v>
      </c>
    </row>
    <row r="322" spans="1:25" ht="14.45" customHeight="1" x14ac:dyDescent="0.25">
      <c r="A322" s="167">
        <v>7045952357034</v>
      </c>
      <c r="B322" s="157">
        <v>22262</v>
      </c>
      <c r="C322" s="157" t="s">
        <v>1919</v>
      </c>
      <c r="D322" s="157">
        <v>170</v>
      </c>
      <c r="E322" s="166" t="s">
        <v>1822</v>
      </c>
      <c r="F322" s="166" t="s">
        <v>1720</v>
      </c>
      <c r="G322" s="169" t="s">
        <v>1439</v>
      </c>
      <c r="H322" s="157" t="s">
        <v>1440</v>
      </c>
      <c r="I322" s="165" t="s">
        <v>1469</v>
      </c>
      <c r="J322" s="164" t="s">
        <v>1672</v>
      </c>
      <c r="K322" s="164" t="s">
        <v>1719</v>
      </c>
      <c r="L322" s="163"/>
      <c r="M322" s="163"/>
      <c r="N322" s="163"/>
      <c r="O322" s="162">
        <v>799</v>
      </c>
      <c r="P322" s="161" t="b">
        <f>IF(R322&gt;0,R322-2)</f>
        <v>0</v>
      </c>
      <c r="Q322" s="161">
        <v>201938</v>
      </c>
      <c r="R322" s="160">
        <f>$I$3</f>
        <v>0</v>
      </c>
      <c r="S322" s="159" t="str">
        <f>IF(AND(R322&gt;=Q322,W322&gt;0),"OK",IF(W322=0,"","NOT OK"))</f>
        <v/>
      </c>
      <c r="T322" s="158"/>
      <c r="U322" s="157">
        <v>1</v>
      </c>
      <c r="V322" s="156" t="str">
        <f>IF(W322=T322,"OK","NOT")</f>
        <v>OK</v>
      </c>
      <c r="W322" s="155">
        <f>IF(MOD(T322,U322)=0,T322,T322+(U322-MOD(T322,U322)))</f>
        <v>0</v>
      </c>
      <c r="X322" s="154">
        <f>$I$4</f>
        <v>0.4</v>
      </c>
      <c r="Y322" s="153">
        <f>+T322*((O322-(O322*X322)))</f>
        <v>0</v>
      </c>
    </row>
    <row r="323" spans="1:25" ht="14.45" customHeight="1" x14ac:dyDescent="0.25">
      <c r="A323" s="167">
        <v>7045952357041</v>
      </c>
      <c r="B323" s="157">
        <v>22262</v>
      </c>
      <c r="C323" s="157" t="s">
        <v>1919</v>
      </c>
      <c r="D323" s="157">
        <v>170</v>
      </c>
      <c r="E323" s="166" t="s">
        <v>1822</v>
      </c>
      <c r="F323" s="166" t="s">
        <v>1720</v>
      </c>
      <c r="G323" s="169" t="s">
        <v>1439</v>
      </c>
      <c r="H323" s="157" t="s">
        <v>1440</v>
      </c>
      <c r="I323" s="165" t="s">
        <v>1715</v>
      </c>
      <c r="J323" s="164" t="s">
        <v>1672</v>
      </c>
      <c r="K323" s="164" t="s">
        <v>1719</v>
      </c>
      <c r="L323" s="163"/>
      <c r="M323" s="163"/>
      <c r="N323" s="163"/>
      <c r="O323" s="162">
        <v>799</v>
      </c>
      <c r="P323" s="161" t="b">
        <f>IF(R323&gt;0,R323-2)</f>
        <v>0</v>
      </c>
      <c r="Q323" s="161">
        <v>201938</v>
      </c>
      <c r="R323" s="160">
        <f>$I$3</f>
        <v>0</v>
      </c>
      <c r="S323" s="159" t="str">
        <f>IF(AND(R323&gt;=Q323,W323&gt;0),"OK",IF(W323=0,"","NOT OK"))</f>
        <v/>
      </c>
      <c r="T323" s="158"/>
      <c r="U323" s="157">
        <v>1</v>
      </c>
      <c r="V323" s="156" t="str">
        <f>IF(W323=T323,"OK","NOT")</f>
        <v>OK</v>
      </c>
      <c r="W323" s="155">
        <f>IF(MOD(T323,U323)=0,T323,T323+(U323-MOD(T323,U323)))</f>
        <v>0</v>
      </c>
      <c r="X323" s="154">
        <f>$I$4</f>
        <v>0.4</v>
      </c>
      <c r="Y323" s="153">
        <f>+T323*((O323-(O323*X323)))</f>
        <v>0</v>
      </c>
    </row>
    <row r="324" spans="1:25" ht="14.45" customHeight="1" x14ac:dyDescent="0.25">
      <c r="A324" s="167">
        <v>7045952357058</v>
      </c>
      <c r="B324" s="157">
        <v>22262</v>
      </c>
      <c r="C324" s="157" t="s">
        <v>1919</v>
      </c>
      <c r="D324" s="157">
        <v>170</v>
      </c>
      <c r="E324" s="166" t="s">
        <v>1822</v>
      </c>
      <c r="F324" s="166" t="s">
        <v>1720</v>
      </c>
      <c r="G324" s="169" t="s">
        <v>1439</v>
      </c>
      <c r="H324" s="157" t="s">
        <v>1440</v>
      </c>
      <c r="I324" s="165" t="s">
        <v>1713</v>
      </c>
      <c r="J324" s="164" t="s">
        <v>1672</v>
      </c>
      <c r="K324" s="164" t="s">
        <v>1719</v>
      </c>
      <c r="L324" s="163"/>
      <c r="M324" s="163"/>
      <c r="N324" s="163"/>
      <c r="O324" s="162">
        <v>799</v>
      </c>
      <c r="P324" s="161" t="b">
        <f>IF(R324&gt;0,R324-2)</f>
        <v>0</v>
      </c>
      <c r="Q324" s="161">
        <v>201938</v>
      </c>
      <c r="R324" s="160">
        <f>$I$3</f>
        <v>0</v>
      </c>
      <c r="S324" s="159" t="str">
        <f>IF(AND(R324&gt;=Q324,W324&gt;0),"OK",IF(W324=0,"","NOT OK"))</f>
        <v/>
      </c>
      <c r="T324" s="158"/>
      <c r="U324" s="157">
        <v>1</v>
      </c>
      <c r="V324" s="156" t="str">
        <f>IF(W324=T324,"OK","NOT")</f>
        <v>OK</v>
      </c>
      <c r="W324" s="155">
        <f>IF(MOD(T324,U324)=0,T324,T324+(U324-MOD(T324,U324)))</f>
        <v>0</v>
      </c>
      <c r="X324" s="154">
        <f>$I$4</f>
        <v>0.4</v>
      </c>
      <c r="Y324" s="153">
        <f>+T324*((O324-(O324*X324)))</f>
        <v>0</v>
      </c>
    </row>
    <row r="325" spans="1:25" ht="14.45" customHeight="1" x14ac:dyDescent="0.25">
      <c r="A325" s="167">
        <v>7045952357997</v>
      </c>
      <c r="B325" s="157">
        <v>22268</v>
      </c>
      <c r="C325" s="157" t="s">
        <v>1918</v>
      </c>
      <c r="D325" s="157">
        <v>171</v>
      </c>
      <c r="E325" s="166" t="s">
        <v>1822</v>
      </c>
      <c r="F325" s="166" t="s">
        <v>1720</v>
      </c>
      <c r="G325" s="169" t="s">
        <v>1439</v>
      </c>
      <c r="H325" s="157" t="s">
        <v>1440</v>
      </c>
      <c r="I325" s="165" t="s">
        <v>1717</v>
      </c>
      <c r="J325" s="164" t="s">
        <v>1672</v>
      </c>
      <c r="K325" s="164" t="s">
        <v>1719</v>
      </c>
      <c r="L325" s="163"/>
      <c r="M325" s="163"/>
      <c r="N325" s="163"/>
      <c r="O325" s="162">
        <v>799</v>
      </c>
      <c r="P325" s="161" t="b">
        <f>IF(R325&gt;0,R325-2)</f>
        <v>0</v>
      </c>
      <c r="Q325" s="161">
        <v>201938</v>
      </c>
      <c r="R325" s="160">
        <f>$I$3</f>
        <v>0</v>
      </c>
      <c r="S325" s="159" t="str">
        <f>IF(AND(R325&gt;=Q325,W325&gt;0),"OK",IF(W325=0,"","NOT OK"))</f>
        <v/>
      </c>
      <c r="T325" s="158"/>
      <c r="U325" s="157">
        <v>1</v>
      </c>
      <c r="V325" s="156" t="str">
        <f>IF(W325=T325,"OK","NOT")</f>
        <v>OK</v>
      </c>
      <c r="W325" s="155">
        <f>IF(MOD(T325,U325)=0,T325,T325+(U325-MOD(T325,U325)))</f>
        <v>0</v>
      </c>
      <c r="X325" s="154">
        <f>$I$4</f>
        <v>0.4</v>
      </c>
      <c r="Y325" s="153">
        <f>+T325*((O325-(O325*X325)))</f>
        <v>0</v>
      </c>
    </row>
    <row r="326" spans="1:25" ht="14.45" customHeight="1" x14ac:dyDescent="0.25">
      <c r="A326" s="167">
        <v>7045952358000</v>
      </c>
      <c r="B326" s="157">
        <v>22268</v>
      </c>
      <c r="C326" s="157" t="s">
        <v>1918</v>
      </c>
      <c r="D326" s="157">
        <v>171</v>
      </c>
      <c r="E326" s="166" t="s">
        <v>1822</v>
      </c>
      <c r="F326" s="166" t="s">
        <v>1720</v>
      </c>
      <c r="G326" s="169" t="s">
        <v>1439</v>
      </c>
      <c r="H326" s="157" t="s">
        <v>1440</v>
      </c>
      <c r="I326" s="165" t="s">
        <v>1716</v>
      </c>
      <c r="J326" s="164" t="s">
        <v>1672</v>
      </c>
      <c r="K326" s="164" t="s">
        <v>1719</v>
      </c>
      <c r="L326" s="163"/>
      <c r="M326" s="163"/>
      <c r="N326" s="163"/>
      <c r="O326" s="162">
        <v>799</v>
      </c>
      <c r="P326" s="161" t="b">
        <f>IF(R326&gt;0,R326-2)</f>
        <v>0</v>
      </c>
      <c r="Q326" s="161">
        <v>201938</v>
      </c>
      <c r="R326" s="160">
        <f>$I$3</f>
        <v>0</v>
      </c>
      <c r="S326" s="159" t="str">
        <f>IF(AND(R326&gt;=Q326,W326&gt;0),"OK",IF(W326=0,"","NOT OK"))</f>
        <v/>
      </c>
      <c r="T326" s="158"/>
      <c r="U326" s="157">
        <v>1</v>
      </c>
      <c r="V326" s="156" t="str">
        <f>IF(W326=T326,"OK","NOT")</f>
        <v>OK</v>
      </c>
      <c r="W326" s="155">
        <f>IF(MOD(T326,U326)=0,T326,T326+(U326-MOD(T326,U326)))</f>
        <v>0</v>
      </c>
      <c r="X326" s="154">
        <f>$I$4</f>
        <v>0.4</v>
      </c>
      <c r="Y326" s="153">
        <f>+T326*((O326-(O326*X326)))</f>
        <v>0</v>
      </c>
    </row>
    <row r="327" spans="1:25" ht="14.45" customHeight="1" x14ac:dyDescent="0.25">
      <c r="A327" s="167">
        <v>7045952358017</v>
      </c>
      <c r="B327" s="157">
        <v>22268</v>
      </c>
      <c r="C327" s="157" t="s">
        <v>1918</v>
      </c>
      <c r="D327" s="157">
        <v>171</v>
      </c>
      <c r="E327" s="166" t="s">
        <v>1822</v>
      </c>
      <c r="F327" s="166" t="s">
        <v>1720</v>
      </c>
      <c r="G327" s="169" t="s">
        <v>1439</v>
      </c>
      <c r="H327" s="157" t="s">
        <v>1440</v>
      </c>
      <c r="I327" s="165" t="s">
        <v>1468</v>
      </c>
      <c r="J327" s="164" t="s">
        <v>1672</v>
      </c>
      <c r="K327" s="164" t="s">
        <v>1719</v>
      </c>
      <c r="L327" s="163"/>
      <c r="M327" s="163"/>
      <c r="N327" s="163"/>
      <c r="O327" s="162">
        <v>799</v>
      </c>
      <c r="P327" s="161" t="b">
        <f>IF(R327&gt;0,R327-2)</f>
        <v>0</v>
      </c>
      <c r="Q327" s="161">
        <v>201938</v>
      </c>
      <c r="R327" s="160">
        <f>$I$3</f>
        <v>0</v>
      </c>
      <c r="S327" s="159" t="str">
        <f>IF(AND(R327&gt;=Q327,W327&gt;0),"OK",IF(W327=0,"","NOT OK"))</f>
        <v/>
      </c>
      <c r="T327" s="158"/>
      <c r="U327" s="157">
        <v>1</v>
      </c>
      <c r="V327" s="156" t="str">
        <f>IF(W327=T327,"OK","NOT")</f>
        <v>OK</v>
      </c>
      <c r="W327" s="155">
        <f>IF(MOD(T327,U327)=0,T327,T327+(U327-MOD(T327,U327)))</f>
        <v>0</v>
      </c>
      <c r="X327" s="154">
        <f>$I$4</f>
        <v>0.4</v>
      </c>
      <c r="Y327" s="153">
        <f>+T327*((O327-(O327*X327)))</f>
        <v>0</v>
      </c>
    </row>
    <row r="328" spans="1:25" ht="14.45" customHeight="1" x14ac:dyDescent="0.25">
      <c r="A328" s="167">
        <v>7045952358024</v>
      </c>
      <c r="B328" s="157">
        <v>22268</v>
      </c>
      <c r="C328" s="157" t="s">
        <v>1918</v>
      </c>
      <c r="D328" s="157">
        <v>171</v>
      </c>
      <c r="E328" s="166" t="s">
        <v>1822</v>
      </c>
      <c r="F328" s="166" t="s">
        <v>1720</v>
      </c>
      <c r="G328" s="169" t="s">
        <v>1439</v>
      </c>
      <c r="H328" s="157" t="s">
        <v>1440</v>
      </c>
      <c r="I328" s="165" t="s">
        <v>1469</v>
      </c>
      <c r="J328" s="164" t="s">
        <v>1672</v>
      </c>
      <c r="K328" s="164" t="s">
        <v>1719</v>
      </c>
      <c r="L328" s="163"/>
      <c r="M328" s="163"/>
      <c r="N328" s="163"/>
      <c r="O328" s="162">
        <v>799</v>
      </c>
      <c r="P328" s="161" t="b">
        <f>IF(R328&gt;0,R328-2)</f>
        <v>0</v>
      </c>
      <c r="Q328" s="161">
        <v>201938</v>
      </c>
      <c r="R328" s="160">
        <f>$I$3</f>
        <v>0</v>
      </c>
      <c r="S328" s="159" t="str">
        <f>IF(AND(R328&gt;=Q328,W328&gt;0),"OK",IF(W328=0,"","NOT OK"))</f>
        <v/>
      </c>
      <c r="T328" s="158"/>
      <c r="U328" s="157">
        <v>1</v>
      </c>
      <c r="V328" s="156" t="str">
        <f>IF(W328=T328,"OK","NOT")</f>
        <v>OK</v>
      </c>
      <c r="W328" s="155">
        <f>IF(MOD(T328,U328)=0,T328,T328+(U328-MOD(T328,U328)))</f>
        <v>0</v>
      </c>
      <c r="X328" s="154">
        <f>$I$4</f>
        <v>0.4</v>
      </c>
      <c r="Y328" s="153">
        <f>+T328*((O328-(O328*X328)))</f>
        <v>0</v>
      </c>
    </row>
    <row r="329" spans="1:25" ht="14.45" customHeight="1" x14ac:dyDescent="0.25">
      <c r="A329" s="167">
        <v>7045952358031</v>
      </c>
      <c r="B329" s="157">
        <v>22268</v>
      </c>
      <c r="C329" s="157" t="s">
        <v>1918</v>
      </c>
      <c r="D329" s="157">
        <v>171</v>
      </c>
      <c r="E329" s="166" t="s">
        <v>1822</v>
      </c>
      <c r="F329" s="166" t="s">
        <v>1720</v>
      </c>
      <c r="G329" s="169" t="s">
        <v>1439</v>
      </c>
      <c r="H329" s="157" t="s">
        <v>1440</v>
      </c>
      <c r="I329" s="165" t="s">
        <v>1715</v>
      </c>
      <c r="J329" s="164" t="s">
        <v>1672</v>
      </c>
      <c r="K329" s="164" t="s">
        <v>1719</v>
      </c>
      <c r="L329" s="163"/>
      <c r="M329" s="163"/>
      <c r="N329" s="163"/>
      <c r="O329" s="162">
        <v>799</v>
      </c>
      <c r="P329" s="161" t="b">
        <f>IF(R329&gt;0,R329-2)</f>
        <v>0</v>
      </c>
      <c r="Q329" s="161">
        <v>201938</v>
      </c>
      <c r="R329" s="160">
        <f>$I$3</f>
        <v>0</v>
      </c>
      <c r="S329" s="159" t="str">
        <f>IF(AND(R329&gt;=Q329,W329&gt;0),"OK",IF(W329=0,"","NOT OK"))</f>
        <v/>
      </c>
      <c r="T329" s="158"/>
      <c r="U329" s="157">
        <v>1</v>
      </c>
      <c r="V329" s="156" t="str">
        <f>IF(W329=T329,"OK","NOT")</f>
        <v>OK</v>
      </c>
      <c r="W329" s="155">
        <f>IF(MOD(T329,U329)=0,T329,T329+(U329-MOD(T329,U329)))</f>
        <v>0</v>
      </c>
      <c r="X329" s="154">
        <f>$I$4</f>
        <v>0.4</v>
      </c>
      <c r="Y329" s="153">
        <f>+T329*((O329-(O329*X329)))</f>
        <v>0</v>
      </c>
    </row>
    <row r="330" spans="1:25" ht="14.45" customHeight="1" x14ac:dyDescent="0.25">
      <c r="A330" s="167">
        <v>7045952119533</v>
      </c>
      <c r="B330" s="157">
        <v>22331</v>
      </c>
      <c r="C330" s="157" t="s">
        <v>1917</v>
      </c>
      <c r="D330" s="157">
        <v>172</v>
      </c>
      <c r="E330" s="166" t="s">
        <v>1805</v>
      </c>
      <c r="F330" s="166" t="s">
        <v>1720</v>
      </c>
      <c r="G330" s="169" t="s">
        <v>1439</v>
      </c>
      <c r="H330" s="157" t="s">
        <v>1440</v>
      </c>
      <c r="I330" s="165" t="s">
        <v>1716</v>
      </c>
      <c r="J330" s="164" t="s">
        <v>1672</v>
      </c>
      <c r="K330" s="164" t="s">
        <v>1719</v>
      </c>
      <c r="L330" s="163"/>
      <c r="M330" s="163"/>
      <c r="N330" s="163"/>
      <c r="O330" s="162">
        <v>799</v>
      </c>
      <c r="P330" s="161" t="b">
        <f>IF(R330&gt;0,R330-2)</f>
        <v>0</v>
      </c>
      <c r="Q330" s="161">
        <v>201938</v>
      </c>
      <c r="R330" s="160">
        <f>$I$3</f>
        <v>0</v>
      </c>
      <c r="S330" s="159" t="str">
        <f>IF(AND(R330&gt;=Q330,W330&gt;0),"OK",IF(W330=0,"","NOT OK"))</f>
        <v/>
      </c>
      <c r="T330" s="158"/>
      <c r="U330" s="157">
        <v>1</v>
      </c>
      <c r="V330" s="156" t="str">
        <f>IF(W330=T330,"OK","NOT")</f>
        <v>OK</v>
      </c>
      <c r="W330" s="155">
        <f>IF(MOD(T330,U330)=0,T330,T330+(U330-MOD(T330,U330)))</f>
        <v>0</v>
      </c>
      <c r="X330" s="154">
        <f>$I$4</f>
        <v>0.4</v>
      </c>
      <c r="Y330" s="153">
        <f>+T330*((O330-(O330*X330)))</f>
        <v>0</v>
      </c>
    </row>
    <row r="331" spans="1:25" ht="14.45" customHeight="1" x14ac:dyDescent="0.25">
      <c r="A331" s="167">
        <v>7045952119540</v>
      </c>
      <c r="B331" s="157">
        <v>22331</v>
      </c>
      <c r="C331" s="157" t="s">
        <v>1917</v>
      </c>
      <c r="D331" s="157">
        <v>172</v>
      </c>
      <c r="E331" s="166" t="s">
        <v>1805</v>
      </c>
      <c r="F331" s="166" t="s">
        <v>1720</v>
      </c>
      <c r="G331" s="169" t="s">
        <v>1439</v>
      </c>
      <c r="H331" s="157" t="s">
        <v>1440</v>
      </c>
      <c r="I331" s="165" t="s">
        <v>1468</v>
      </c>
      <c r="J331" s="164" t="s">
        <v>1672</v>
      </c>
      <c r="K331" s="164" t="s">
        <v>1719</v>
      </c>
      <c r="L331" s="163"/>
      <c r="M331" s="163"/>
      <c r="N331" s="163"/>
      <c r="O331" s="162">
        <v>799</v>
      </c>
      <c r="P331" s="161" t="b">
        <f>IF(R331&gt;0,R331-2)</f>
        <v>0</v>
      </c>
      <c r="Q331" s="161">
        <v>201938</v>
      </c>
      <c r="R331" s="160">
        <f>$I$3</f>
        <v>0</v>
      </c>
      <c r="S331" s="159" t="str">
        <f>IF(AND(R331&gt;=Q331,W331&gt;0),"OK",IF(W331=0,"","NOT OK"))</f>
        <v/>
      </c>
      <c r="T331" s="158"/>
      <c r="U331" s="157">
        <v>1</v>
      </c>
      <c r="V331" s="156" t="str">
        <f>IF(W331=T331,"OK","NOT")</f>
        <v>OK</v>
      </c>
      <c r="W331" s="155">
        <f>IF(MOD(T331,U331)=0,T331,T331+(U331-MOD(T331,U331)))</f>
        <v>0</v>
      </c>
      <c r="X331" s="154">
        <f>$I$4</f>
        <v>0.4</v>
      </c>
      <c r="Y331" s="153">
        <f>+T331*((O331-(O331*X331)))</f>
        <v>0</v>
      </c>
    </row>
    <row r="332" spans="1:25" ht="14.45" customHeight="1" x14ac:dyDescent="0.25">
      <c r="A332" s="167">
        <v>7045952119557</v>
      </c>
      <c r="B332" s="157">
        <v>22331</v>
      </c>
      <c r="C332" s="157" t="s">
        <v>1917</v>
      </c>
      <c r="D332" s="157">
        <v>172</v>
      </c>
      <c r="E332" s="166" t="s">
        <v>1805</v>
      </c>
      <c r="F332" s="166" t="s">
        <v>1720</v>
      </c>
      <c r="G332" s="169" t="s">
        <v>1439</v>
      </c>
      <c r="H332" s="157" t="s">
        <v>1440</v>
      </c>
      <c r="I332" s="165" t="s">
        <v>1469</v>
      </c>
      <c r="J332" s="164" t="s">
        <v>1672</v>
      </c>
      <c r="K332" s="164" t="s">
        <v>1719</v>
      </c>
      <c r="L332" s="163"/>
      <c r="M332" s="163"/>
      <c r="N332" s="163"/>
      <c r="O332" s="162">
        <v>799</v>
      </c>
      <c r="P332" s="161" t="b">
        <f>IF(R332&gt;0,R332-2)</f>
        <v>0</v>
      </c>
      <c r="Q332" s="161">
        <v>201938</v>
      </c>
      <c r="R332" s="160">
        <f>$I$3</f>
        <v>0</v>
      </c>
      <c r="S332" s="159" t="str">
        <f>IF(AND(R332&gt;=Q332,W332&gt;0),"OK",IF(W332=0,"","NOT OK"))</f>
        <v/>
      </c>
      <c r="T332" s="158"/>
      <c r="U332" s="157">
        <v>1</v>
      </c>
      <c r="V332" s="156" t="str">
        <f>IF(W332=T332,"OK","NOT")</f>
        <v>OK</v>
      </c>
      <c r="W332" s="155">
        <f>IF(MOD(T332,U332)=0,T332,T332+(U332-MOD(T332,U332)))</f>
        <v>0</v>
      </c>
      <c r="X332" s="154">
        <f>$I$4</f>
        <v>0.4</v>
      </c>
      <c r="Y332" s="153">
        <f>+T332*((O332-(O332*X332)))</f>
        <v>0</v>
      </c>
    </row>
    <row r="333" spans="1:25" ht="14.45" customHeight="1" x14ac:dyDescent="0.25">
      <c r="A333" s="167">
        <v>7045952119564</v>
      </c>
      <c r="B333" s="157">
        <v>22331</v>
      </c>
      <c r="C333" s="157" t="s">
        <v>1917</v>
      </c>
      <c r="D333" s="157">
        <v>172</v>
      </c>
      <c r="E333" s="166" t="s">
        <v>1805</v>
      </c>
      <c r="F333" s="166" t="s">
        <v>1720</v>
      </c>
      <c r="G333" s="169" t="s">
        <v>1439</v>
      </c>
      <c r="H333" s="157" t="s">
        <v>1440</v>
      </c>
      <c r="I333" s="165" t="s">
        <v>1715</v>
      </c>
      <c r="J333" s="164" t="s">
        <v>1672</v>
      </c>
      <c r="K333" s="164" t="s">
        <v>1719</v>
      </c>
      <c r="L333" s="163"/>
      <c r="M333" s="163"/>
      <c r="N333" s="163"/>
      <c r="O333" s="162">
        <v>799</v>
      </c>
      <c r="P333" s="161" t="b">
        <f>IF(R333&gt;0,R333-2)</f>
        <v>0</v>
      </c>
      <c r="Q333" s="161">
        <v>201938</v>
      </c>
      <c r="R333" s="160">
        <f>$I$3</f>
        <v>0</v>
      </c>
      <c r="S333" s="159" t="str">
        <f>IF(AND(R333&gt;=Q333,W333&gt;0),"OK",IF(W333=0,"","NOT OK"))</f>
        <v/>
      </c>
      <c r="T333" s="158"/>
      <c r="U333" s="157">
        <v>1</v>
      </c>
      <c r="V333" s="156" t="str">
        <f>IF(W333=T333,"OK","NOT")</f>
        <v>OK</v>
      </c>
      <c r="W333" s="155">
        <f>IF(MOD(T333,U333)=0,T333,T333+(U333-MOD(T333,U333)))</f>
        <v>0</v>
      </c>
      <c r="X333" s="154">
        <f>$I$4</f>
        <v>0.4</v>
      </c>
      <c r="Y333" s="153">
        <f>+T333*((O333-(O333*X333)))</f>
        <v>0</v>
      </c>
    </row>
    <row r="334" spans="1:25" ht="14.45" customHeight="1" x14ac:dyDescent="0.25">
      <c r="A334" s="167">
        <v>7045952119571</v>
      </c>
      <c r="B334" s="157">
        <v>22331</v>
      </c>
      <c r="C334" s="157" t="s">
        <v>1917</v>
      </c>
      <c r="D334" s="157">
        <v>172</v>
      </c>
      <c r="E334" s="166" t="s">
        <v>1805</v>
      </c>
      <c r="F334" s="166" t="s">
        <v>1720</v>
      </c>
      <c r="G334" s="169" t="s">
        <v>1439</v>
      </c>
      <c r="H334" s="157" t="s">
        <v>1440</v>
      </c>
      <c r="I334" s="165" t="s">
        <v>1713</v>
      </c>
      <c r="J334" s="164" t="s">
        <v>1672</v>
      </c>
      <c r="K334" s="164" t="s">
        <v>1719</v>
      </c>
      <c r="L334" s="163"/>
      <c r="M334" s="163"/>
      <c r="N334" s="163"/>
      <c r="O334" s="162">
        <v>799</v>
      </c>
      <c r="P334" s="161" t="b">
        <f>IF(R334&gt;0,R334-2)</f>
        <v>0</v>
      </c>
      <c r="Q334" s="161">
        <v>201938</v>
      </c>
      <c r="R334" s="160">
        <f>$I$3</f>
        <v>0</v>
      </c>
      <c r="S334" s="159" t="str">
        <f>IF(AND(R334&gt;=Q334,W334&gt;0),"OK",IF(W334=0,"","NOT OK"))</f>
        <v/>
      </c>
      <c r="T334" s="158"/>
      <c r="U334" s="157">
        <v>1</v>
      </c>
      <c r="V334" s="156" t="str">
        <f>IF(W334=T334,"OK","NOT")</f>
        <v>OK</v>
      </c>
      <c r="W334" s="155">
        <f>IF(MOD(T334,U334)=0,T334,T334+(U334-MOD(T334,U334)))</f>
        <v>0</v>
      </c>
      <c r="X334" s="154">
        <f>$I$4</f>
        <v>0.4</v>
      </c>
      <c r="Y334" s="153">
        <f>+T334*((O334-(O334*X334)))</f>
        <v>0</v>
      </c>
    </row>
    <row r="335" spans="1:25" ht="14.45" customHeight="1" x14ac:dyDescent="0.25">
      <c r="A335" s="167">
        <v>7045952119472</v>
      </c>
      <c r="B335" s="157">
        <v>22336</v>
      </c>
      <c r="C335" s="157" t="s">
        <v>1916</v>
      </c>
      <c r="D335" s="157">
        <v>172</v>
      </c>
      <c r="E335" s="166" t="s">
        <v>1805</v>
      </c>
      <c r="F335" s="166" t="s">
        <v>1720</v>
      </c>
      <c r="G335" s="169" t="s">
        <v>1439</v>
      </c>
      <c r="H335" s="157" t="s">
        <v>1440</v>
      </c>
      <c r="I335" s="165" t="s">
        <v>1717</v>
      </c>
      <c r="J335" s="164" t="s">
        <v>1672</v>
      </c>
      <c r="K335" s="164" t="s">
        <v>1719</v>
      </c>
      <c r="L335" s="163"/>
      <c r="M335" s="163"/>
      <c r="N335" s="163"/>
      <c r="O335" s="162">
        <v>799</v>
      </c>
      <c r="P335" s="161" t="b">
        <f>IF(R335&gt;0,R335-2)</f>
        <v>0</v>
      </c>
      <c r="Q335" s="161">
        <v>201938</v>
      </c>
      <c r="R335" s="160">
        <f>$I$3</f>
        <v>0</v>
      </c>
      <c r="S335" s="159" t="str">
        <f>IF(AND(R335&gt;=Q335,W335&gt;0),"OK",IF(W335=0,"","NOT OK"))</f>
        <v/>
      </c>
      <c r="T335" s="158"/>
      <c r="U335" s="157">
        <v>1</v>
      </c>
      <c r="V335" s="156" t="str">
        <f>IF(W335=T335,"OK","NOT")</f>
        <v>OK</v>
      </c>
      <c r="W335" s="155">
        <f>IF(MOD(T335,U335)=0,T335,T335+(U335-MOD(T335,U335)))</f>
        <v>0</v>
      </c>
      <c r="X335" s="154">
        <f>$I$4</f>
        <v>0.4</v>
      </c>
      <c r="Y335" s="153">
        <f>+T335*((O335-(O335*X335)))</f>
        <v>0</v>
      </c>
    </row>
    <row r="336" spans="1:25" ht="14.45" customHeight="1" x14ac:dyDescent="0.25">
      <c r="A336" s="167">
        <v>7045952119489</v>
      </c>
      <c r="B336" s="157">
        <v>22336</v>
      </c>
      <c r="C336" s="157" t="s">
        <v>1916</v>
      </c>
      <c r="D336" s="157">
        <v>172</v>
      </c>
      <c r="E336" s="166" t="s">
        <v>1805</v>
      </c>
      <c r="F336" s="166" t="s">
        <v>1720</v>
      </c>
      <c r="G336" s="169" t="s">
        <v>1439</v>
      </c>
      <c r="H336" s="157" t="s">
        <v>1440</v>
      </c>
      <c r="I336" s="165" t="s">
        <v>1716</v>
      </c>
      <c r="J336" s="164" t="s">
        <v>1672</v>
      </c>
      <c r="K336" s="164" t="s">
        <v>1719</v>
      </c>
      <c r="L336" s="163"/>
      <c r="M336" s="163"/>
      <c r="N336" s="163"/>
      <c r="O336" s="162">
        <v>799</v>
      </c>
      <c r="P336" s="161" t="b">
        <f>IF(R336&gt;0,R336-2)</f>
        <v>0</v>
      </c>
      <c r="Q336" s="161">
        <v>201938</v>
      </c>
      <c r="R336" s="160">
        <f>$I$3</f>
        <v>0</v>
      </c>
      <c r="S336" s="159" t="str">
        <f>IF(AND(R336&gt;=Q336,W336&gt;0),"OK",IF(W336=0,"","NOT OK"))</f>
        <v/>
      </c>
      <c r="T336" s="158"/>
      <c r="U336" s="157">
        <v>1</v>
      </c>
      <c r="V336" s="156" t="str">
        <f>IF(W336=T336,"OK","NOT")</f>
        <v>OK</v>
      </c>
      <c r="W336" s="155">
        <f>IF(MOD(T336,U336)=0,T336,T336+(U336-MOD(T336,U336)))</f>
        <v>0</v>
      </c>
      <c r="X336" s="154">
        <f>$I$4</f>
        <v>0.4</v>
      </c>
      <c r="Y336" s="153">
        <f>+T336*((O336-(O336*X336)))</f>
        <v>0</v>
      </c>
    </row>
    <row r="337" spans="1:25" ht="14.45" customHeight="1" x14ac:dyDescent="0.25">
      <c r="A337" s="167">
        <v>7045952119496</v>
      </c>
      <c r="B337" s="157">
        <v>22336</v>
      </c>
      <c r="C337" s="157" t="s">
        <v>1916</v>
      </c>
      <c r="D337" s="157">
        <v>172</v>
      </c>
      <c r="E337" s="166" t="s">
        <v>1805</v>
      </c>
      <c r="F337" s="166" t="s">
        <v>1720</v>
      </c>
      <c r="G337" s="169" t="s">
        <v>1439</v>
      </c>
      <c r="H337" s="157" t="s">
        <v>1440</v>
      </c>
      <c r="I337" s="165" t="s">
        <v>1468</v>
      </c>
      <c r="J337" s="164" t="s">
        <v>1672</v>
      </c>
      <c r="K337" s="164" t="s">
        <v>1719</v>
      </c>
      <c r="L337" s="163"/>
      <c r="M337" s="163"/>
      <c r="N337" s="163"/>
      <c r="O337" s="162">
        <v>799</v>
      </c>
      <c r="P337" s="161" t="b">
        <f>IF(R337&gt;0,R337-2)</f>
        <v>0</v>
      </c>
      <c r="Q337" s="161">
        <v>201938</v>
      </c>
      <c r="R337" s="160">
        <f>$I$3</f>
        <v>0</v>
      </c>
      <c r="S337" s="159" t="str">
        <f>IF(AND(R337&gt;=Q337,W337&gt;0),"OK",IF(W337=0,"","NOT OK"))</f>
        <v/>
      </c>
      <c r="T337" s="158"/>
      <c r="U337" s="157">
        <v>1</v>
      </c>
      <c r="V337" s="156" t="str">
        <f>IF(W337=T337,"OK","NOT")</f>
        <v>OK</v>
      </c>
      <c r="W337" s="155">
        <f>IF(MOD(T337,U337)=0,T337,T337+(U337-MOD(T337,U337)))</f>
        <v>0</v>
      </c>
      <c r="X337" s="154">
        <f>$I$4</f>
        <v>0.4</v>
      </c>
      <c r="Y337" s="153">
        <f>+T337*((O337-(O337*X337)))</f>
        <v>0</v>
      </c>
    </row>
    <row r="338" spans="1:25" ht="14.45" customHeight="1" x14ac:dyDescent="0.25">
      <c r="A338" s="167">
        <v>7045952119502</v>
      </c>
      <c r="B338" s="157">
        <v>22336</v>
      </c>
      <c r="C338" s="157" t="s">
        <v>1916</v>
      </c>
      <c r="D338" s="157">
        <v>172</v>
      </c>
      <c r="E338" s="166" t="s">
        <v>1805</v>
      </c>
      <c r="F338" s="166" t="s">
        <v>1720</v>
      </c>
      <c r="G338" s="169" t="s">
        <v>1439</v>
      </c>
      <c r="H338" s="157" t="s">
        <v>1440</v>
      </c>
      <c r="I338" s="165" t="s">
        <v>1469</v>
      </c>
      <c r="J338" s="164" t="s">
        <v>1672</v>
      </c>
      <c r="K338" s="164" t="s">
        <v>1719</v>
      </c>
      <c r="L338" s="163"/>
      <c r="M338" s="163"/>
      <c r="N338" s="163"/>
      <c r="O338" s="162">
        <v>799</v>
      </c>
      <c r="P338" s="161" t="b">
        <f>IF(R338&gt;0,R338-2)</f>
        <v>0</v>
      </c>
      <c r="Q338" s="161">
        <v>201938</v>
      </c>
      <c r="R338" s="160">
        <f>$I$3</f>
        <v>0</v>
      </c>
      <c r="S338" s="159" t="str">
        <f>IF(AND(R338&gt;=Q338,W338&gt;0),"OK",IF(W338=0,"","NOT OK"))</f>
        <v/>
      </c>
      <c r="T338" s="158"/>
      <c r="U338" s="157">
        <v>1</v>
      </c>
      <c r="V338" s="156" t="str">
        <f>IF(W338=T338,"OK","NOT")</f>
        <v>OK</v>
      </c>
      <c r="W338" s="155">
        <f>IF(MOD(T338,U338)=0,T338,T338+(U338-MOD(T338,U338)))</f>
        <v>0</v>
      </c>
      <c r="X338" s="154">
        <f>$I$4</f>
        <v>0.4</v>
      </c>
      <c r="Y338" s="153">
        <f>+T338*((O338-(O338*X338)))</f>
        <v>0</v>
      </c>
    </row>
    <row r="339" spans="1:25" ht="14.45" customHeight="1" x14ac:dyDescent="0.25">
      <c r="A339" s="167">
        <v>7045952119519</v>
      </c>
      <c r="B339" s="157">
        <v>22336</v>
      </c>
      <c r="C339" s="157" t="s">
        <v>1916</v>
      </c>
      <c r="D339" s="157">
        <v>172</v>
      </c>
      <c r="E339" s="166" t="s">
        <v>1805</v>
      </c>
      <c r="F339" s="166" t="s">
        <v>1720</v>
      </c>
      <c r="G339" s="169" t="s">
        <v>1439</v>
      </c>
      <c r="H339" s="157" t="s">
        <v>1440</v>
      </c>
      <c r="I339" s="165" t="s">
        <v>1715</v>
      </c>
      <c r="J339" s="164" t="s">
        <v>1672</v>
      </c>
      <c r="K339" s="164" t="s">
        <v>1719</v>
      </c>
      <c r="L339" s="163"/>
      <c r="M339" s="163"/>
      <c r="N339" s="163"/>
      <c r="O339" s="162">
        <v>799</v>
      </c>
      <c r="P339" s="161" t="b">
        <f>IF(R339&gt;0,R339-2)</f>
        <v>0</v>
      </c>
      <c r="Q339" s="161">
        <v>201938</v>
      </c>
      <c r="R339" s="160">
        <f>$I$3</f>
        <v>0</v>
      </c>
      <c r="S339" s="159" t="str">
        <f>IF(AND(R339&gt;=Q339,W339&gt;0),"OK",IF(W339=0,"","NOT OK"))</f>
        <v/>
      </c>
      <c r="T339" s="158"/>
      <c r="U339" s="157">
        <v>1</v>
      </c>
      <c r="V339" s="156" t="str">
        <f>IF(W339=T339,"OK","NOT")</f>
        <v>OK</v>
      </c>
      <c r="W339" s="155">
        <f>IF(MOD(T339,U339)=0,T339,T339+(U339-MOD(T339,U339)))</f>
        <v>0</v>
      </c>
      <c r="X339" s="154">
        <f>$I$4</f>
        <v>0.4</v>
      </c>
      <c r="Y339" s="153">
        <f>+T339*((O339-(O339*X339)))</f>
        <v>0</v>
      </c>
    </row>
    <row r="340" spans="1:25" ht="14.45" customHeight="1" x14ac:dyDescent="0.25">
      <c r="A340" s="167">
        <v>7045952007823</v>
      </c>
      <c r="B340" s="157">
        <v>19036</v>
      </c>
      <c r="C340" s="157" t="s">
        <v>1915</v>
      </c>
      <c r="D340" s="157">
        <v>173</v>
      </c>
      <c r="E340" s="166" t="s">
        <v>1805</v>
      </c>
      <c r="F340" s="166" t="s">
        <v>1720</v>
      </c>
      <c r="G340" s="169" t="s">
        <v>1439</v>
      </c>
      <c r="H340" s="157" t="s">
        <v>1440</v>
      </c>
      <c r="I340" s="165" t="s">
        <v>1717</v>
      </c>
      <c r="J340" s="164" t="s">
        <v>1672</v>
      </c>
      <c r="K340" s="164" t="s">
        <v>1719</v>
      </c>
      <c r="L340" s="163"/>
      <c r="M340" s="163"/>
      <c r="N340" s="163"/>
      <c r="O340" s="162">
        <v>799</v>
      </c>
      <c r="P340" s="161" t="b">
        <f>IF(R340&gt;0,R340-2)</f>
        <v>0</v>
      </c>
      <c r="Q340" s="161">
        <v>201938</v>
      </c>
      <c r="R340" s="160">
        <f>$I$3</f>
        <v>0</v>
      </c>
      <c r="S340" s="159" t="str">
        <f>IF(AND(R340&gt;=Q340,W340&gt;0),"OK",IF(W340=0,"","NOT OK"))</f>
        <v/>
      </c>
      <c r="T340" s="158"/>
      <c r="U340" s="157">
        <v>1</v>
      </c>
      <c r="V340" s="156" t="str">
        <f>IF(W340=T340,"OK","NOT")</f>
        <v>OK</v>
      </c>
      <c r="W340" s="155">
        <f>IF(MOD(T340,U340)=0,T340,T340+(U340-MOD(T340,U340)))</f>
        <v>0</v>
      </c>
      <c r="X340" s="154">
        <f>$I$4</f>
        <v>0.4</v>
      </c>
      <c r="Y340" s="153">
        <f>+T340*((O340-(O340*X340)))</f>
        <v>0</v>
      </c>
    </row>
    <row r="341" spans="1:25" ht="14.45" customHeight="1" x14ac:dyDescent="0.25">
      <c r="A341" s="167">
        <v>7045952007830</v>
      </c>
      <c r="B341" s="157">
        <v>19036</v>
      </c>
      <c r="C341" s="157" t="s">
        <v>1915</v>
      </c>
      <c r="D341" s="157">
        <v>173</v>
      </c>
      <c r="E341" s="166" t="s">
        <v>1805</v>
      </c>
      <c r="F341" s="166" t="s">
        <v>1720</v>
      </c>
      <c r="G341" s="169" t="s">
        <v>1439</v>
      </c>
      <c r="H341" s="157" t="s">
        <v>1440</v>
      </c>
      <c r="I341" s="165" t="s">
        <v>1716</v>
      </c>
      <c r="J341" s="164" t="s">
        <v>1672</v>
      </c>
      <c r="K341" s="164" t="s">
        <v>1719</v>
      </c>
      <c r="L341" s="163"/>
      <c r="M341" s="163"/>
      <c r="N341" s="163"/>
      <c r="O341" s="162">
        <v>799</v>
      </c>
      <c r="P341" s="161" t="b">
        <f>IF(R341&gt;0,R341-2)</f>
        <v>0</v>
      </c>
      <c r="Q341" s="161">
        <v>201938</v>
      </c>
      <c r="R341" s="160">
        <f>$I$3</f>
        <v>0</v>
      </c>
      <c r="S341" s="159" t="str">
        <f>IF(AND(R341&gt;=Q341,W341&gt;0),"OK",IF(W341=0,"","NOT OK"))</f>
        <v/>
      </c>
      <c r="T341" s="158"/>
      <c r="U341" s="157">
        <v>1</v>
      </c>
      <c r="V341" s="156" t="str">
        <f>IF(W341=T341,"OK","NOT")</f>
        <v>OK</v>
      </c>
      <c r="W341" s="155">
        <f>IF(MOD(T341,U341)=0,T341,T341+(U341-MOD(T341,U341)))</f>
        <v>0</v>
      </c>
      <c r="X341" s="154">
        <f>$I$4</f>
        <v>0.4</v>
      </c>
      <c r="Y341" s="153">
        <f>+T341*((O341-(O341*X341)))</f>
        <v>0</v>
      </c>
    </row>
    <row r="342" spans="1:25" ht="14.45" customHeight="1" x14ac:dyDescent="0.25">
      <c r="A342" s="167">
        <v>7045952007847</v>
      </c>
      <c r="B342" s="157">
        <v>19036</v>
      </c>
      <c r="C342" s="157" t="s">
        <v>1915</v>
      </c>
      <c r="D342" s="157">
        <v>173</v>
      </c>
      <c r="E342" s="166" t="s">
        <v>1805</v>
      </c>
      <c r="F342" s="166" t="s">
        <v>1720</v>
      </c>
      <c r="G342" s="169" t="s">
        <v>1439</v>
      </c>
      <c r="H342" s="157" t="s">
        <v>1440</v>
      </c>
      <c r="I342" s="165" t="s">
        <v>1468</v>
      </c>
      <c r="J342" s="164" t="s">
        <v>1672</v>
      </c>
      <c r="K342" s="164" t="s">
        <v>1719</v>
      </c>
      <c r="L342" s="163"/>
      <c r="M342" s="163"/>
      <c r="N342" s="163"/>
      <c r="O342" s="162">
        <v>799</v>
      </c>
      <c r="P342" s="161" t="b">
        <f>IF(R342&gt;0,R342-2)</f>
        <v>0</v>
      </c>
      <c r="Q342" s="161">
        <v>201938</v>
      </c>
      <c r="R342" s="160">
        <f>$I$3</f>
        <v>0</v>
      </c>
      <c r="S342" s="159" t="str">
        <f>IF(AND(R342&gt;=Q342,W342&gt;0),"OK",IF(W342=0,"","NOT OK"))</f>
        <v/>
      </c>
      <c r="T342" s="158"/>
      <c r="U342" s="157">
        <v>1</v>
      </c>
      <c r="V342" s="156" t="str">
        <f>IF(W342=T342,"OK","NOT")</f>
        <v>OK</v>
      </c>
      <c r="W342" s="155">
        <f>IF(MOD(T342,U342)=0,T342,T342+(U342-MOD(T342,U342)))</f>
        <v>0</v>
      </c>
      <c r="X342" s="154">
        <f>$I$4</f>
        <v>0.4</v>
      </c>
      <c r="Y342" s="153">
        <f>+T342*((O342-(O342*X342)))</f>
        <v>0</v>
      </c>
    </row>
    <row r="343" spans="1:25" ht="14.45" customHeight="1" x14ac:dyDescent="0.25">
      <c r="A343" s="167">
        <v>7045952007854</v>
      </c>
      <c r="B343" s="157">
        <v>19036</v>
      </c>
      <c r="C343" s="157" t="s">
        <v>1915</v>
      </c>
      <c r="D343" s="157">
        <v>173</v>
      </c>
      <c r="E343" s="166" t="s">
        <v>1805</v>
      </c>
      <c r="F343" s="166" t="s">
        <v>1720</v>
      </c>
      <c r="G343" s="169" t="s">
        <v>1439</v>
      </c>
      <c r="H343" s="157" t="s">
        <v>1440</v>
      </c>
      <c r="I343" s="165" t="s">
        <v>1469</v>
      </c>
      <c r="J343" s="164" t="s">
        <v>1672</v>
      </c>
      <c r="K343" s="164" t="s">
        <v>1719</v>
      </c>
      <c r="L343" s="163"/>
      <c r="M343" s="163"/>
      <c r="N343" s="163"/>
      <c r="O343" s="162">
        <v>799</v>
      </c>
      <c r="P343" s="161" t="b">
        <f>IF(R343&gt;0,R343-2)</f>
        <v>0</v>
      </c>
      <c r="Q343" s="161">
        <v>201938</v>
      </c>
      <c r="R343" s="160">
        <f>$I$3</f>
        <v>0</v>
      </c>
      <c r="S343" s="159" t="str">
        <f>IF(AND(R343&gt;=Q343,W343&gt;0),"OK",IF(W343=0,"","NOT OK"))</f>
        <v/>
      </c>
      <c r="T343" s="158"/>
      <c r="U343" s="157">
        <v>1</v>
      </c>
      <c r="V343" s="156" t="str">
        <f>IF(W343=T343,"OK","NOT")</f>
        <v>OK</v>
      </c>
      <c r="W343" s="155">
        <f>IF(MOD(T343,U343)=0,T343,T343+(U343-MOD(T343,U343)))</f>
        <v>0</v>
      </c>
      <c r="X343" s="154">
        <f>$I$4</f>
        <v>0.4</v>
      </c>
      <c r="Y343" s="153">
        <f>+T343*((O343-(O343*X343)))</f>
        <v>0</v>
      </c>
    </row>
    <row r="344" spans="1:25" ht="14.45" customHeight="1" x14ac:dyDescent="0.25">
      <c r="A344" s="167">
        <v>7045952007861</v>
      </c>
      <c r="B344" s="157">
        <v>19036</v>
      </c>
      <c r="C344" s="157" t="s">
        <v>1915</v>
      </c>
      <c r="D344" s="157">
        <v>173</v>
      </c>
      <c r="E344" s="166" t="s">
        <v>1805</v>
      </c>
      <c r="F344" s="166" t="s">
        <v>1720</v>
      </c>
      <c r="G344" s="169" t="s">
        <v>1439</v>
      </c>
      <c r="H344" s="157" t="s">
        <v>1440</v>
      </c>
      <c r="I344" s="165" t="s">
        <v>1715</v>
      </c>
      <c r="J344" s="164" t="s">
        <v>1672</v>
      </c>
      <c r="K344" s="164" t="s">
        <v>1719</v>
      </c>
      <c r="L344" s="163"/>
      <c r="M344" s="163"/>
      <c r="N344" s="163"/>
      <c r="O344" s="162">
        <v>799</v>
      </c>
      <c r="P344" s="161" t="b">
        <f>IF(R344&gt;0,R344-2)</f>
        <v>0</v>
      </c>
      <c r="Q344" s="161">
        <v>201938</v>
      </c>
      <c r="R344" s="160">
        <f>$I$3</f>
        <v>0</v>
      </c>
      <c r="S344" s="159" t="str">
        <f>IF(AND(R344&gt;=Q344,W344&gt;0),"OK",IF(W344=0,"","NOT OK"))</f>
        <v/>
      </c>
      <c r="T344" s="158"/>
      <c r="U344" s="157">
        <v>1</v>
      </c>
      <c r="V344" s="156" t="str">
        <f>IF(W344=T344,"OK","NOT")</f>
        <v>OK</v>
      </c>
      <c r="W344" s="155">
        <f>IF(MOD(T344,U344)=0,T344,T344+(U344-MOD(T344,U344)))</f>
        <v>0</v>
      </c>
      <c r="X344" s="154">
        <f>$I$4</f>
        <v>0.4</v>
      </c>
      <c r="Y344" s="153">
        <f>+T344*((O344-(O344*X344)))</f>
        <v>0</v>
      </c>
    </row>
    <row r="345" spans="1:25" ht="14.45" customHeight="1" x14ac:dyDescent="0.25">
      <c r="A345" s="167">
        <v>7045952369792</v>
      </c>
      <c r="B345" s="157" t="s">
        <v>1914</v>
      </c>
      <c r="C345" s="157" t="s">
        <v>1913</v>
      </c>
      <c r="D345" s="157">
        <v>174</v>
      </c>
      <c r="E345" s="166" t="s">
        <v>1697</v>
      </c>
      <c r="F345" s="166" t="s">
        <v>1676</v>
      </c>
      <c r="G345" s="169" t="s">
        <v>1439</v>
      </c>
      <c r="H345" s="157" t="s">
        <v>1440</v>
      </c>
      <c r="I345" s="165" t="s">
        <v>1869</v>
      </c>
      <c r="J345" s="164" t="s">
        <v>1672</v>
      </c>
      <c r="K345" s="164" t="s">
        <v>1695</v>
      </c>
      <c r="L345" s="163"/>
      <c r="M345" s="163"/>
      <c r="N345" s="163"/>
      <c r="O345" s="162">
        <v>499</v>
      </c>
      <c r="P345" s="161" t="b">
        <f>IF(R345&gt;0,R345-2)</f>
        <v>0</v>
      </c>
      <c r="Q345" s="161">
        <v>201938</v>
      </c>
      <c r="R345" s="160">
        <f>$I$3</f>
        <v>0</v>
      </c>
      <c r="S345" s="159" t="str">
        <f>IF(AND(R345&gt;=Q345,W345&gt;0),"OK",IF(W345=0,"","NOT OK"))</f>
        <v/>
      </c>
      <c r="T345" s="158"/>
      <c r="U345" s="157">
        <v>3</v>
      </c>
      <c r="V345" s="156" t="str">
        <f>IF(W345=T345,"OK","NOT")</f>
        <v>OK</v>
      </c>
      <c r="W345" s="155">
        <f>IF(MOD(T345,U345)=0,T345,T345+(U345-MOD(T345,U345)))</f>
        <v>0</v>
      </c>
      <c r="X345" s="154">
        <f>$I$4</f>
        <v>0.4</v>
      </c>
      <c r="Y345" s="153">
        <f>+T345*((O345-(O345*X345)))</f>
        <v>0</v>
      </c>
    </row>
    <row r="346" spans="1:25" ht="14.45" customHeight="1" x14ac:dyDescent="0.25">
      <c r="A346" s="167">
        <v>7045952369808</v>
      </c>
      <c r="B346" s="157" t="s">
        <v>1914</v>
      </c>
      <c r="C346" s="157" t="s">
        <v>1913</v>
      </c>
      <c r="D346" s="157">
        <v>174</v>
      </c>
      <c r="E346" s="166" t="s">
        <v>1697</v>
      </c>
      <c r="F346" s="166" t="s">
        <v>1676</v>
      </c>
      <c r="G346" s="169" t="s">
        <v>1439</v>
      </c>
      <c r="H346" s="157" t="s">
        <v>1440</v>
      </c>
      <c r="I346" s="165" t="s">
        <v>1868</v>
      </c>
      <c r="J346" s="164" t="s">
        <v>1672</v>
      </c>
      <c r="K346" s="164" t="s">
        <v>1695</v>
      </c>
      <c r="L346" s="163"/>
      <c r="M346" s="163"/>
      <c r="N346" s="163"/>
      <c r="O346" s="162">
        <v>499</v>
      </c>
      <c r="P346" s="161" t="b">
        <f>IF(R346&gt;0,R346-2)</f>
        <v>0</v>
      </c>
      <c r="Q346" s="161">
        <v>201938</v>
      </c>
      <c r="R346" s="160">
        <f>$I$3</f>
        <v>0</v>
      </c>
      <c r="S346" s="159" t="str">
        <f>IF(AND(R346&gt;=Q346,W346&gt;0),"OK",IF(W346=0,"","NOT OK"))</f>
        <v/>
      </c>
      <c r="T346" s="158"/>
      <c r="U346" s="157">
        <v>3</v>
      </c>
      <c r="V346" s="156" t="str">
        <f>IF(W346=T346,"OK","NOT")</f>
        <v>OK</v>
      </c>
      <c r="W346" s="155">
        <f>IF(MOD(T346,U346)=0,T346,T346+(U346-MOD(T346,U346)))</f>
        <v>0</v>
      </c>
      <c r="X346" s="154">
        <f>$I$4</f>
        <v>0.4</v>
      </c>
      <c r="Y346" s="153">
        <f>+T346*((O346-(O346*X346)))</f>
        <v>0</v>
      </c>
    </row>
    <row r="347" spans="1:25" ht="14.45" customHeight="1" x14ac:dyDescent="0.25">
      <c r="A347" s="167">
        <v>7045952369815</v>
      </c>
      <c r="B347" s="157" t="s">
        <v>1914</v>
      </c>
      <c r="C347" s="157" t="s">
        <v>1913</v>
      </c>
      <c r="D347" s="157">
        <v>174</v>
      </c>
      <c r="E347" s="166" t="s">
        <v>1697</v>
      </c>
      <c r="F347" s="166" t="s">
        <v>1676</v>
      </c>
      <c r="G347" s="169" t="s">
        <v>1439</v>
      </c>
      <c r="H347" s="157" t="s">
        <v>1440</v>
      </c>
      <c r="I347" s="165" t="s">
        <v>1866</v>
      </c>
      <c r="J347" s="164" t="s">
        <v>1672</v>
      </c>
      <c r="K347" s="164" t="s">
        <v>1695</v>
      </c>
      <c r="L347" s="163"/>
      <c r="M347" s="163"/>
      <c r="N347" s="163"/>
      <c r="O347" s="162">
        <v>499</v>
      </c>
      <c r="P347" s="161" t="b">
        <f>IF(R347&gt;0,R347-2)</f>
        <v>0</v>
      </c>
      <c r="Q347" s="161">
        <v>201938</v>
      </c>
      <c r="R347" s="160">
        <f>$I$3</f>
        <v>0</v>
      </c>
      <c r="S347" s="159" t="str">
        <f>IF(AND(R347&gt;=Q347,W347&gt;0),"OK",IF(W347=0,"","NOT OK"))</f>
        <v/>
      </c>
      <c r="T347" s="158"/>
      <c r="U347" s="157">
        <v>3</v>
      </c>
      <c r="V347" s="156" t="str">
        <f>IF(W347=T347,"OK","NOT")</f>
        <v>OK</v>
      </c>
      <c r="W347" s="155">
        <f>IF(MOD(T347,U347)=0,T347,T347+(U347-MOD(T347,U347)))</f>
        <v>0</v>
      </c>
      <c r="X347" s="154">
        <f>$I$4</f>
        <v>0.4</v>
      </c>
      <c r="Y347" s="153">
        <f>+T347*((O347-(O347*X347)))</f>
        <v>0</v>
      </c>
    </row>
    <row r="348" spans="1:25" ht="14.45" customHeight="1" x14ac:dyDescent="0.25">
      <c r="A348" s="167">
        <v>7045952369822</v>
      </c>
      <c r="B348" s="157" t="s">
        <v>1914</v>
      </c>
      <c r="C348" s="157" t="s">
        <v>1913</v>
      </c>
      <c r="D348" s="157">
        <v>174</v>
      </c>
      <c r="E348" s="166" t="s">
        <v>1697</v>
      </c>
      <c r="F348" s="166" t="s">
        <v>1676</v>
      </c>
      <c r="G348" s="169" t="s">
        <v>1439</v>
      </c>
      <c r="H348" s="157" t="s">
        <v>1440</v>
      </c>
      <c r="I348" s="165" t="s">
        <v>1865</v>
      </c>
      <c r="J348" s="164" t="s">
        <v>1672</v>
      </c>
      <c r="K348" s="164" t="s">
        <v>1695</v>
      </c>
      <c r="L348" s="163"/>
      <c r="M348" s="163"/>
      <c r="N348" s="163"/>
      <c r="O348" s="162">
        <v>499</v>
      </c>
      <c r="P348" s="161" t="b">
        <f>IF(R348&gt;0,R348-2)</f>
        <v>0</v>
      </c>
      <c r="Q348" s="161">
        <v>201938</v>
      </c>
      <c r="R348" s="160">
        <f>$I$3</f>
        <v>0</v>
      </c>
      <c r="S348" s="159" t="str">
        <f>IF(AND(R348&gt;=Q348,W348&gt;0),"OK",IF(W348=0,"","NOT OK"))</f>
        <v/>
      </c>
      <c r="T348" s="158"/>
      <c r="U348" s="157">
        <v>3</v>
      </c>
      <c r="V348" s="156" t="str">
        <f>IF(W348=T348,"OK","NOT")</f>
        <v>OK</v>
      </c>
      <c r="W348" s="155">
        <f>IF(MOD(T348,U348)=0,T348,T348+(U348-MOD(T348,U348)))</f>
        <v>0</v>
      </c>
      <c r="X348" s="154">
        <f>$I$4</f>
        <v>0.4</v>
      </c>
      <c r="Y348" s="153">
        <f>+T348*((O348-(O348*X348)))</f>
        <v>0</v>
      </c>
    </row>
    <row r="349" spans="1:25" ht="14.45" customHeight="1" x14ac:dyDescent="0.25">
      <c r="A349" s="167">
        <v>7045952369839</v>
      </c>
      <c r="B349" s="157" t="s">
        <v>1914</v>
      </c>
      <c r="C349" s="157" t="s">
        <v>1913</v>
      </c>
      <c r="D349" s="157">
        <v>174</v>
      </c>
      <c r="E349" s="166" t="s">
        <v>1697</v>
      </c>
      <c r="F349" s="166" t="s">
        <v>1676</v>
      </c>
      <c r="G349" s="169" t="s">
        <v>1439</v>
      </c>
      <c r="H349" s="157" t="s">
        <v>1440</v>
      </c>
      <c r="I349" s="165" t="s">
        <v>1862</v>
      </c>
      <c r="J349" s="164" t="s">
        <v>1672</v>
      </c>
      <c r="K349" s="164" t="s">
        <v>1695</v>
      </c>
      <c r="L349" s="163"/>
      <c r="M349" s="163"/>
      <c r="N349" s="163"/>
      <c r="O349" s="162">
        <v>499</v>
      </c>
      <c r="P349" s="161" t="b">
        <f>IF(R349&gt;0,R349-2)</f>
        <v>0</v>
      </c>
      <c r="Q349" s="161">
        <v>201938</v>
      </c>
      <c r="R349" s="160">
        <f>$I$3</f>
        <v>0</v>
      </c>
      <c r="S349" s="159" t="str">
        <f>IF(AND(R349&gt;=Q349,W349&gt;0),"OK",IF(W349=0,"","NOT OK"))</f>
        <v/>
      </c>
      <c r="T349" s="158"/>
      <c r="U349" s="157">
        <v>3</v>
      </c>
      <c r="V349" s="156" t="str">
        <f>IF(W349=T349,"OK","NOT")</f>
        <v>OK</v>
      </c>
      <c r="W349" s="155">
        <f>IF(MOD(T349,U349)=0,T349,T349+(U349-MOD(T349,U349)))</f>
        <v>0</v>
      </c>
      <c r="X349" s="154">
        <f>$I$4</f>
        <v>0.4</v>
      </c>
      <c r="Y349" s="153">
        <f>+T349*((O349-(O349*X349)))</f>
        <v>0</v>
      </c>
    </row>
    <row r="350" spans="1:25" ht="14.45" customHeight="1" x14ac:dyDescent="0.25">
      <c r="A350" s="177">
        <v>7045952358666</v>
      </c>
      <c r="B350" s="157" t="s">
        <v>1912</v>
      </c>
      <c r="C350" s="157" t="s">
        <v>1911</v>
      </c>
      <c r="D350" s="157">
        <v>175</v>
      </c>
      <c r="E350" s="166" t="s">
        <v>1697</v>
      </c>
      <c r="F350" s="166" t="s">
        <v>1676</v>
      </c>
      <c r="G350" s="169" t="s">
        <v>1439</v>
      </c>
      <c r="H350" s="157" t="s">
        <v>1440</v>
      </c>
      <c r="I350" s="176" t="s">
        <v>1852</v>
      </c>
      <c r="J350" s="164" t="s">
        <v>1672</v>
      </c>
      <c r="K350" s="164" t="s">
        <v>1695</v>
      </c>
      <c r="L350" s="163"/>
      <c r="M350" s="163"/>
      <c r="N350" s="163"/>
      <c r="O350" s="162">
        <v>499</v>
      </c>
      <c r="P350" s="161" t="b">
        <f>IF(R350&gt;0,R350-2)</f>
        <v>0</v>
      </c>
      <c r="Q350" s="161">
        <v>201938</v>
      </c>
      <c r="R350" s="160">
        <f>$I$3</f>
        <v>0</v>
      </c>
      <c r="S350" s="159" t="str">
        <f>IF(AND(R350&gt;=Q350,W350&gt;0),"OK",IF(W350=0,"","NOT OK"))</f>
        <v/>
      </c>
      <c r="T350" s="158"/>
      <c r="U350" s="157">
        <v>1</v>
      </c>
      <c r="V350" s="156" t="str">
        <f>IF(W350=T350,"OK","NOT")</f>
        <v>OK</v>
      </c>
      <c r="W350" s="155">
        <f>IF(MOD(T350,U350)=0,T350,T350+(U350-MOD(T350,U350)))</f>
        <v>0</v>
      </c>
      <c r="X350" s="154">
        <f>$I$4</f>
        <v>0.4</v>
      </c>
      <c r="Y350" s="153">
        <f>+T350*((O350-(O350*X350)))</f>
        <v>0</v>
      </c>
    </row>
    <row r="351" spans="1:25" ht="14.45" customHeight="1" x14ac:dyDescent="0.25">
      <c r="A351" s="177">
        <v>7045952446417</v>
      </c>
      <c r="B351" s="157" t="s">
        <v>1912</v>
      </c>
      <c r="C351" s="157" t="s">
        <v>1911</v>
      </c>
      <c r="D351" s="157">
        <v>175</v>
      </c>
      <c r="E351" s="166" t="s">
        <v>1697</v>
      </c>
      <c r="F351" s="166" t="s">
        <v>1676</v>
      </c>
      <c r="G351" s="169" t="s">
        <v>1439</v>
      </c>
      <c r="H351" s="157" t="s">
        <v>1440</v>
      </c>
      <c r="I351" s="176" t="s">
        <v>1851</v>
      </c>
      <c r="J351" s="164" t="s">
        <v>1672</v>
      </c>
      <c r="K351" s="164" t="s">
        <v>1695</v>
      </c>
      <c r="L351" s="163"/>
      <c r="M351" s="163"/>
      <c r="N351" s="163"/>
      <c r="O351" s="162">
        <v>499</v>
      </c>
      <c r="P351" s="161" t="b">
        <f>IF(R351&gt;0,R351-2)</f>
        <v>0</v>
      </c>
      <c r="Q351" s="161">
        <v>201938</v>
      </c>
      <c r="R351" s="160">
        <f>$I$3</f>
        <v>0</v>
      </c>
      <c r="S351" s="159" t="str">
        <f>IF(AND(R351&gt;=Q351,W351&gt;0),"OK",IF(W351=0,"","NOT OK"))</f>
        <v/>
      </c>
      <c r="T351" s="158"/>
      <c r="U351" s="157">
        <v>1</v>
      </c>
      <c r="V351" s="156" t="str">
        <f>IF(W351=T351,"OK","NOT")</f>
        <v>OK</v>
      </c>
      <c r="W351" s="155">
        <f>IF(MOD(T351,U351)=0,T351,T351+(U351-MOD(T351,U351)))</f>
        <v>0</v>
      </c>
      <c r="X351" s="154">
        <f>$I$4</f>
        <v>0.4</v>
      </c>
      <c r="Y351" s="153">
        <f>+T351*((O351-(O351*X351)))</f>
        <v>0</v>
      </c>
    </row>
    <row r="352" spans="1:25" ht="14.45" customHeight="1" x14ac:dyDescent="0.25">
      <c r="A352" s="177">
        <v>7045952446424</v>
      </c>
      <c r="B352" s="157" t="s">
        <v>1912</v>
      </c>
      <c r="C352" s="157" t="s">
        <v>1911</v>
      </c>
      <c r="D352" s="157">
        <v>175</v>
      </c>
      <c r="E352" s="166" t="s">
        <v>1697</v>
      </c>
      <c r="F352" s="166" t="s">
        <v>1676</v>
      </c>
      <c r="G352" s="169" t="s">
        <v>1439</v>
      </c>
      <c r="H352" s="157" t="s">
        <v>1440</v>
      </c>
      <c r="I352" s="176" t="s">
        <v>1850</v>
      </c>
      <c r="J352" s="164" t="s">
        <v>1672</v>
      </c>
      <c r="K352" s="164" t="s">
        <v>1695</v>
      </c>
      <c r="L352" s="163"/>
      <c r="M352" s="163"/>
      <c r="N352" s="163"/>
      <c r="O352" s="162">
        <v>499</v>
      </c>
      <c r="P352" s="161" t="b">
        <f>IF(R352&gt;0,R352-2)</f>
        <v>0</v>
      </c>
      <c r="Q352" s="161">
        <v>201938</v>
      </c>
      <c r="R352" s="160">
        <f>$I$3</f>
        <v>0</v>
      </c>
      <c r="S352" s="159" t="str">
        <f>IF(AND(R352&gt;=Q352,W352&gt;0),"OK",IF(W352=0,"","NOT OK"))</f>
        <v/>
      </c>
      <c r="T352" s="158"/>
      <c r="U352" s="157">
        <v>1</v>
      </c>
      <c r="V352" s="156" t="str">
        <f>IF(W352=T352,"OK","NOT")</f>
        <v>OK</v>
      </c>
      <c r="W352" s="155">
        <f>IF(MOD(T352,U352)=0,T352,T352+(U352-MOD(T352,U352)))</f>
        <v>0</v>
      </c>
      <c r="X352" s="154">
        <f>$I$4</f>
        <v>0.4</v>
      </c>
      <c r="Y352" s="153">
        <f>+T352*((O352-(O352*X352)))</f>
        <v>0</v>
      </c>
    </row>
    <row r="353" spans="1:25" ht="14.45" customHeight="1" x14ac:dyDescent="0.25">
      <c r="A353" s="177">
        <v>7045952446431</v>
      </c>
      <c r="B353" s="157" t="s">
        <v>1912</v>
      </c>
      <c r="C353" s="157" t="s">
        <v>1911</v>
      </c>
      <c r="D353" s="157">
        <v>175</v>
      </c>
      <c r="E353" s="166" t="s">
        <v>1697</v>
      </c>
      <c r="F353" s="166" t="s">
        <v>1676</v>
      </c>
      <c r="G353" s="169" t="s">
        <v>1439</v>
      </c>
      <c r="H353" s="157" t="s">
        <v>1440</v>
      </c>
      <c r="I353" s="176" t="s">
        <v>1847</v>
      </c>
      <c r="J353" s="164" t="s">
        <v>1672</v>
      </c>
      <c r="K353" s="164" t="s">
        <v>1695</v>
      </c>
      <c r="L353" s="163"/>
      <c r="M353" s="163"/>
      <c r="N353" s="163"/>
      <c r="O353" s="162">
        <v>499</v>
      </c>
      <c r="P353" s="161" t="b">
        <f>IF(R353&gt;0,R353-2)</f>
        <v>0</v>
      </c>
      <c r="Q353" s="161">
        <v>201938</v>
      </c>
      <c r="R353" s="160">
        <f>$I$3</f>
        <v>0</v>
      </c>
      <c r="S353" s="159" t="str">
        <f>IF(AND(R353&gt;=Q353,W353&gt;0),"OK",IF(W353=0,"","NOT OK"))</f>
        <v/>
      </c>
      <c r="T353" s="158"/>
      <c r="U353" s="157">
        <v>1</v>
      </c>
      <c r="V353" s="156" t="str">
        <f>IF(W353=T353,"OK","NOT")</f>
        <v>OK</v>
      </c>
      <c r="W353" s="155">
        <f>IF(MOD(T353,U353)=0,T353,T353+(U353-MOD(T353,U353)))</f>
        <v>0</v>
      </c>
      <c r="X353" s="154">
        <f>$I$4</f>
        <v>0.4</v>
      </c>
      <c r="Y353" s="153">
        <f>+T353*((O353-(O353*X353)))</f>
        <v>0</v>
      </c>
    </row>
    <row r="354" spans="1:25" ht="14.45" customHeight="1" x14ac:dyDescent="0.25">
      <c r="A354" s="167">
        <v>7045952359687</v>
      </c>
      <c r="B354" s="157" t="s">
        <v>1906</v>
      </c>
      <c r="C354" s="157" t="s">
        <v>1905</v>
      </c>
      <c r="D354" s="157">
        <v>177</v>
      </c>
      <c r="E354" s="166" t="s">
        <v>1697</v>
      </c>
      <c r="F354" s="166" t="s">
        <v>1676</v>
      </c>
      <c r="G354" s="169" t="s">
        <v>1439</v>
      </c>
      <c r="H354" s="157" t="s">
        <v>1440</v>
      </c>
      <c r="I354" s="165" t="s">
        <v>1873</v>
      </c>
      <c r="J354" s="164" t="s">
        <v>1672</v>
      </c>
      <c r="K354" s="164" t="s">
        <v>1695</v>
      </c>
      <c r="L354" s="163"/>
      <c r="M354" s="163"/>
      <c r="N354" s="163"/>
      <c r="O354" s="162">
        <v>399</v>
      </c>
      <c r="P354" s="161" t="b">
        <f>IF(R354&gt;0,R354-2)</f>
        <v>0</v>
      </c>
      <c r="Q354" s="161">
        <v>201938</v>
      </c>
      <c r="R354" s="160">
        <f>$I$3</f>
        <v>0</v>
      </c>
      <c r="S354" s="159" t="str">
        <f>IF(AND(R354&gt;=Q354,W354&gt;0),"OK",IF(W354=0,"","NOT OK"))</f>
        <v/>
      </c>
      <c r="T354" s="158"/>
      <c r="U354" s="157">
        <v>3</v>
      </c>
      <c r="V354" s="156" t="str">
        <f>IF(W354=T354,"OK","NOT")</f>
        <v>OK</v>
      </c>
      <c r="W354" s="155">
        <f>IF(MOD(T354,U354)=0,T354,T354+(U354-MOD(T354,U354)))</f>
        <v>0</v>
      </c>
      <c r="X354" s="154">
        <f>$I$4</f>
        <v>0.4</v>
      </c>
      <c r="Y354" s="153">
        <f>+T354*((O354-(O354*X354)))</f>
        <v>0</v>
      </c>
    </row>
    <row r="355" spans="1:25" ht="14.45" customHeight="1" x14ac:dyDescent="0.25">
      <c r="A355" s="167">
        <v>7045952359649</v>
      </c>
      <c r="B355" s="157" t="s">
        <v>1906</v>
      </c>
      <c r="C355" s="157" t="s">
        <v>1905</v>
      </c>
      <c r="D355" s="157">
        <v>177</v>
      </c>
      <c r="E355" s="166" t="s">
        <v>1697</v>
      </c>
      <c r="F355" s="166" t="s">
        <v>1676</v>
      </c>
      <c r="G355" s="169" t="s">
        <v>1439</v>
      </c>
      <c r="H355" s="157" t="s">
        <v>1440</v>
      </c>
      <c r="I355" s="165" t="s">
        <v>1700</v>
      </c>
      <c r="J355" s="164" t="s">
        <v>1672</v>
      </c>
      <c r="K355" s="164" t="s">
        <v>1695</v>
      </c>
      <c r="L355" s="163"/>
      <c r="M355" s="163"/>
      <c r="N355" s="163"/>
      <c r="O355" s="162">
        <v>399</v>
      </c>
      <c r="P355" s="161" t="b">
        <f>IF(R355&gt;0,R355-2)</f>
        <v>0</v>
      </c>
      <c r="Q355" s="161">
        <v>201938</v>
      </c>
      <c r="R355" s="160">
        <f>$I$3</f>
        <v>0</v>
      </c>
      <c r="S355" s="159" t="str">
        <f>IF(AND(R355&gt;=Q355,W355&gt;0),"OK",IF(W355=0,"","NOT OK"))</f>
        <v/>
      </c>
      <c r="T355" s="158"/>
      <c r="U355" s="157">
        <v>3</v>
      </c>
      <c r="V355" s="156" t="str">
        <f>IF(W355=T355,"OK","NOT")</f>
        <v>OK</v>
      </c>
      <c r="W355" s="155">
        <f>IF(MOD(T355,U355)=0,T355,T355+(U355-MOD(T355,U355)))</f>
        <v>0</v>
      </c>
      <c r="X355" s="154">
        <f>$I$4</f>
        <v>0.4</v>
      </c>
      <c r="Y355" s="153">
        <f>+T355*((O355-(O355*X355)))</f>
        <v>0</v>
      </c>
    </row>
    <row r="356" spans="1:25" ht="14.45" customHeight="1" x14ac:dyDescent="0.25">
      <c r="A356" s="167">
        <v>7045952359656</v>
      </c>
      <c r="B356" s="157" t="s">
        <v>1906</v>
      </c>
      <c r="C356" s="157" t="s">
        <v>1905</v>
      </c>
      <c r="D356" s="157">
        <v>177</v>
      </c>
      <c r="E356" s="166" t="s">
        <v>1697</v>
      </c>
      <c r="F356" s="166" t="s">
        <v>1676</v>
      </c>
      <c r="G356" s="169" t="s">
        <v>1439</v>
      </c>
      <c r="H356" s="157" t="s">
        <v>1440</v>
      </c>
      <c r="I356" s="165" t="s">
        <v>1696</v>
      </c>
      <c r="J356" s="164" t="s">
        <v>1672</v>
      </c>
      <c r="K356" s="164" t="s">
        <v>1695</v>
      </c>
      <c r="L356" s="163"/>
      <c r="M356" s="163"/>
      <c r="N356" s="163"/>
      <c r="O356" s="162">
        <v>399</v>
      </c>
      <c r="P356" s="161" t="b">
        <f>IF(R356&gt;0,R356-2)</f>
        <v>0</v>
      </c>
      <c r="Q356" s="161">
        <v>201938</v>
      </c>
      <c r="R356" s="160">
        <f>$I$3</f>
        <v>0</v>
      </c>
      <c r="S356" s="159" t="str">
        <f>IF(AND(R356&gt;=Q356,W356&gt;0),"OK",IF(W356=0,"","NOT OK"))</f>
        <v/>
      </c>
      <c r="T356" s="158"/>
      <c r="U356" s="157">
        <v>3</v>
      </c>
      <c r="V356" s="156" t="str">
        <f>IF(W356=T356,"OK","NOT")</f>
        <v>OK</v>
      </c>
      <c r="W356" s="155">
        <f>IF(MOD(T356,U356)=0,T356,T356+(U356-MOD(T356,U356)))</f>
        <v>0</v>
      </c>
      <c r="X356" s="154">
        <f>$I$4</f>
        <v>0.4</v>
      </c>
      <c r="Y356" s="153">
        <f>+T356*((O356-(O356*X356)))</f>
        <v>0</v>
      </c>
    </row>
    <row r="357" spans="1:25" ht="14.45" customHeight="1" x14ac:dyDescent="0.25">
      <c r="A357" s="167">
        <v>7045952359663</v>
      </c>
      <c r="B357" s="157" t="s">
        <v>1906</v>
      </c>
      <c r="C357" s="157" t="s">
        <v>1905</v>
      </c>
      <c r="D357" s="157">
        <v>177</v>
      </c>
      <c r="E357" s="166" t="s">
        <v>1697</v>
      </c>
      <c r="F357" s="166" t="s">
        <v>1676</v>
      </c>
      <c r="G357" s="169" t="s">
        <v>1439</v>
      </c>
      <c r="H357" s="157" t="s">
        <v>1440</v>
      </c>
      <c r="I357" s="165" t="s">
        <v>1857</v>
      </c>
      <c r="J357" s="164" t="s">
        <v>1672</v>
      </c>
      <c r="K357" s="164" t="s">
        <v>1695</v>
      </c>
      <c r="L357" s="163"/>
      <c r="M357" s="163"/>
      <c r="N357" s="163"/>
      <c r="O357" s="162">
        <v>399</v>
      </c>
      <c r="P357" s="161" t="b">
        <f>IF(R357&gt;0,R357-2)</f>
        <v>0</v>
      </c>
      <c r="Q357" s="161">
        <v>201938</v>
      </c>
      <c r="R357" s="160">
        <f>$I$3</f>
        <v>0</v>
      </c>
      <c r="S357" s="159" t="str">
        <f>IF(AND(R357&gt;=Q357,W357&gt;0),"OK",IF(W357=0,"","NOT OK"))</f>
        <v/>
      </c>
      <c r="T357" s="158"/>
      <c r="U357" s="157">
        <v>3</v>
      </c>
      <c r="V357" s="156" t="str">
        <f>IF(W357=T357,"OK","NOT")</f>
        <v>OK</v>
      </c>
      <c r="W357" s="155">
        <f>IF(MOD(T357,U357)=0,T357,T357+(U357-MOD(T357,U357)))</f>
        <v>0</v>
      </c>
      <c r="X357" s="154">
        <f>$I$4</f>
        <v>0.4</v>
      </c>
      <c r="Y357" s="153">
        <f>+T357*((O357-(O357*X357)))</f>
        <v>0</v>
      </c>
    </row>
    <row r="358" spans="1:25" ht="14.45" customHeight="1" x14ac:dyDescent="0.25">
      <c r="A358" s="167">
        <v>7045952359670</v>
      </c>
      <c r="B358" s="157" t="s">
        <v>1906</v>
      </c>
      <c r="C358" s="157" t="s">
        <v>1905</v>
      </c>
      <c r="D358" s="157">
        <v>177</v>
      </c>
      <c r="E358" s="166" t="s">
        <v>1697</v>
      </c>
      <c r="F358" s="166" t="s">
        <v>1676</v>
      </c>
      <c r="G358" s="169" t="s">
        <v>1439</v>
      </c>
      <c r="H358" s="157" t="s">
        <v>1440</v>
      </c>
      <c r="I358" s="165" t="s">
        <v>1854</v>
      </c>
      <c r="J358" s="164" t="s">
        <v>1672</v>
      </c>
      <c r="K358" s="164" t="s">
        <v>1695</v>
      </c>
      <c r="L358" s="163"/>
      <c r="M358" s="163"/>
      <c r="N358" s="163"/>
      <c r="O358" s="162">
        <v>399</v>
      </c>
      <c r="P358" s="161" t="b">
        <f>IF(R358&gt;0,R358-2)</f>
        <v>0</v>
      </c>
      <c r="Q358" s="161">
        <v>201938</v>
      </c>
      <c r="R358" s="160">
        <f>$I$3</f>
        <v>0</v>
      </c>
      <c r="S358" s="159" t="str">
        <f>IF(AND(R358&gt;=Q358,W358&gt;0),"OK",IF(W358=0,"","NOT OK"))</f>
        <v/>
      </c>
      <c r="T358" s="158"/>
      <c r="U358" s="157">
        <v>3</v>
      </c>
      <c r="V358" s="156" t="str">
        <f>IF(W358=T358,"OK","NOT")</f>
        <v>OK</v>
      </c>
      <c r="W358" s="155">
        <f>IF(MOD(T358,U358)=0,T358,T358+(U358-MOD(T358,U358)))</f>
        <v>0</v>
      </c>
      <c r="X358" s="154">
        <f>$I$4</f>
        <v>0.4</v>
      </c>
      <c r="Y358" s="153">
        <f>+T358*((O358-(O358*X358)))</f>
        <v>0</v>
      </c>
    </row>
    <row r="359" spans="1:25" ht="14.45" customHeight="1" x14ac:dyDescent="0.25">
      <c r="A359" s="167">
        <v>7045951865752</v>
      </c>
      <c r="B359" s="157">
        <v>46704</v>
      </c>
      <c r="C359" s="157" t="s">
        <v>1902</v>
      </c>
      <c r="D359" s="157">
        <v>181</v>
      </c>
      <c r="E359" s="166" t="s">
        <v>1697</v>
      </c>
      <c r="F359" s="166" t="s">
        <v>1676</v>
      </c>
      <c r="G359" s="169" t="s">
        <v>1439</v>
      </c>
      <c r="H359" s="157" t="s">
        <v>1440</v>
      </c>
      <c r="I359" s="165" t="s">
        <v>1789</v>
      </c>
      <c r="J359" s="164" t="s">
        <v>1672</v>
      </c>
      <c r="K359" s="164" t="s">
        <v>1671</v>
      </c>
      <c r="L359" s="163"/>
      <c r="M359" s="163"/>
      <c r="N359" s="163"/>
      <c r="O359" s="162">
        <v>349</v>
      </c>
      <c r="P359" s="161" t="b">
        <f>IF(R359&gt;0,R359-2)</f>
        <v>0</v>
      </c>
      <c r="Q359" s="161">
        <v>201938</v>
      </c>
      <c r="R359" s="160">
        <f>$I$3</f>
        <v>0</v>
      </c>
      <c r="S359" s="159" t="str">
        <f>IF(AND(R359&gt;=Q359,W359&gt;0),"OK",IF(W359=0,"","NOT OK"))</f>
        <v/>
      </c>
      <c r="T359" s="158"/>
      <c r="U359" s="157">
        <v>3</v>
      </c>
      <c r="V359" s="156" t="str">
        <f>IF(W359=T359,"OK","NOT")</f>
        <v>OK</v>
      </c>
      <c r="W359" s="155">
        <f>IF(MOD(T359,U359)=0,T359,T359+(U359-MOD(T359,U359)))</f>
        <v>0</v>
      </c>
      <c r="X359" s="154">
        <f>$I$4</f>
        <v>0.4</v>
      </c>
      <c r="Y359" s="153">
        <f>+T359*((O359-(O359*X359)))</f>
        <v>0</v>
      </c>
    </row>
    <row r="360" spans="1:25" ht="14.45" customHeight="1" x14ac:dyDescent="0.25">
      <c r="A360" s="167">
        <v>7045951865769</v>
      </c>
      <c r="B360" s="157">
        <v>46704</v>
      </c>
      <c r="C360" s="157" t="s">
        <v>1902</v>
      </c>
      <c r="D360" s="157">
        <v>181</v>
      </c>
      <c r="E360" s="166" t="s">
        <v>1697</v>
      </c>
      <c r="F360" s="166" t="s">
        <v>1676</v>
      </c>
      <c r="G360" s="169" t="s">
        <v>1439</v>
      </c>
      <c r="H360" s="157" t="s">
        <v>1440</v>
      </c>
      <c r="I360" s="165" t="s">
        <v>1876</v>
      </c>
      <c r="J360" s="164" t="s">
        <v>1672</v>
      </c>
      <c r="K360" s="164" t="s">
        <v>1671</v>
      </c>
      <c r="L360" s="163"/>
      <c r="M360" s="163"/>
      <c r="N360" s="163"/>
      <c r="O360" s="162">
        <v>349</v>
      </c>
      <c r="P360" s="161" t="b">
        <f>IF(R360&gt;0,R360-2)</f>
        <v>0</v>
      </c>
      <c r="Q360" s="161">
        <v>201938</v>
      </c>
      <c r="R360" s="160">
        <f>$I$3</f>
        <v>0</v>
      </c>
      <c r="S360" s="159" t="str">
        <f>IF(AND(R360&gt;=Q360,W360&gt;0),"OK",IF(W360=0,"","NOT OK"))</f>
        <v/>
      </c>
      <c r="T360" s="158"/>
      <c r="U360" s="157">
        <v>3</v>
      </c>
      <c r="V360" s="156" t="str">
        <f>IF(W360=T360,"OK","NOT")</f>
        <v>OK</v>
      </c>
      <c r="W360" s="155">
        <f>IF(MOD(T360,U360)=0,T360,T360+(U360-MOD(T360,U360)))</f>
        <v>0</v>
      </c>
      <c r="X360" s="154">
        <f>$I$4</f>
        <v>0.4</v>
      </c>
      <c r="Y360" s="153">
        <f>+T360*((O360-(O360*X360)))</f>
        <v>0</v>
      </c>
    </row>
    <row r="361" spans="1:25" ht="14.45" customHeight="1" x14ac:dyDescent="0.25">
      <c r="A361" s="167">
        <v>7045952367095</v>
      </c>
      <c r="B361" s="157">
        <v>46674</v>
      </c>
      <c r="C361" s="157" t="s">
        <v>1901</v>
      </c>
      <c r="D361" s="157">
        <v>182</v>
      </c>
      <c r="E361" s="166" t="s">
        <v>1697</v>
      </c>
      <c r="F361" s="166" t="s">
        <v>1676</v>
      </c>
      <c r="G361" s="169" t="s">
        <v>1439</v>
      </c>
      <c r="H361" s="157" t="s">
        <v>1440</v>
      </c>
      <c r="I361" s="165" t="s">
        <v>1789</v>
      </c>
      <c r="J361" s="164" t="s">
        <v>1672</v>
      </c>
      <c r="K361" s="164" t="s">
        <v>1671</v>
      </c>
      <c r="L361" s="163"/>
      <c r="M361" s="163"/>
      <c r="N361" s="163"/>
      <c r="O361" s="162">
        <v>199</v>
      </c>
      <c r="P361" s="161" t="b">
        <f>IF(R361&gt;0,R361-2)</f>
        <v>0</v>
      </c>
      <c r="Q361" s="161">
        <v>201938</v>
      </c>
      <c r="R361" s="160">
        <f>$I$3</f>
        <v>0</v>
      </c>
      <c r="S361" s="159" t="str">
        <f>IF(AND(R361&gt;=Q361,W361&gt;0),"OK",IF(W361=0,"","NOT OK"))</f>
        <v/>
      </c>
      <c r="T361" s="158"/>
      <c r="U361" s="157">
        <v>3</v>
      </c>
      <c r="V361" s="156" t="str">
        <f>IF(W361=T361,"OK","NOT")</f>
        <v>OK</v>
      </c>
      <c r="W361" s="155">
        <f>IF(MOD(T361,U361)=0,T361,T361+(U361-MOD(T361,U361)))</f>
        <v>0</v>
      </c>
      <c r="X361" s="154">
        <f>$I$4</f>
        <v>0.4</v>
      </c>
      <c r="Y361" s="153">
        <f>+T361*((O361-(O361*X361)))</f>
        <v>0</v>
      </c>
    </row>
    <row r="362" spans="1:25" ht="14.45" customHeight="1" x14ac:dyDescent="0.25">
      <c r="A362" s="167">
        <v>7045952367101</v>
      </c>
      <c r="B362" s="157">
        <v>46674</v>
      </c>
      <c r="C362" s="157" t="s">
        <v>1901</v>
      </c>
      <c r="D362" s="157">
        <v>182</v>
      </c>
      <c r="E362" s="166" t="s">
        <v>1697</v>
      </c>
      <c r="F362" s="166" t="s">
        <v>1676</v>
      </c>
      <c r="G362" s="169" t="s">
        <v>1439</v>
      </c>
      <c r="H362" s="157" t="s">
        <v>1440</v>
      </c>
      <c r="I362" s="165" t="s">
        <v>1876</v>
      </c>
      <c r="J362" s="164" t="s">
        <v>1672</v>
      </c>
      <c r="K362" s="164" t="s">
        <v>1671</v>
      </c>
      <c r="L362" s="163"/>
      <c r="M362" s="163"/>
      <c r="N362" s="163"/>
      <c r="O362" s="162">
        <v>199</v>
      </c>
      <c r="P362" s="161" t="b">
        <f>IF(R362&gt;0,R362-2)</f>
        <v>0</v>
      </c>
      <c r="Q362" s="161">
        <v>201938</v>
      </c>
      <c r="R362" s="160">
        <f>$I$3</f>
        <v>0</v>
      </c>
      <c r="S362" s="159" t="str">
        <f>IF(AND(R362&gt;=Q362,W362&gt;0),"OK",IF(W362=0,"","NOT OK"))</f>
        <v/>
      </c>
      <c r="T362" s="158"/>
      <c r="U362" s="157">
        <v>3</v>
      </c>
      <c r="V362" s="156" t="str">
        <f>IF(W362=T362,"OK","NOT")</f>
        <v>OK</v>
      </c>
      <c r="W362" s="155">
        <f>IF(MOD(T362,U362)=0,T362,T362+(U362-MOD(T362,U362)))</f>
        <v>0</v>
      </c>
      <c r="X362" s="154">
        <f>$I$4</f>
        <v>0.4</v>
      </c>
      <c r="Y362" s="153">
        <f>+T362*((O362-(O362*X362)))</f>
        <v>0</v>
      </c>
    </row>
    <row r="363" spans="1:25" ht="14.45" customHeight="1" x14ac:dyDescent="0.25">
      <c r="A363" s="167">
        <v>7045951865554</v>
      </c>
      <c r="B363" s="157">
        <v>46574</v>
      </c>
      <c r="C363" s="157" t="s">
        <v>1894</v>
      </c>
      <c r="D363" s="157">
        <v>183</v>
      </c>
      <c r="E363" s="166" t="s">
        <v>1697</v>
      </c>
      <c r="F363" s="166" t="s">
        <v>1676</v>
      </c>
      <c r="G363" s="169" t="s">
        <v>1439</v>
      </c>
      <c r="H363" s="157" t="s">
        <v>1440</v>
      </c>
      <c r="I363" s="165" t="s">
        <v>1789</v>
      </c>
      <c r="J363" s="164" t="s">
        <v>1672</v>
      </c>
      <c r="K363" s="164" t="s">
        <v>1671</v>
      </c>
      <c r="L363" s="163"/>
      <c r="M363" s="163"/>
      <c r="N363" s="163"/>
      <c r="O363" s="162">
        <v>349</v>
      </c>
      <c r="P363" s="161" t="b">
        <f>IF(R363&gt;0,R363-2)</f>
        <v>0</v>
      </c>
      <c r="Q363" s="161">
        <v>201938</v>
      </c>
      <c r="R363" s="160">
        <f>$I$3</f>
        <v>0</v>
      </c>
      <c r="S363" s="159" t="str">
        <f>IF(AND(R363&gt;=Q363,W363&gt;0),"OK",IF(W363=0,"","NOT OK"))</f>
        <v/>
      </c>
      <c r="T363" s="158"/>
      <c r="U363" s="157">
        <v>3</v>
      </c>
      <c r="V363" s="156" t="str">
        <f>IF(W363=T363,"OK","NOT")</f>
        <v>OK</v>
      </c>
      <c r="W363" s="155">
        <f>IF(MOD(T363,U363)=0,T363,T363+(U363-MOD(T363,U363)))</f>
        <v>0</v>
      </c>
      <c r="X363" s="154">
        <f>$I$4</f>
        <v>0.4</v>
      </c>
      <c r="Y363" s="153">
        <f>+T363*((O363-(O363*X363)))</f>
        <v>0</v>
      </c>
    </row>
    <row r="364" spans="1:25" ht="14.45" customHeight="1" x14ac:dyDescent="0.25">
      <c r="A364" s="167">
        <v>7045951865561</v>
      </c>
      <c r="B364" s="157">
        <v>46574</v>
      </c>
      <c r="C364" s="157" t="s">
        <v>1894</v>
      </c>
      <c r="D364" s="157">
        <v>183</v>
      </c>
      <c r="E364" s="166" t="s">
        <v>1697</v>
      </c>
      <c r="F364" s="166" t="s">
        <v>1676</v>
      </c>
      <c r="G364" s="169" t="s">
        <v>1439</v>
      </c>
      <c r="H364" s="157" t="s">
        <v>1440</v>
      </c>
      <c r="I364" s="165" t="s">
        <v>1876</v>
      </c>
      <c r="J364" s="164" t="s">
        <v>1672</v>
      </c>
      <c r="K364" s="164" t="s">
        <v>1671</v>
      </c>
      <c r="L364" s="163"/>
      <c r="M364" s="163"/>
      <c r="N364" s="163"/>
      <c r="O364" s="162">
        <v>349</v>
      </c>
      <c r="P364" s="161" t="b">
        <f>IF(R364&gt;0,R364-2)</f>
        <v>0</v>
      </c>
      <c r="Q364" s="161">
        <v>201938</v>
      </c>
      <c r="R364" s="160">
        <f>$I$3</f>
        <v>0</v>
      </c>
      <c r="S364" s="159" t="str">
        <f>IF(AND(R364&gt;=Q364,W364&gt;0),"OK",IF(W364=0,"","NOT OK"))</f>
        <v/>
      </c>
      <c r="T364" s="158"/>
      <c r="U364" s="157">
        <v>3</v>
      </c>
      <c r="V364" s="156" t="str">
        <f>IF(W364=T364,"OK","NOT")</f>
        <v>OK</v>
      </c>
      <c r="W364" s="155">
        <f>IF(MOD(T364,U364)=0,T364,T364+(U364-MOD(T364,U364)))</f>
        <v>0</v>
      </c>
      <c r="X364" s="154">
        <f>$I$4</f>
        <v>0.4</v>
      </c>
      <c r="Y364" s="153">
        <f>+T364*((O364-(O364*X364)))</f>
        <v>0</v>
      </c>
    </row>
    <row r="365" spans="1:25" ht="14.45" customHeight="1" x14ac:dyDescent="0.25">
      <c r="A365" s="167">
        <v>7045952036588</v>
      </c>
      <c r="B365" s="157" t="s">
        <v>1885</v>
      </c>
      <c r="C365" s="157" t="s">
        <v>1884</v>
      </c>
      <c r="D365" s="157">
        <v>188</v>
      </c>
      <c r="E365" s="166" t="s">
        <v>1883</v>
      </c>
      <c r="F365" s="166" t="s">
        <v>1676</v>
      </c>
      <c r="G365" s="169" t="s">
        <v>1439</v>
      </c>
      <c r="H365" s="157" t="s">
        <v>1440</v>
      </c>
      <c r="I365" s="165" t="s">
        <v>1869</v>
      </c>
      <c r="J365" s="164" t="s">
        <v>1672</v>
      </c>
      <c r="K365" s="164" t="s">
        <v>1695</v>
      </c>
      <c r="L365" s="163"/>
      <c r="M365" s="163"/>
      <c r="N365" s="163"/>
      <c r="O365" s="162">
        <v>499</v>
      </c>
      <c r="P365" s="161" t="b">
        <f>IF(R365&gt;0,R365-2)</f>
        <v>0</v>
      </c>
      <c r="Q365" s="161">
        <v>201938</v>
      </c>
      <c r="R365" s="160">
        <f>$I$3</f>
        <v>0</v>
      </c>
      <c r="S365" s="159" t="str">
        <f>IF(AND(R365&gt;=Q365,W365&gt;0),"OK",IF(W365=0,"","NOT OK"))</f>
        <v/>
      </c>
      <c r="T365" s="158"/>
      <c r="U365" s="157">
        <v>3</v>
      </c>
      <c r="V365" s="156" t="str">
        <f>IF(W365=T365,"OK","NOT")</f>
        <v>OK</v>
      </c>
      <c r="W365" s="155">
        <f>IF(MOD(T365,U365)=0,T365,T365+(U365-MOD(T365,U365)))</f>
        <v>0</v>
      </c>
      <c r="X365" s="154">
        <f>$I$4</f>
        <v>0.4</v>
      </c>
      <c r="Y365" s="153">
        <f>+T365*((O365-(O365*X365)))</f>
        <v>0</v>
      </c>
    </row>
    <row r="366" spans="1:25" ht="14.45" customHeight="1" x14ac:dyDescent="0.25">
      <c r="A366" s="167">
        <v>7045952036595</v>
      </c>
      <c r="B366" s="157" t="s">
        <v>1885</v>
      </c>
      <c r="C366" s="157" t="s">
        <v>1884</v>
      </c>
      <c r="D366" s="157">
        <v>188</v>
      </c>
      <c r="E366" s="166" t="s">
        <v>1883</v>
      </c>
      <c r="F366" s="166" t="s">
        <v>1676</v>
      </c>
      <c r="G366" s="169" t="s">
        <v>1439</v>
      </c>
      <c r="H366" s="157" t="s">
        <v>1440</v>
      </c>
      <c r="I366" s="165" t="s">
        <v>1868</v>
      </c>
      <c r="J366" s="164" t="s">
        <v>1672</v>
      </c>
      <c r="K366" s="164" t="s">
        <v>1695</v>
      </c>
      <c r="L366" s="163"/>
      <c r="M366" s="163"/>
      <c r="N366" s="163"/>
      <c r="O366" s="162">
        <v>499</v>
      </c>
      <c r="P366" s="161" t="b">
        <f>IF(R366&gt;0,R366-2)</f>
        <v>0</v>
      </c>
      <c r="Q366" s="161">
        <v>201938</v>
      </c>
      <c r="R366" s="160">
        <f>$I$3</f>
        <v>0</v>
      </c>
      <c r="S366" s="159" t="str">
        <f>IF(AND(R366&gt;=Q366,W366&gt;0),"OK",IF(W366=0,"","NOT OK"))</f>
        <v/>
      </c>
      <c r="T366" s="158"/>
      <c r="U366" s="157">
        <v>3</v>
      </c>
      <c r="V366" s="156" t="str">
        <f>IF(W366=T366,"OK","NOT")</f>
        <v>OK</v>
      </c>
      <c r="W366" s="155">
        <f>IF(MOD(T366,U366)=0,T366,T366+(U366-MOD(T366,U366)))</f>
        <v>0</v>
      </c>
      <c r="X366" s="154">
        <f>$I$4</f>
        <v>0.4</v>
      </c>
      <c r="Y366" s="153">
        <f>+T366*((O366-(O366*X366)))</f>
        <v>0</v>
      </c>
    </row>
    <row r="367" spans="1:25" ht="14.45" customHeight="1" x14ac:dyDescent="0.25">
      <c r="A367" s="167">
        <v>7045952036540</v>
      </c>
      <c r="B367" s="157" t="s">
        <v>1885</v>
      </c>
      <c r="C367" s="157" t="s">
        <v>1884</v>
      </c>
      <c r="D367" s="157">
        <v>188</v>
      </c>
      <c r="E367" s="166" t="s">
        <v>1883</v>
      </c>
      <c r="F367" s="166" t="s">
        <v>1676</v>
      </c>
      <c r="G367" s="169" t="s">
        <v>1439</v>
      </c>
      <c r="H367" s="157" t="s">
        <v>1440</v>
      </c>
      <c r="I367" s="165" t="s">
        <v>1867</v>
      </c>
      <c r="J367" s="164" t="s">
        <v>1672</v>
      </c>
      <c r="K367" s="164" t="s">
        <v>1695</v>
      </c>
      <c r="L367" s="163"/>
      <c r="M367" s="163"/>
      <c r="N367" s="163"/>
      <c r="O367" s="162">
        <v>499</v>
      </c>
      <c r="P367" s="161" t="b">
        <f>IF(R367&gt;0,R367-2)</f>
        <v>0</v>
      </c>
      <c r="Q367" s="161">
        <v>201938</v>
      </c>
      <c r="R367" s="160">
        <f>$I$3</f>
        <v>0</v>
      </c>
      <c r="S367" s="159" t="str">
        <f>IF(AND(R367&gt;=Q367,W367&gt;0),"OK",IF(W367=0,"","NOT OK"))</f>
        <v/>
      </c>
      <c r="T367" s="158"/>
      <c r="U367" s="157">
        <v>3</v>
      </c>
      <c r="V367" s="156" t="str">
        <f>IF(W367=T367,"OK","NOT")</f>
        <v>OK</v>
      </c>
      <c r="W367" s="155">
        <f>IF(MOD(T367,U367)=0,T367,T367+(U367-MOD(T367,U367)))</f>
        <v>0</v>
      </c>
      <c r="X367" s="154">
        <f>$I$4</f>
        <v>0.4</v>
      </c>
      <c r="Y367" s="153">
        <f>+T367*((O367-(O367*X367)))</f>
        <v>0</v>
      </c>
    </row>
    <row r="368" spans="1:25" ht="14.45" customHeight="1" x14ac:dyDescent="0.25">
      <c r="A368" s="167">
        <v>7045952036557</v>
      </c>
      <c r="B368" s="157" t="s">
        <v>1885</v>
      </c>
      <c r="C368" s="157" t="s">
        <v>1884</v>
      </c>
      <c r="D368" s="157">
        <v>188</v>
      </c>
      <c r="E368" s="166" t="s">
        <v>1883</v>
      </c>
      <c r="F368" s="166" t="s">
        <v>1676</v>
      </c>
      <c r="G368" s="169" t="s">
        <v>1439</v>
      </c>
      <c r="H368" s="157" t="s">
        <v>1440</v>
      </c>
      <c r="I368" s="165" t="s">
        <v>1866</v>
      </c>
      <c r="J368" s="164" t="s">
        <v>1672</v>
      </c>
      <c r="K368" s="164" t="s">
        <v>1695</v>
      </c>
      <c r="L368" s="163"/>
      <c r="M368" s="163"/>
      <c r="N368" s="163"/>
      <c r="O368" s="162">
        <v>499</v>
      </c>
      <c r="P368" s="161" t="b">
        <f>IF(R368&gt;0,R368-2)</f>
        <v>0</v>
      </c>
      <c r="Q368" s="161">
        <v>201938</v>
      </c>
      <c r="R368" s="160">
        <f>$I$3</f>
        <v>0</v>
      </c>
      <c r="S368" s="159" t="str">
        <f>IF(AND(R368&gt;=Q368,W368&gt;0),"OK",IF(W368=0,"","NOT OK"))</f>
        <v/>
      </c>
      <c r="T368" s="158"/>
      <c r="U368" s="157">
        <v>3</v>
      </c>
      <c r="V368" s="156" t="str">
        <f>IF(W368=T368,"OK","NOT")</f>
        <v>OK</v>
      </c>
      <c r="W368" s="155">
        <f>IF(MOD(T368,U368)=0,T368,T368+(U368-MOD(T368,U368)))</f>
        <v>0</v>
      </c>
      <c r="X368" s="154">
        <f>$I$4</f>
        <v>0.4</v>
      </c>
      <c r="Y368" s="153">
        <f>+T368*((O368-(O368*X368)))</f>
        <v>0</v>
      </c>
    </row>
    <row r="369" spans="1:25" ht="14.45" customHeight="1" x14ac:dyDescent="0.25">
      <c r="A369" s="167">
        <v>7045952036564</v>
      </c>
      <c r="B369" s="157" t="s">
        <v>1885</v>
      </c>
      <c r="C369" s="157" t="s">
        <v>1884</v>
      </c>
      <c r="D369" s="157">
        <v>188</v>
      </c>
      <c r="E369" s="166" t="s">
        <v>1883</v>
      </c>
      <c r="F369" s="166" t="s">
        <v>1676</v>
      </c>
      <c r="G369" s="169" t="s">
        <v>1439</v>
      </c>
      <c r="H369" s="157" t="s">
        <v>1440</v>
      </c>
      <c r="I369" s="165" t="s">
        <v>1865</v>
      </c>
      <c r="J369" s="164" t="s">
        <v>1672</v>
      </c>
      <c r="K369" s="164" t="s">
        <v>1695</v>
      </c>
      <c r="L369" s="163"/>
      <c r="M369" s="163"/>
      <c r="N369" s="163"/>
      <c r="O369" s="162">
        <v>499</v>
      </c>
      <c r="P369" s="161" t="b">
        <f>IF(R369&gt;0,R369-2)</f>
        <v>0</v>
      </c>
      <c r="Q369" s="161">
        <v>201938</v>
      </c>
      <c r="R369" s="160">
        <f>$I$3</f>
        <v>0</v>
      </c>
      <c r="S369" s="159" t="str">
        <f>IF(AND(R369&gt;=Q369,W369&gt;0),"OK",IF(W369=0,"","NOT OK"))</f>
        <v/>
      </c>
      <c r="T369" s="158"/>
      <c r="U369" s="157">
        <v>3</v>
      </c>
      <c r="V369" s="156" t="str">
        <f>IF(W369=T369,"OK","NOT")</f>
        <v>OK</v>
      </c>
      <c r="W369" s="155">
        <f>IF(MOD(T369,U369)=0,T369,T369+(U369-MOD(T369,U369)))</f>
        <v>0</v>
      </c>
      <c r="X369" s="154">
        <f>$I$4</f>
        <v>0.4</v>
      </c>
      <c r="Y369" s="153">
        <f>+T369*((O369-(O369*X369)))</f>
        <v>0</v>
      </c>
    </row>
    <row r="370" spans="1:25" ht="14.45" customHeight="1" x14ac:dyDescent="0.25">
      <c r="A370" s="167">
        <v>7045952036571</v>
      </c>
      <c r="B370" s="157" t="s">
        <v>1885</v>
      </c>
      <c r="C370" s="157" t="s">
        <v>1884</v>
      </c>
      <c r="D370" s="157">
        <v>188</v>
      </c>
      <c r="E370" s="166" t="s">
        <v>1883</v>
      </c>
      <c r="F370" s="166" t="s">
        <v>1676</v>
      </c>
      <c r="G370" s="169" t="s">
        <v>1439</v>
      </c>
      <c r="H370" s="157" t="s">
        <v>1440</v>
      </c>
      <c r="I370" s="165" t="s">
        <v>1862</v>
      </c>
      <c r="J370" s="164" t="s">
        <v>1672</v>
      </c>
      <c r="K370" s="164" t="s">
        <v>1695</v>
      </c>
      <c r="L370" s="163"/>
      <c r="M370" s="163"/>
      <c r="N370" s="163"/>
      <c r="O370" s="162">
        <v>499</v>
      </c>
      <c r="P370" s="161" t="b">
        <f>IF(R370&gt;0,R370-2)</f>
        <v>0</v>
      </c>
      <c r="Q370" s="161">
        <v>201938</v>
      </c>
      <c r="R370" s="160">
        <f>$I$3</f>
        <v>0</v>
      </c>
      <c r="S370" s="159" t="str">
        <f>IF(AND(R370&gt;=Q370,W370&gt;0),"OK",IF(W370=0,"","NOT OK"))</f>
        <v/>
      </c>
      <c r="T370" s="158"/>
      <c r="U370" s="157">
        <v>3</v>
      </c>
      <c r="V370" s="156" t="str">
        <f>IF(W370=T370,"OK","NOT")</f>
        <v>OK</v>
      </c>
      <c r="W370" s="155">
        <f>IF(MOD(T370,U370)=0,T370,T370+(U370-MOD(T370,U370)))</f>
        <v>0</v>
      </c>
      <c r="X370" s="154">
        <f>$I$4</f>
        <v>0.4</v>
      </c>
      <c r="Y370" s="153">
        <f>+T370*((O370-(O370*X370)))</f>
        <v>0</v>
      </c>
    </row>
    <row r="371" spans="1:25" ht="14.45" customHeight="1" x14ac:dyDescent="0.25">
      <c r="A371" s="167">
        <v>7045952260990</v>
      </c>
      <c r="B371" s="157" t="s">
        <v>1871</v>
      </c>
      <c r="C371" s="157" t="s">
        <v>1870</v>
      </c>
      <c r="D371" s="157">
        <v>192</v>
      </c>
      <c r="E371" s="166" t="s">
        <v>1697</v>
      </c>
      <c r="F371" s="166" t="s">
        <v>1676</v>
      </c>
      <c r="G371" s="169" t="s">
        <v>1439</v>
      </c>
      <c r="H371" s="157" t="s">
        <v>1440</v>
      </c>
      <c r="I371" s="165" t="s">
        <v>1873</v>
      </c>
      <c r="J371" s="164" t="s">
        <v>1672</v>
      </c>
      <c r="K371" s="164" t="s">
        <v>1695</v>
      </c>
      <c r="L371" s="163"/>
      <c r="M371" s="163"/>
      <c r="N371" s="163"/>
      <c r="O371" s="162">
        <v>699</v>
      </c>
      <c r="P371" s="161" t="b">
        <f>IF(R371&gt;0,R371-2)</f>
        <v>0</v>
      </c>
      <c r="Q371" s="161">
        <v>201938</v>
      </c>
      <c r="R371" s="160">
        <f>$I$3</f>
        <v>0</v>
      </c>
      <c r="S371" s="159" t="str">
        <f>IF(AND(R371&gt;=Q371,W371&gt;0),"OK",IF(W371=0,"","NOT OK"))</f>
        <v/>
      </c>
      <c r="T371" s="158"/>
      <c r="U371" s="157">
        <v>3</v>
      </c>
      <c r="V371" s="156" t="str">
        <f>IF(W371=T371,"OK","NOT")</f>
        <v>OK</v>
      </c>
      <c r="W371" s="155">
        <f>IF(MOD(T371,U371)=0,T371,T371+(U371-MOD(T371,U371)))</f>
        <v>0</v>
      </c>
      <c r="X371" s="154">
        <f>$I$4</f>
        <v>0.4</v>
      </c>
      <c r="Y371" s="153">
        <f>+T371*((O371-(O371*X371)))</f>
        <v>0</v>
      </c>
    </row>
    <row r="372" spans="1:25" ht="14.45" customHeight="1" x14ac:dyDescent="0.25">
      <c r="A372" s="167">
        <v>7045952261003</v>
      </c>
      <c r="B372" s="157" t="s">
        <v>1871</v>
      </c>
      <c r="C372" s="157" t="s">
        <v>1870</v>
      </c>
      <c r="D372" s="157">
        <v>192</v>
      </c>
      <c r="E372" s="166" t="s">
        <v>1697</v>
      </c>
      <c r="F372" s="166" t="s">
        <v>1676</v>
      </c>
      <c r="G372" s="169" t="s">
        <v>1439</v>
      </c>
      <c r="H372" s="157" t="s">
        <v>1440</v>
      </c>
      <c r="I372" s="165" t="s">
        <v>1872</v>
      </c>
      <c r="J372" s="164" t="s">
        <v>1672</v>
      </c>
      <c r="K372" s="164" t="s">
        <v>1695</v>
      </c>
      <c r="L372" s="163"/>
      <c r="M372" s="163"/>
      <c r="N372" s="163"/>
      <c r="O372" s="162">
        <v>699</v>
      </c>
      <c r="P372" s="161" t="b">
        <f>IF(R372&gt;0,R372-2)</f>
        <v>0</v>
      </c>
      <c r="Q372" s="161">
        <v>201938</v>
      </c>
      <c r="R372" s="160">
        <f>$I$3</f>
        <v>0</v>
      </c>
      <c r="S372" s="159" t="str">
        <f>IF(AND(R372&gt;=Q372,W372&gt;0),"OK",IF(W372=0,"","NOT OK"))</f>
        <v/>
      </c>
      <c r="T372" s="158"/>
      <c r="U372" s="157">
        <v>3</v>
      </c>
      <c r="V372" s="156" t="str">
        <f>IF(W372=T372,"OK","NOT")</f>
        <v>OK</v>
      </c>
      <c r="W372" s="155">
        <f>IF(MOD(T372,U372)=0,T372,T372+(U372-MOD(T372,U372)))</f>
        <v>0</v>
      </c>
      <c r="X372" s="154">
        <f>$I$4</f>
        <v>0.4</v>
      </c>
      <c r="Y372" s="153">
        <f>+T372*((O372-(O372*X372)))</f>
        <v>0</v>
      </c>
    </row>
    <row r="373" spans="1:25" ht="14.45" customHeight="1" x14ac:dyDescent="0.25">
      <c r="A373" s="167">
        <v>7045952260969</v>
      </c>
      <c r="B373" s="157" t="s">
        <v>1871</v>
      </c>
      <c r="C373" s="157" t="s">
        <v>1870</v>
      </c>
      <c r="D373" s="157">
        <v>192</v>
      </c>
      <c r="E373" s="166" t="s">
        <v>1697</v>
      </c>
      <c r="F373" s="166" t="s">
        <v>1676</v>
      </c>
      <c r="G373" s="169" t="s">
        <v>1439</v>
      </c>
      <c r="H373" s="157" t="s">
        <v>1440</v>
      </c>
      <c r="I373" s="165" t="s">
        <v>1696</v>
      </c>
      <c r="J373" s="164" t="s">
        <v>1672</v>
      </c>
      <c r="K373" s="164" t="s">
        <v>1695</v>
      </c>
      <c r="L373" s="163"/>
      <c r="M373" s="163"/>
      <c r="N373" s="163"/>
      <c r="O373" s="162">
        <v>699</v>
      </c>
      <c r="P373" s="161" t="b">
        <f>IF(R373&gt;0,R373-2)</f>
        <v>0</v>
      </c>
      <c r="Q373" s="161">
        <v>201938</v>
      </c>
      <c r="R373" s="160">
        <f>$I$3</f>
        <v>0</v>
      </c>
      <c r="S373" s="159" t="str">
        <f>IF(AND(R373&gt;=Q373,W373&gt;0),"OK",IF(W373=0,"","NOT OK"))</f>
        <v/>
      </c>
      <c r="T373" s="158"/>
      <c r="U373" s="157">
        <v>3</v>
      </c>
      <c r="V373" s="156" t="str">
        <f>IF(W373=T373,"OK","NOT")</f>
        <v>OK</v>
      </c>
      <c r="W373" s="155">
        <f>IF(MOD(T373,U373)=0,T373,T373+(U373-MOD(T373,U373)))</f>
        <v>0</v>
      </c>
      <c r="X373" s="154">
        <f>$I$4</f>
        <v>0.4</v>
      </c>
      <c r="Y373" s="153">
        <f>+T373*((O373-(O373*X373)))</f>
        <v>0</v>
      </c>
    </row>
    <row r="374" spans="1:25" ht="14.45" customHeight="1" x14ac:dyDescent="0.25">
      <c r="A374" s="167">
        <v>7045952260976</v>
      </c>
      <c r="B374" s="157" t="s">
        <v>1871</v>
      </c>
      <c r="C374" s="157" t="s">
        <v>1870</v>
      </c>
      <c r="D374" s="157">
        <v>192</v>
      </c>
      <c r="E374" s="166" t="s">
        <v>1697</v>
      </c>
      <c r="F374" s="166" t="s">
        <v>1676</v>
      </c>
      <c r="G374" s="169" t="s">
        <v>1439</v>
      </c>
      <c r="H374" s="157" t="s">
        <v>1440</v>
      </c>
      <c r="I374" s="165" t="s">
        <v>1857</v>
      </c>
      <c r="J374" s="164" t="s">
        <v>1672</v>
      </c>
      <c r="K374" s="164" t="s">
        <v>1695</v>
      </c>
      <c r="L374" s="163"/>
      <c r="M374" s="163"/>
      <c r="N374" s="163"/>
      <c r="O374" s="162">
        <v>699</v>
      </c>
      <c r="P374" s="161" t="b">
        <f>IF(R374&gt;0,R374-2)</f>
        <v>0</v>
      </c>
      <c r="Q374" s="161">
        <v>201938</v>
      </c>
      <c r="R374" s="160">
        <f>$I$3</f>
        <v>0</v>
      </c>
      <c r="S374" s="159" t="str">
        <f>IF(AND(R374&gt;=Q374,W374&gt;0),"OK",IF(W374=0,"","NOT OK"))</f>
        <v/>
      </c>
      <c r="T374" s="158"/>
      <c r="U374" s="157">
        <v>3</v>
      </c>
      <c r="V374" s="156" t="str">
        <f>IF(W374=T374,"OK","NOT")</f>
        <v>OK</v>
      </c>
      <c r="W374" s="155">
        <f>IF(MOD(T374,U374)=0,T374,T374+(U374-MOD(T374,U374)))</f>
        <v>0</v>
      </c>
      <c r="X374" s="154">
        <f>$I$4</f>
        <v>0.4</v>
      </c>
      <c r="Y374" s="153">
        <f>+T374*((O374-(O374*X374)))</f>
        <v>0</v>
      </c>
    </row>
    <row r="375" spans="1:25" ht="14.45" customHeight="1" x14ac:dyDescent="0.25">
      <c r="A375" s="167">
        <v>7045952260983</v>
      </c>
      <c r="B375" s="157" t="s">
        <v>1871</v>
      </c>
      <c r="C375" s="157" t="s">
        <v>1870</v>
      </c>
      <c r="D375" s="157">
        <v>192</v>
      </c>
      <c r="E375" s="166" t="s">
        <v>1697</v>
      </c>
      <c r="F375" s="166" t="s">
        <v>1676</v>
      </c>
      <c r="G375" s="169" t="s">
        <v>1439</v>
      </c>
      <c r="H375" s="157" t="s">
        <v>1440</v>
      </c>
      <c r="I375" s="165" t="s">
        <v>1854</v>
      </c>
      <c r="J375" s="164" t="s">
        <v>1672</v>
      </c>
      <c r="K375" s="164" t="s">
        <v>1695</v>
      </c>
      <c r="L375" s="163"/>
      <c r="M375" s="163"/>
      <c r="N375" s="163"/>
      <c r="O375" s="162">
        <v>699</v>
      </c>
      <c r="P375" s="161" t="b">
        <f>IF(R375&gt;0,R375-2)</f>
        <v>0</v>
      </c>
      <c r="Q375" s="161">
        <v>201938</v>
      </c>
      <c r="R375" s="160">
        <f>$I$3</f>
        <v>0</v>
      </c>
      <c r="S375" s="159" t="str">
        <f>IF(AND(R375&gt;=Q375,W375&gt;0),"OK",IF(W375=0,"","NOT OK"))</f>
        <v/>
      </c>
      <c r="T375" s="158"/>
      <c r="U375" s="157">
        <v>3</v>
      </c>
      <c r="V375" s="156" t="str">
        <f>IF(W375=T375,"OK","NOT")</f>
        <v>OK</v>
      </c>
      <c r="W375" s="155">
        <f>IF(MOD(T375,U375)=0,T375,T375+(U375-MOD(T375,U375)))</f>
        <v>0</v>
      </c>
      <c r="X375" s="154">
        <f>$I$4</f>
        <v>0.4</v>
      </c>
      <c r="Y375" s="153">
        <f>+T375*((O375-(O375*X375)))</f>
        <v>0</v>
      </c>
    </row>
    <row r="376" spans="1:25" ht="14.45" customHeight="1" x14ac:dyDescent="0.25">
      <c r="A376" s="167">
        <v>7045952035567</v>
      </c>
      <c r="B376" s="157" t="s">
        <v>1864</v>
      </c>
      <c r="C376" s="157" t="s">
        <v>1863</v>
      </c>
      <c r="D376" s="157">
        <v>193</v>
      </c>
      <c r="E376" s="166" t="s">
        <v>1697</v>
      </c>
      <c r="F376" s="166" t="s">
        <v>1676</v>
      </c>
      <c r="G376" s="169" t="s">
        <v>1439</v>
      </c>
      <c r="H376" s="157" t="s">
        <v>1440</v>
      </c>
      <c r="I376" s="165" t="s">
        <v>1869</v>
      </c>
      <c r="J376" s="164" t="s">
        <v>1672</v>
      </c>
      <c r="K376" s="164" t="s">
        <v>1695</v>
      </c>
      <c r="L376" s="163"/>
      <c r="M376" s="163"/>
      <c r="N376" s="163"/>
      <c r="O376" s="162">
        <v>499</v>
      </c>
      <c r="P376" s="161" t="b">
        <f>IF(R376&gt;0,R376-2)</f>
        <v>0</v>
      </c>
      <c r="Q376" s="161">
        <v>201938</v>
      </c>
      <c r="R376" s="160">
        <f>$I$3</f>
        <v>0</v>
      </c>
      <c r="S376" s="159" t="str">
        <f>IF(AND(R376&gt;=Q376,W376&gt;0),"OK",IF(W376=0,"","NOT OK"))</f>
        <v/>
      </c>
      <c r="T376" s="158"/>
      <c r="U376" s="157">
        <v>3</v>
      </c>
      <c r="V376" s="156" t="str">
        <f>IF(W376=T376,"OK","NOT")</f>
        <v>OK</v>
      </c>
      <c r="W376" s="155">
        <f>IF(MOD(T376,U376)=0,T376,T376+(U376-MOD(T376,U376)))</f>
        <v>0</v>
      </c>
      <c r="X376" s="154">
        <f>$I$4</f>
        <v>0.4</v>
      </c>
      <c r="Y376" s="153">
        <f>+T376*((O376-(O376*X376)))</f>
        <v>0</v>
      </c>
    </row>
    <row r="377" spans="1:25" ht="14.45" customHeight="1" x14ac:dyDescent="0.25">
      <c r="A377" s="167">
        <v>7045952035574</v>
      </c>
      <c r="B377" s="157" t="s">
        <v>1864</v>
      </c>
      <c r="C377" s="157" t="s">
        <v>1863</v>
      </c>
      <c r="D377" s="157">
        <v>193</v>
      </c>
      <c r="E377" s="166" t="s">
        <v>1697</v>
      </c>
      <c r="F377" s="166" t="s">
        <v>1676</v>
      </c>
      <c r="G377" s="169" t="s">
        <v>1439</v>
      </c>
      <c r="H377" s="157" t="s">
        <v>1440</v>
      </c>
      <c r="I377" s="165" t="s">
        <v>1868</v>
      </c>
      <c r="J377" s="164" t="s">
        <v>1672</v>
      </c>
      <c r="K377" s="164" t="s">
        <v>1695</v>
      </c>
      <c r="L377" s="163"/>
      <c r="M377" s="163"/>
      <c r="N377" s="163"/>
      <c r="O377" s="162">
        <v>499</v>
      </c>
      <c r="P377" s="161" t="b">
        <f>IF(R377&gt;0,R377-2)</f>
        <v>0</v>
      </c>
      <c r="Q377" s="161">
        <v>201938</v>
      </c>
      <c r="R377" s="160">
        <f>$I$3</f>
        <v>0</v>
      </c>
      <c r="S377" s="159" t="str">
        <f>IF(AND(R377&gt;=Q377,W377&gt;0),"OK",IF(W377=0,"","NOT OK"))</f>
        <v/>
      </c>
      <c r="T377" s="158"/>
      <c r="U377" s="157">
        <v>3</v>
      </c>
      <c r="V377" s="156" t="str">
        <f>IF(W377=T377,"OK","NOT")</f>
        <v>OK</v>
      </c>
      <c r="W377" s="155">
        <f>IF(MOD(T377,U377)=0,T377,T377+(U377-MOD(T377,U377)))</f>
        <v>0</v>
      </c>
      <c r="X377" s="154">
        <f>$I$4</f>
        <v>0.4</v>
      </c>
      <c r="Y377" s="153">
        <f>+T377*((O377-(O377*X377)))</f>
        <v>0</v>
      </c>
    </row>
    <row r="378" spans="1:25" ht="14.45" customHeight="1" x14ac:dyDescent="0.25">
      <c r="A378" s="167">
        <v>7045952097886</v>
      </c>
      <c r="B378" s="157" t="s">
        <v>1864</v>
      </c>
      <c r="C378" s="157" t="s">
        <v>1863</v>
      </c>
      <c r="D378" s="157">
        <v>193</v>
      </c>
      <c r="E378" s="166" t="s">
        <v>1697</v>
      </c>
      <c r="F378" s="166" t="s">
        <v>1676</v>
      </c>
      <c r="G378" s="169" t="s">
        <v>1439</v>
      </c>
      <c r="H378" s="157" t="s">
        <v>1440</v>
      </c>
      <c r="I378" s="165" t="s">
        <v>1867</v>
      </c>
      <c r="J378" s="164" t="s">
        <v>1672</v>
      </c>
      <c r="K378" s="164" t="s">
        <v>1695</v>
      </c>
      <c r="L378" s="163"/>
      <c r="M378" s="163"/>
      <c r="N378" s="163"/>
      <c r="O378" s="162">
        <v>499</v>
      </c>
      <c r="P378" s="161" t="b">
        <f>IF(R378&gt;0,R378-2)</f>
        <v>0</v>
      </c>
      <c r="Q378" s="161">
        <v>201938</v>
      </c>
      <c r="R378" s="160">
        <f>$I$3</f>
        <v>0</v>
      </c>
      <c r="S378" s="159" t="str">
        <f>IF(AND(R378&gt;=Q378,W378&gt;0),"OK",IF(W378=0,"","NOT OK"))</f>
        <v/>
      </c>
      <c r="T378" s="158"/>
      <c r="U378" s="157">
        <v>3</v>
      </c>
      <c r="V378" s="156" t="str">
        <f>IF(W378=T378,"OK","NOT")</f>
        <v>OK</v>
      </c>
      <c r="W378" s="155">
        <f>IF(MOD(T378,U378)=0,T378,T378+(U378-MOD(T378,U378)))</f>
        <v>0</v>
      </c>
      <c r="X378" s="154">
        <f>$I$4</f>
        <v>0.4</v>
      </c>
      <c r="Y378" s="153">
        <f>+T378*((O378-(O378*X378)))</f>
        <v>0</v>
      </c>
    </row>
    <row r="379" spans="1:25" ht="14.45" customHeight="1" x14ac:dyDescent="0.25">
      <c r="A379" s="167">
        <v>7045952065250</v>
      </c>
      <c r="B379" s="157" t="s">
        <v>1864</v>
      </c>
      <c r="C379" s="157" t="s">
        <v>1863</v>
      </c>
      <c r="D379" s="157">
        <v>193</v>
      </c>
      <c r="E379" s="166" t="s">
        <v>1697</v>
      </c>
      <c r="F379" s="166" t="s">
        <v>1676</v>
      </c>
      <c r="G379" s="169" t="s">
        <v>1439</v>
      </c>
      <c r="H379" s="157" t="s">
        <v>1440</v>
      </c>
      <c r="I379" s="165" t="s">
        <v>1866</v>
      </c>
      <c r="J379" s="164" t="s">
        <v>1672</v>
      </c>
      <c r="K379" s="164" t="s">
        <v>1695</v>
      </c>
      <c r="L379" s="163"/>
      <c r="M379" s="163"/>
      <c r="N379" s="163"/>
      <c r="O379" s="162">
        <v>499</v>
      </c>
      <c r="P379" s="161" t="b">
        <f>IF(R379&gt;0,R379-2)</f>
        <v>0</v>
      </c>
      <c r="Q379" s="161">
        <v>201938</v>
      </c>
      <c r="R379" s="160">
        <f>$I$3</f>
        <v>0</v>
      </c>
      <c r="S379" s="159" t="str">
        <f>IF(AND(R379&gt;=Q379,W379&gt;0),"OK",IF(W379=0,"","NOT OK"))</f>
        <v/>
      </c>
      <c r="T379" s="158"/>
      <c r="U379" s="157">
        <v>3</v>
      </c>
      <c r="V379" s="156" t="str">
        <f>IF(W379=T379,"OK","NOT")</f>
        <v>OK</v>
      </c>
      <c r="W379" s="155">
        <f>IF(MOD(T379,U379)=0,T379,T379+(U379-MOD(T379,U379)))</f>
        <v>0</v>
      </c>
      <c r="X379" s="154">
        <f>$I$4</f>
        <v>0.4</v>
      </c>
      <c r="Y379" s="153">
        <f>+T379*((O379-(O379*X379)))</f>
        <v>0</v>
      </c>
    </row>
    <row r="380" spans="1:25" ht="14.45" customHeight="1" x14ac:dyDescent="0.25">
      <c r="A380" s="167">
        <v>7045952035543</v>
      </c>
      <c r="B380" s="157" t="s">
        <v>1864</v>
      </c>
      <c r="C380" s="157" t="s">
        <v>1863</v>
      </c>
      <c r="D380" s="157">
        <v>193</v>
      </c>
      <c r="E380" s="166" t="s">
        <v>1697</v>
      </c>
      <c r="F380" s="166" t="s">
        <v>1676</v>
      </c>
      <c r="G380" s="169" t="s">
        <v>1439</v>
      </c>
      <c r="H380" s="157" t="s">
        <v>1440</v>
      </c>
      <c r="I380" s="165" t="s">
        <v>1865</v>
      </c>
      <c r="J380" s="164" t="s">
        <v>1672</v>
      </c>
      <c r="K380" s="164" t="s">
        <v>1695</v>
      </c>
      <c r="L380" s="163"/>
      <c r="M380" s="163"/>
      <c r="N380" s="163"/>
      <c r="O380" s="162">
        <v>499</v>
      </c>
      <c r="P380" s="161" t="b">
        <f>IF(R380&gt;0,R380-2)</f>
        <v>0</v>
      </c>
      <c r="Q380" s="161">
        <v>201938</v>
      </c>
      <c r="R380" s="160">
        <f>$I$3</f>
        <v>0</v>
      </c>
      <c r="S380" s="159" t="str">
        <f>IF(AND(R380&gt;=Q380,W380&gt;0),"OK",IF(W380=0,"","NOT OK"))</f>
        <v/>
      </c>
      <c r="T380" s="158"/>
      <c r="U380" s="157">
        <v>3</v>
      </c>
      <c r="V380" s="156" t="str">
        <f>IF(W380=T380,"OK","NOT")</f>
        <v>OK</v>
      </c>
      <c r="W380" s="155">
        <f>IF(MOD(T380,U380)=0,T380,T380+(U380-MOD(T380,U380)))</f>
        <v>0</v>
      </c>
      <c r="X380" s="154">
        <f>$I$4</f>
        <v>0.4</v>
      </c>
      <c r="Y380" s="153">
        <f>+T380*((O380-(O380*X380)))</f>
        <v>0</v>
      </c>
    </row>
    <row r="381" spans="1:25" ht="14.45" customHeight="1" x14ac:dyDescent="0.25">
      <c r="A381" s="167">
        <v>7045952035550</v>
      </c>
      <c r="B381" s="157" t="s">
        <v>1864</v>
      </c>
      <c r="C381" s="157" t="s">
        <v>1863</v>
      </c>
      <c r="D381" s="157">
        <v>193</v>
      </c>
      <c r="E381" s="166" t="s">
        <v>1697</v>
      </c>
      <c r="F381" s="166" t="s">
        <v>1676</v>
      </c>
      <c r="G381" s="169" t="s">
        <v>1439</v>
      </c>
      <c r="H381" s="157" t="s">
        <v>1440</v>
      </c>
      <c r="I381" s="165" t="s">
        <v>1862</v>
      </c>
      <c r="J381" s="164" t="s">
        <v>1672</v>
      </c>
      <c r="K381" s="164" t="s">
        <v>1695</v>
      </c>
      <c r="L381" s="163"/>
      <c r="M381" s="163"/>
      <c r="N381" s="163"/>
      <c r="O381" s="162">
        <v>499</v>
      </c>
      <c r="P381" s="161" t="b">
        <f>IF(R381&gt;0,R381-2)</f>
        <v>0</v>
      </c>
      <c r="Q381" s="161">
        <v>201938</v>
      </c>
      <c r="R381" s="160">
        <f>$I$3</f>
        <v>0</v>
      </c>
      <c r="S381" s="159" t="str">
        <f>IF(AND(R381&gt;=Q381,W381&gt;0),"OK",IF(W381=0,"","NOT OK"))</f>
        <v/>
      </c>
      <c r="T381" s="158"/>
      <c r="U381" s="157">
        <v>3</v>
      </c>
      <c r="V381" s="156" t="str">
        <f>IF(W381=T381,"OK","NOT")</f>
        <v>OK</v>
      </c>
      <c r="W381" s="155">
        <f>IF(MOD(T381,U381)=0,T381,T381+(U381-MOD(T381,U381)))</f>
        <v>0</v>
      </c>
      <c r="X381" s="154">
        <f>$I$4</f>
        <v>0.4</v>
      </c>
      <c r="Y381" s="153">
        <f>+T381*((O381-(O381*X381)))</f>
        <v>0</v>
      </c>
    </row>
    <row r="382" spans="1:25" ht="14.45" customHeight="1" x14ac:dyDescent="0.25">
      <c r="A382" s="167">
        <v>7045952261010</v>
      </c>
      <c r="B382" s="157" t="s">
        <v>1856</v>
      </c>
      <c r="C382" s="157" t="s">
        <v>1855</v>
      </c>
      <c r="D382" s="157">
        <v>195</v>
      </c>
      <c r="E382" s="166" t="s">
        <v>1697</v>
      </c>
      <c r="F382" s="166" t="s">
        <v>1676</v>
      </c>
      <c r="G382" s="169" t="s">
        <v>1439</v>
      </c>
      <c r="H382" s="157" t="s">
        <v>1440</v>
      </c>
      <c r="I382" s="165" t="s">
        <v>1700</v>
      </c>
      <c r="J382" s="164" t="s">
        <v>1672</v>
      </c>
      <c r="K382" s="164" t="s">
        <v>1695</v>
      </c>
      <c r="L382" s="163"/>
      <c r="M382" s="163"/>
      <c r="N382" s="163"/>
      <c r="O382" s="162">
        <v>699</v>
      </c>
      <c r="P382" s="161" t="b">
        <f>IF(R382&gt;0,R382-2)</f>
        <v>0</v>
      </c>
      <c r="Q382" s="161">
        <v>201938</v>
      </c>
      <c r="R382" s="160">
        <f>$I$3</f>
        <v>0</v>
      </c>
      <c r="S382" s="159" t="str">
        <f>IF(AND(R382&gt;=Q382,W382&gt;0),"OK",IF(W382=0,"","NOT OK"))</f>
        <v/>
      </c>
      <c r="T382" s="158"/>
      <c r="U382" s="157">
        <v>3</v>
      </c>
      <c r="V382" s="156" t="str">
        <f>IF(W382=T382,"OK","NOT")</f>
        <v>OK</v>
      </c>
      <c r="W382" s="155">
        <f>IF(MOD(T382,U382)=0,T382,T382+(U382-MOD(T382,U382)))</f>
        <v>0</v>
      </c>
      <c r="X382" s="154">
        <f>$I$4</f>
        <v>0.4</v>
      </c>
      <c r="Y382" s="153">
        <f>+T382*((O382-(O382*X382)))</f>
        <v>0</v>
      </c>
    </row>
    <row r="383" spans="1:25" ht="14.45" customHeight="1" x14ac:dyDescent="0.25">
      <c r="A383" s="167">
        <v>7045952261027</v>
      </c>
      <c r="B383" s="157" t="s">
        <v>1856</v>
      </c>
      <c r="C383" s="157" t="s">
        <v>1855</v>
      </c>
      <c r="D383" s="157">
        <v>195</v>
      </c>
      <c r="E383" s="166" t="s">
        <v>1697</v>
      </c>
      <c r="F383" s="166" t="s">
        <v>1676</v>
      </c>
      <c r="G383" s="169" t="s">
        <v>1439</v>
      </c>
      <c r="H383" s="157" t="s">
        <v>1440</v>
      </c>
      <c r="I383" s="165" t="s">
        <v>1696</v>
      </c>
      <c r="J383" s="164" t="s">
        <v>1672</v>
      </c>
      <c r="K383" s="164" t="s">
        <v>1695</v>
      </c>
      <c r="L383" s="163"/>
      <c r="M383" s="163"/>
      <c r="N383" s="163"/>
      <c r="O383" s="162">
        <v>699</v>
      </c>
      <c r="P383" s="161" t="b">
        <f>IF(R383&gt;0,R383-2)</f>
        <v>0</v>
      </c>
      <c r="Q383" s="161">
        <v>201938</v>
      </c>
      <c r="R383" s="160">
        <f>$I$3</f>
        <v>0</v>
      </c>
      <c r="S383" s="159" t="str">
        <f>IF(AND(R383&gt;=Q383,W383&gt;0),"OK",IF(W383=0,"","NOT OK"))</f>
        <v/>
      </c>
      <c r="T383" s="158"/>
      <c r="U383" s="157">
        <v>3</v>
      </c>
      <c r="V383" s="156" t="str">
        <f>IF(W383=T383,"OK","NOT")</f>
        <v>OK</v>
      </c>
      <c r="W383" s="155">
        <f>IF(MOD(T383,U383)=0,T383,T383+(U383-MOD(T383,U383)))</f>
        <v>0</v>
      </c>
      <c r="X383" s="154">
        <f>$I$4</f>
        <v>0.4</v>
      </c>
      <c r="Y383" s="153">
        <f>+T383*((O383-(O383*X383)))</f>
        <v>0</v>
      </c>
    </row>
    <row r="384" spans="1:25" ht="14.45" customHeight="1" x14ac:dyDescent="0.25">
      <c r="A384" s="167">
        <v>7045952261034</v>
      </c>
      <c r="B384" s="157" t="s">
        <v>1856</v>
      </c>
      <c r="C384" s="157" t="s">
        <v>1855</v>
      </c>
      <c r="D384" s="157">
        <v>195</v>
      </c>
      <c r="E384" s="166" t="s">
        <v>1697</v>
      </c>
      <c r="F384" s="166" t="s">
        <v>1676</v>
      </c>
      <c r="G384" s="169" t="s">
        <v>1439</v>
      </c>
      <c r="H384" s="157" t="s">
        <v>1440</v>
      </c>
      <c r="I384" s="165" t="s">
        <v>1857</v>
      </c>
      <c r="J384" s="164" t="s">
        <v>1672</v>
      </c>
      <c r="K384" s="164" t="s">
        <v>1695</v>
      </c>
      <c r="L384" s="163"/>
      <c r="M384" s="163"/>
      <c r="N384" s="163"/>
      <c r="O384" s="162">
        <v>699</v>
      </c>
      <c r="P384" s="161" t="b">
        <f>IF(R384&gt;0,R384-2)</f>
        <v>0</v>
      </c>
      <c r="Q384" s="161">
        <v>201938</v>
      </c>
      <c r="R384" s="160">
        <f>$I$3</f>
        <v>0</v>
      </c>
      <c r="S384" s="159" t="str">
        <f>IF(AND(R384&gt;=Q384,W384&gt;0),"OK",IF(W384=0,"","NOT OK"))</f>
        <v/>
      </c>
      <c r="T384" s="158"/>
      <c r="U384" s="157">
        <v>3</v>
      </c>
      <c r="V384" s="156" t="str">
        <f>IF(W384=T384,"OK","NOT")</f>
        <v>OK</v>
      </c>
      <c r="W384" s="155">
        <f>IF(MOD(T384,U384)=0,T384,T384+(U384-MOD(T384,U384)))</f>
        <v>0</v>
      </c>
      <c r="X384" s="154">
        <f>$I$4</f>
        <v>0.4</v>
      </c>
      <c r="Y384" s="153">
        <f>+T384*((O384-(O384*X384)))</f>
        <v>0</v>
      </c>
    </row>
    <row r="385" spans="1:25" ht="14.45" customHeight="1" x14ac:dyDescent="0.25">
      <c r="A385" s="167">
        <v>7045952261041</v>
      </c>
      <c r="B385" s="157" t="s">
        <v>1856</v>
      </c>
      <c r="C385" s="157" t="s">
        <v>1855</v>
      </c>
      <c r="D385" s="157">
        <v>195</v>
      </c>
      <c r="E385" s="166" t="s">
        <v>1697</v>
      </c>
      <c r="F385" s="166" t="s">
        <v>1676</v>
      </c>
      <c r="G385" s="169" t="s">
        <v>1439</v>
      </c>
      <c r="H385" s="157" t="s">
        <v>1440</v>
      </c>
      <c r="I385" s="165" t="s">
        <v>1854</v>
      </c>
      <c r="J385" s="164" t="s">
        <v>1672</v>
      </c>
      <c r="K385" s="164" t="s">
        <v>1695</v>
      </c>
      <c r="L385" s="163"/>
      <c r="M385" s="163"/>
      <c r="N385" s="163"/>
      <c r="O385" s="162">
        <v>699</v>
      </c>
      <c r="P385" s="161" t="b">
        <f>IF(R385&gt;0,R385-2)</f>
        <v>0</v>
      </c>
      <c r="Q385" s="161">
        <v>201938</v>
      </c>
      <c r="R385" s="160">
        <f>$I$3</f>
        <v>0</v>
      </c>
      <c r="S385" s="159" t="str">
        <f>IF(AND(R385&gt;=Q385,W385&gt;0),"OK",IF(W385=0,"","NOT OK"))</f>
        <v/>
      </c>
      <c r="T385" s="158"/>
      <c r="U385" s="157">
        <v>3</v>
      </c>
      <c r="V385" s="156" t="str">
        <f>IF(W385=T385,"OK","NOT")</f>
        <v>OK</v>
      </c>
      <c r="W385" s="155">
        <f>IF(MOD(T385,U385)=0,T385,T385+(U385-MOD(T385,U385)))</f>
        <v>0</v>
      </c>
      <c r="X385" s="154">
        <f>$I$4</f>
        <v>0.4</v>
      </c>
      <c r="Y385" s="153">
        <f>+T385*((O385-(O385*X385)))</f>
        <v>0</v>
      </c>
    </row>
    <row r="386" spans="1:25" ht="14.45" customHeight="1" x14ac:dyDescent="0.25">
      <c r="A386" s="167">
        <v>7045952097992</v>
      </c>
      <c r="B386" s="157" t="s">
        <v>1849</v>
      </c>
      <c r="C386" s="157" t="s">
        <v>1848</v>
      </c>
      <c r="D386" s="157">
        <v>196</v>
      </c>
      <c r="E386" s="166" t="s">
        <v>1697</v>
      </c>
      <c r="F386" s="166" t="s">
        <v>1676</v>
      </c>
      <c r="G386" s="169" t="s">
        <v>1439</v>
      </c>
      <c r="H386" s="157" t="s">
        <v>1440</v>
      </c>
      <c r="I386" s="165" t="s">
        <v>1853</v>
      </c>
      <c r="J386" s="164" t="s">
        <v>1672</v>
      </c>
      <c r="K386" s="164" t="s">
        <v>1695</v>
      </c>
      <c r="L386" s="163"/>
      <c r="M386" s="163"/>
      <c r="N386" s="163"/>
      <c r="O386" s="162">
        <v>499</v>
      </c>
      <c r="P386" s="161" t="b">
        <f>IF(R386&gt;0,R386-2)</f>
        <v>0</v>
      </c>
      <c r="Q386" s="161">
        <v>201938</v>
      </c>
      <c r="R386" s="160">
        <f>$I$3</f>
        <v>0</v>
      </c>
      <c r="S386" s="159" t="str">
        <f>IF(AND(R386&gt;=Q386,W386&gt;0),"OK",IF(W386=0,"","NOT OK"))</f>
        <v/>
      </c>
      <c r="T386" s="158"/>
      <c r="U386" s="157">
        <v>3</v>
      </c>
      <c r="V386" s="156" t="str">
        <f>IF(W386=T386,"OK","NOT")</f>
        <v>OK</v>
      </c>
      <c r="W386" s="155">
        <f>IF(MOD(T386,U386)=0,T386,T386+(U386-MOD(T386,U386)))</f>
        <v>0</v>
      </c>
      <c r="X386" s="154">
        <f>$I$4</f>
        <v>0.4</v>
      </c>
      <c r="Y386" s="153">
        <f>+T386*((O386-(O386*X386)))</f>
        <v>0</v>
      </c>
    </row>
    <row r="387" spans="1:25" ht="14.45" customHeight="1" x14ac:dyDescent="0.25">
      <c r="A387" s="167">
        <v>7045952035598</v>
      </c>
      <c r="B387" s="157" t="s">
        <v>1849</v>
      </c>
      <c r="C387" s="157" t="s">
        <v>1848</v>
      </c>
      <c r="D387" s="157">
        <v>196</v>
      </c>
      <c r="E387" s="166" t="s">
        <v>1697</v>
      </c>
      <c r="F387" s="166" t="s">
        <v>1676</v>
      </c>
      <c r="G387" s="169" t="s">
        <v>1439</v>
      </c>
      <c r="H387" s="157" t="s">
        <v>1440</v>
      </c>
      <c r="I387" s="165" t="s">
        <v>1852</v>
      </c>
      <c r="J387" s="164" t="s">
        <v>1672</v>
      </c>
      <c r="K387" s="164" t="s">
        <v>1695</v>
      </c>
      <c r="L387" s="163"/>
      <c r="M387" s="163"/>
      <c r="N387" s="163"/>
      <c r="O387" s="162">
        <v>499</v>
      </c>
      <c r="P387" s="161" t="b">
        <f>IF(R387&gt;0,R387-2)</f>
        <v>0</v>
      </c>
      <c r="Q387" s="161">
        <v>201938</v>
      </c>
      <c r="R387" s="160">
        <f>$I$3</f>
        <v>0</v>
      </c>
      <c r="S387" s="159" t="str">
        <f>IF(AND(R387&gt;=Q387,W387&gt;0),"OK",IF(W387=0,"","NOT OK"))</f>
        <v/>
      </c>
      <c r="T387" s="158"/>
      <c r="U387" s="157">
        <v>3</v>
      </c>
      <c r="V387" s="156" t="str">
        <f>IF(W387=T387,"OK","NOT")</f>
        <v>OK</v>
      </c>
      <c r="W387" s="155">
        <f>IF(MOD(T387,U387)=0,T387,T387+(U387-MOD(T387,U387)))</f>
        <v>0</v>
      </c>
      <c r="X387" s="154">
        <f>$I$4</f>
        <v>0.4</v>
      </c>
      <c r="Y387" s="153">
        <f>+T387*((O387-(O387*X387)))</f>
        <v>0</v>
      </c>
    </row>
    <row r="388" spans="1:25" ht="14.45" customHeight="1" x14ac:dyDescent="0.25">
      <c r="A388" s="167">
        <v>7045952035604</v>
      </c>
      <c r="B388" s="157" t="s">
        <v>1849</v>
      </c>
      <c r="C388" s="157" t="s">
        <v>1848</v>
      </c>
      <c r="D388" s="157">
        <v>196</v>
      </c>
      <c r="E388" s="166" t="s">
        <v>1697</v>
      </c>
      <c r="F388" s="166" t="s">
        <v>1676</v>
      </c>
      <c r="G388" s="169" t="s">
        <v>1439</v>
      </c>
      <c r="H388" s="157" t="s">
        <v>1440</v>
      </c>
      <c r="I388" s="165" t="s">
        <v>1851</v>
      </c>
      <c r="J388" s="164" t="s">
        <v>1672</v>
      </c>
      <c r="K388" s="164" t="s">
        <v>1695</v>
      </c>
      <c r="L388" s="163"/>
      <c r="M388" s="163"/>
      <c r="N388" s="163"/>
      <c r="O388" s="162">
        <v>499</v>
      </c>
      <c r="P388" s="161" t="b">
        <f>IF(R388&gt;0,R388-2)</f>
        <v>0</v>
      </c>
      <c r="Q388" s="161">
        <v>201938</v>
      </c>
      <c r="R388" s="160">
        <f>$I$3</f>
        <v>0</v>
      </c>
      <c r="S388" s="159" t="str">
        <f>IF(AND(R388&gt;=Q388,W388&gt;0),"OK",IF(W388=0,"","NOT OK"))</f>
        <v/>
      </c>
      <c r="T388" s="158"/>
      <c r="U388" s="157">
        <v>3</v>
      </c>
      <c r="V388" s="156" t="str">
        <f>IF(W388=T388,"OK","NOT")</f>
        <v>OK</v>
      </c>
      <c r="W388" s="155">
        <f>IF(MOD(T388,U388)=0,T388,T388+(U388-MOD(T388,U388)))</f>
        <v>0</v>
      </c>
      <c r="X388" s="154">
        <f>$I$4</f>
        <v>0.4</v>
      </c>
      <c r="Y388" s="153">
        <f>+T388*((O388-(O388*X388)))</f>
        <v>0</v>
      </c>
    </row>
    <row r="389" spans="1:25" ht="14.45" customHeight="1" x14ac:dyDescent="0.25">
      <c r="A389" s="167">
        <v>7045952035611</v>
      </c>
      <c r="B389" s="157" t="s">
        <v>1849</v>
      </c>
      <c r="C389" s="157" t="s">
        <v>1848</v>
      </c>
      <c r="D389" s="157">
        <v>196</v>
      </c>
      <c r="E389" s="166" t="s">
        <v>1697</v>
      </c>
      <c r="F389" s="166" t="s">
        <v>1676</v>
      </c>
      <c r="G389" s="169" t="s">
        <v>1439</v>
      </c>
      <c r="H389" s="157" t="s">
        <v>1440</v>
      </c>
      <c r="I389" s="165" t="s">
        <v>1850</v>
      </c>
      <c r="J389" s="164" t="s">
        <v>1672</v>
      </c>
      <c r="K389" s="164" t="s">
        <v>1695</v>
      </c>
      <c r="L389" s="163"/>
      <c r="M389" s="163"/>
      <c r="N389" s="163"/>
      <c r="O389" s="162">
        <v>499</v>
      </c>
      <c r="P389" s="161" t="b">
        <f>IF(R389&gt;0,R389-2)</f>
        <v>0</v>
      </c>
      <c r="Q389" s="161">
        <v>201938</v>
      </c>
      <c r="R389" s="160">
        <f>$I$3</f>
        <v>0</v>
      </c>
      <c r="S389" s="159" t="str">
        <f>IF(AND(R389&gt;=Q389,W389&gt;0),"OK",IF(W389=0,"","NOT OK"))</f>
        <v/>
      </c>
      <c r="T389" s="158"/>
      <c r="U389" s="157">
        <v>3</v>
      </c>
      <c r="V389" s="156" t="str">
        <f>IF(W389=T389,"OK","NOT")</f>
        <v>OK</v>
      </c>
      <c r="W389" s="155">
        <f>IF(MOD(T389,U389)=0,T389,T389+(U389-MOD(T389,U389)))</f>
        <v>0</v>
      </c>
      <c r="X389" s="154">
        <f>$I$4</f>
        <v>0.4</v>
      </c>
      <c r="Y389" s="153">
        <f>+T389*((O389-(O389*X389)))</f>
        <v>0</v>
      </c>
    </row>
    <row r="390" spans="1:25" ht="14.45" customHeight="1" x14ac:dyDescent="0.25">
      <c r="A390" s="167">
        <v>7045952035628</v>
      </c>
      <c r="B390" s="157" t="s">
        <v>1849</v>
      </c>
      <c r="C390" s="157" t="s">
        <v>1848</v>
      </c>
      <c r="D390" s="157">
        <v>196</v>
      </c>
      <c r="E390" s="166" t="s">
        <v>1697</v>
      </c>
      <c r="F390" s="166" t="s">
        <v>1676</v>
      </c>
      <c r="G390" s="169" t="s">
        <v>1439</v>
      </c>
      <c r="H390" s="157" t="s">
        <v>1440</v>
      </c>
      <c r="I390" s="165" t="s">
        <v>1847</v>
      </c>
      <c r="J390" s="164" t="s">
        <v>1672</v>
      </c>
      <c r="K390" s="164" t="s">
        <v>1695</v>
      </c>
      <c r="L390" s="163"/>
      <c r="M390" s="163"/>
      <c r="N390" s="163"/>
      <c r="O390" s="162">
        <v>499</v>
      </c>
      <c r="P390" s="161" t="b">
        <f>IF(R390&gt;0,R390-2)</f>
        <v>0</v>
      </c>
      <c r="Q390" s="161">
        <v>201938</v>
      </c>
      <c r="R390" s="160">
        <f>$I$3</f>
        <v>0</v>
      </c>
      <c r="S390" s="159" t="str">
        <f>IF(AND(R390&gt;=Q390,W390&gt;0),"OK",IF(W390=0,"","NOT OK"))</f>
        <v/>
      </c>
      <c r="T390" s="158"/>
      <c r="U390" s="157">
        <v>3</v>
      </c>
      <c r="V390" s="156" t="str">
        <f>IF(W390=T390,"OK","NOT")</f>
        <v>OK</v>
      </c>
      <c r="W390" s="155">
        <f>IF(MOD(T390,U390)=0,T390,T390+(U390-MOD(T390,U390)))</f>
        <v>0</v>
      </c>
      <c r="X390" s="154">
        <f>$I$4</f>
        <v>0.4</v>
      </c>
      <c r="Y390" s="153">
        <f>+T390*((O390-(O390*X390)))</f>
        <v>0</v>
      </c>
    </row>
    <row r="391" spans="1:25" ht="14.45" customHeight="1" x14ac:dyDescent="0.25">
      <c r="A391" s="167">
        <v>7045952346823</v>
      </c>
      <c r="B391" s="157">
        <v>40442</v>
      </c>
      <c r="C391" s="157" t="s">
        <v>1846</v>
      </c>
      <c r="D391" s="157">
        <v>197</v>
      </c>
      <c r="E391" s="166" t="s">
        <v>1721</v>
      </c>
      <c r="F391" s="166" t="s">
        <v>1781</v>
      </c>
      <c r="G391" s="169" t="s">
        <v>1439</v>
      </c>
      <c r="H391" s="157" t="s">
        <v>1440</v>
      </c>
      <c r="I391" s="165" t="s">
        <v>1716</v>
      </c>
      <c r="J391" s="164" t="s">
        <v>1672</v>
      </c>
      <c r="K391" s="164" t="s">
        <v>1779</v>
      </c>
      <c r="L391" s="163"/>
      <c r="M391" s="163"/>
      <c r="N391" s="163"/>
      <c r="O391" s="162">
        <v>599</v>
      </c>
      <c r="P391" s="161" t="b">
        <f>IF(R391&gt;0,R391-2)</f>
        <v>0</v>
      </c>
      <c r="Q391" s="161">
        <v>201938</v>
      </c>
      <c r="R391" s="160">
        <f>$I$3</f>
        <v>0</v>
      </c>
      <c r="S391" s="159" t="str">
        <f>IF(AND(R391&gt;=Q391,W391&gt;0),"OK",IF(W391=0,"","NOT OK"))</f>
        <v/>
      </c>
      <c r="T391" s="158"/>
      <c r="U391" s="157">
        <v>1</v>
      </c>
      <c r="V391" s="156" t="str">
        <f>IF(W391=T391,"OK","NOT")</f>
        <v>OK</v>
      </c>
      <c r="W391" s="155">
        <f>IF(MOD(T391,U391)=0,T391,T391+(U391-MOD(T391,U391)))</f>
        <v>0</v>
      </c>
      <c r="X391" s="154">
        <f>$I$4</f>
        <v>0.4</v>
      </c>
      <c r="Y391" s="153">
        <f>+T391*((O391-(O391*X391)))</f>
        <v>0</v>
      </c>
    </row>
    <row r="392" spans="1:25" ht="14.45" customHeight="1" x14ac:dyDescent="0.25">
      <c r="A392" s="167">
        <v>7045952346830</v>
      </c>
      <c r="B392" s="157">
        <v>40442</v>
      </c>
      <c r="C392" s="157" t="s">
        <v>1846</v>
      </c>
      <c r="D392" s="157">
        <v>197</v>
      </c>
      <c r="E392" s="166" t="s">
        <v>1721</v>
      </c>
      <c r="F392" s="166" t="s">
        <v>1781</v>
      </c>
      <c r="G392" s="169" t="s">
        <v>1439</v>
      </c>
      <c r="H392" s="157" t="s">
        <v>1440</v>
      </c>
      <c r="I392" s="165" t="s">
        <v>1468</v>
      </c>
      <c r="J392" s="164" t="s">
        <v>1672</v>
      </c>
      <c r="K392" s="164" t="s">
        <v>1779</v>
      </c>
      <c r="L392" s="163"/>
      <c r="M392" s="163"/>
      <c r="N392" s="163"/>
      <c r="O392" s="162">
        <v>599</v>
      </c>
      <c r="P392" s="161" t="b">
        <f>IF(R392&gt;0,R392-2)</f>
        <v>0</v>
      </c>
      <c r="Q392" s="161">
        <v>201938</v>
      </c>
      <c r="R392" s="160">
        <f>$I$3</f>
        <v>0</v>
      </c>
      <c r="S392" s="159" t="str">
        <f>IF(AND(R392&gt;=Q392,W392&gt;0),"OK",IF(W392=0,"","NOT OK"))</f>
        <v/>
      </c>
      <c r="T392" s="158"/>
      <c r="U392" s="157">
        <v>1</v>
      </c>
      <c r="V392" s="156" t="str">
        <f>IF(W392=T392,"OK","NOT")</f>
        <v>OK</v>
      </c>
      <c r="W392" s="155">
        <f>IF(MOD(T392,U392)=0,T392,T392+(U392-MOD(T392,U392)))</f>
        <v>0</v>
      </c>
      <c r="X392" s="154">
        <f>$I$4</f>
        <v>0.4</v>
      </c>
      <c r="Y392" s="153">
        <f>+T392*((O392-(O392*X392)))</f>
        <v>0</v>
      </c>
    </row>
    <row r="393" spans="1:25" ht="14.45" customHeight="1" x14ac:dyDescent="0.25">
      <c r="A393" s="167">
        <v>7045952346847</v>
      </c>
      <c r="B393" s="157">
        <v>40442</v>
      </c>
      <c r="C393" s="157" t="s">
        <v>1846</v>
      </c>
      <c r="D393" s="157">
        <v>197</v>
      </c>
      <c r="E393" s="166" t="s">
        <v>1721</v>
      </c>
      <c r="F393" s="166" t="s">
        <v>1781</v>
      </c>
      <c r="G393" s="169" t="s">
        <v>1439</v>
      </c>
      <c r="H393" s="157" t="s">
        <v>1440</v>
      </c>
      <c r="I393" s="165" t="s">
        <v>1469</v>
      </c>
      <c r="J393" s="164" t="s">
        <v>1672</v>
      </c>
      <c r="K393" s="164" t="s">
        <v>1779</v>
      </c>
      <c r="L393" s="163"/>
      <c r="M393" s="163"/>
      <c r="N393" s="163"/>
      <c r="O393" s="162">
        <v>599</v>
      </c>
      <c r="P393" s="161" t="b">
        <f>IF(R393&gt;0,R393-2)</f>
        <v>0</v>
      </c>
      <c r="Q393" s="161">
        <v>201938</v>
      </c>
      <c r="R393" s="160">
        <f>$I$3</f>
        <v>0</v>
      </c>
      <c r="S393" s="159" t="str">
        <f>IF(AND(R393&gt;=Q393,W393&gt;0),"OK",IF(W393=0,"","NOT OK"))</f>
        <v/>
      </c>
      <c r="T393" s="158"/>
      <c r="U393" s="157">
        <v>1</v>
      </c>
      <c r="V393" s="156" t="str">
        <f>IF(W393=T393,"OK","NOT")</f>
        <v>OK</v>
      </c>
      <c r="W393" s="155">
        <f>IF(MOD(T393,U393)=0,T393,T393+(U393-MOD(T393,U393)))</f>
        <v>0</v>
      </c>
      <c r="X393" s="154">
        <f>$I$4</f>
        <v>0.4</v>
      </c>
      <c r="Y393" s="153">
        <f>+T393*((O393-(O393*X393)))</f>
        <v>0</v>
      </c>
    </row>
    <row r="394" spans="1:25" ht="14.45" customHeight="1" x14ac:dyDescent="0.25">
      <c r="A394" s="167">
        <v>7045952346854</v>
      </c>
      <c r="B394" s="157">
        <v>40442</v>
      </c>
      <c r="C394" s="157" t="s">
        <v>1846</v>
      </c>
      <c r="D394" s="157">
        <v>197</v>
      </c>
      <c r="E394" s="166" t="s">
        <v>1721</v>
      </c>
      <c r="F394" s="166" t="s">
        <v>1781</v>
      </c>
      <c r="G394" s="169" t="s">
        <v>1439</v>
      </c>
      <c r="H394" s="157" t="s">
        <v>1440</v>
      </c>
      <c r="I394" s="165" t="s">
        <v>1715</v>
      </c>
      <c r="J394" s="164" t="s">
        <v>1672</v>
      </c>
      <c r="K394" s="164" t="s">
        <v>1779</v>
      </c>
      <c r="L394" s="163"/>
      <c r="M394" s="163"/>
      <c r="N394" s="163"/>
      <c r="O394" s="162">
        <v>599</v>
      </c>
      <c r="P394" s="161" t="b">
        <f>IF(R394&gt;0,R394-2)</f>
        <v>0</v>
      </c>
      <c r="Q394" s="161">
        <v>201938</v>
      </c>
      <c r="R394" s="160">
        <f>$I$3</f>
        <v>0</v>
      </c>
      <c r="S394" s="159" t="str">
        <f>IF(AND(R394&gt;=Q394,W394&gt;0),"OK",IF(W394=0,"","NOT OK"))</f>
        <v/>
      </c>
      <c r="T394" s="158"/>
      <c r="U394" s="157">
        <v>1</v>
      </c>
      <c r="V394" s="156" t="str">
        <f>IF(W394=T394,"OK","NOT")</f>
        <v>OK</v>
      </c>
      <c r="W394" s="155">
        <f>IF(MOD(T394,U394)=0,T394,T394+(U394-MOD(T394,U394)))</f>
        <v>0</v>
      </c>
      <c r="X394" s="154">
        <f>$I$4</f>
        <v>0.4</v>
      </c>
      <c r="Y394" s="153">
        <f>+T394*((O394-(O394*X394)))</f>
        <v>0</v>
      </c>
    </row>
    <row r="395" spans="1:25" ht="14.45" customHeight="1" x14ac:dyDescent="0.25">
      <c r="A395" s="167">
        <v>7045952346861</v>
      </c>
      <c r="B395" s="157">
        <v>40442</v>
      </c>
      <c r="C395" s="157" t="s">
        <v>1846</v>
      </c>
      <c r="D395" s="157">
        <v>197</v>
      </c>
      <c r="E395" s="166" t="s">
        <v>1721</v>
      </c>
      <c r="F395" s="166" t="s">
        <v>1781</v>
      </c>
      <c r="G395" s="169" t="s">
        <v>1439</v>
      </c>
      <c r="H395" s="157" t="s">
        <v>1440</v>
      </c>
      <c r="I395" s="165" t="s">
        <v>1713</v>
      </c>
      <c r="J395" s="164" t="s">
        <v>1672</v>
      </c>
      <c r="K395" s="164" t="s">
        <v>1779</v>
      </c>
      <c r="L395" s="163"/>
      <c r="M395" s="163"/>
      <c r="N395" s="163"/>
      <c r="O395" s="162">
        <v>599</v>
      </c>
      <c r="P395" s="161" t="b">
        <f>IF(R395&gt;0,R395-2)</f>
        <v>0</v>
      </c>
      <c r="Q395" s="161">
        <v>201938</v>
      </c>
      <c r="R395" s="160">
        <f>$I$3</f>
        <v>0</v>
      </c>
      <c r="S395" s="159" t="str">
        <f>IF(AND(R395&gt;=Q395,W395&gt;0),"OK",IF(W395=0,"","NOT OK"))</f>
        <v/>
      </c>
      <c r="T395" s="158"/>
      <c r="U395" s="157">
        <v>1</v>
      </c>
      <c r="V395" s="156" t="str">
        <f>IF(W395=T395,"OK","NOT")</f>
        <v>OK</v>
      </c>
      <c r="W395" s="155">
        <f>IF(MOD(T395,U395)=0,T395,T395+(U395-MOD(T395,U395)))</f>
        <v>0</v>
      </c>
      <c r="X395" s="154">
        <f>$I$4</f>
        <v>0.4</v>
      </c>
      <c r="Y395" s="153">
        <f>+T395*((O395-(O395*X395)))</f>
        <v>0</v>
      </c>
    </row>
    <row r="396" spans="1:25" ht="14.45" customHeight="1" x14ac:dyDescent="0.25">
      <c r="A396" s="167">
        <v>7045952347158</v>
      </c>
      <c r="B396" s="157">
        <v>40447</v>
      </c>
      <c r="C396" s="157" t="s">
        <v>1845</v>
      </c>
      <c r="D396" s="157">
        <v>198</v>
      </c>
      <c r="E396" s="166" t="s">
        <v>1721</v>
      </c>
      <c r="F396" s="166" t="s">
        <v>1781</v>
      </c>
      <c r="G396" s="169" t="s">
        <v>1439</v>
      </c>
      <c r="H396" s="157" t="s">
        <v>1440</v>
      </c>
      <c r="I396" s="165" t="s">
        <v>1717</v>
      </c>
      <c r="J396" s="164" t="s">
        <v>1672</v>
      </c>
      <c r="K396" s="164" t="s">
        <v>1779</v>
      </c>
      <c r="L396" s="163"/>
      <c r="M396" s="163"/>
      <c r="N396" s="163"/>
      <c r="O396" s="162">
        <v>599</v>
      </c>
      <c r="P396" s="161" t="b">
        <f>IF(R396&gt;0,R396-2)</f>
        <v>0</v>
      </c>
      <c r="Q396" s="161">
        <v>201938</v>
      </c>
      <c r="R396" s="160">
        <f>$I$3</f>
        <v>0</v>
      </c>
      <c r="S396" s="159" t="str">
        <f>IF(AND(R396&gt;=Q396,W396&gt;0),"OK",IF(W396=0,"","NOT OK"))</f>
        <v/>
      </c>
      <c r="T396" s="158"/>
      <c r="U396" s="157">
        <v>1</v>
      </c>
      <c r="V396" s="156" t="str">
        <f>IF(W396=T396,"OK","NOT")</f>
        <v>OK</v>
      </c>
      <c r="W396" s="155">
        <f>IF(MOD(T396,U396)=0,T396,T396+(U396-MOD(T396,U396)))</f>
        <v>0</v>
      </c>
      <c r="X396" s="154">
        <f>$I$4</f>
        <v>0.4</v>
      </c>
      <c r="Y396" s="153">
        <f>+T396*((O396-(O396*X396)))</f>
        <v>0</v>
      </c>
    </row>
    <row r="397" spans="1:25" ht="14.45" customHeight="1" x14ac:dyDescent="0.25">
      <c r="A397" s="167">
        <v>7045952347165</v>
      </c>
      <c r="B397" s="157">
        <v>40447</v>
      </c>
      <c r="C397" s="157" t="s">
        <v>1845</v>
      </c>
      <c r="D397" s="157">
        <v>198</v>
      </c>
      <c r="E397" s="166" t="s">
        <v>1721</v>
      </c>
      <c r="F397" s="166" t="s">
        <v>1781</v>
      </c>
      <c r="G397" s="169" t="s">
        <v>1439</v>
      </c>
      <c r="H397" s="157" t="s">
        <v>1440</v>
      </c>
      <c r="I397" s="165" t="s">
        <v>1716</v>
      </c>
      <c r="J397" s="164" t="s">
        <v>1672</v>
      </c>
      <c r="K397" s="164" t="s">
        <v>1779</v>
      </c>
      <c r="L397" s="163"/>
      <c r="M397" s="163"/>
      <c r="N397" s="163"/>
      <c r="O397" s="162">
        <v>599</v>
      </c>
      <c r="P397" s="161" t="b">
        <f>IF(R397&gt;0,R397-2)</f>
        <v>0</v>
      </c>
      <c r="Q397" s="161">
        <v>201938</v>
      </c>
      <c r="R397" s="160">
        <f>$I$3</f>
        <v>0</v>
      </c>
      <c r="S397" s="159" t="str">
        <f>IF(AND(R397&gt;=Q397,W397&gt;0),"OK",IF(W397=0,"","NOT OK"))</f>
        <v/>
      </c>
      <c r="T397" s="158"/>
      <c r="U397" s="157">
        <v>1</v>
      </c>
      <c r="V397" s="156" t="str">
        <f>IF(W397=T397,"OK","NOT")</f>
        <v>OK</v>
      </c>
      <c r="W397" s="155">
        <f>IF(MOD(T397,U397)=0,T397,T397+(U397-MOD(T397,U397)))</f>
        <v>0</v>
      </c>
      <c r="X397" s="154">
        <f>$I$4</f>
        <v>0.4</v>
      </c>
      <c r="Y397" s="153">
        <f>+T397*((O397-(O397*X397)))</f>
        <v>0</v>
      </c>
    </row>
    <row r="398" spans="1:25" ht="14.45" customHeight="1" x14ac:dyDescent="0.25">
      <c r="A398" s="167">
        <v>7045952347172</v>
      </c>
      <c r="B398" s="157">
        <v>40447</v>
      </c>
      <c r="C398" s="157" t="s">
        <v>1845</v>
      </c>
      <c r="D398" s="157">
        <v>198</v>
      </c>
      <c r="E398" s="166" t="s">
        <v>1721</v>
      </c>
      <c r="F398" s="166" t="s">
        <v>1781</v>
      </c>
      <c r="G398" s="169" t="s">
        <v>1439</v>
      </c>
      <c r="H398" s="157" t="s">
        <v>1440</v>
      </c>
      <c r="I398" s="165" t="s">
        <v>1468</v>
      </c>
      <c r="J398" s="164" t="s">
        <v>1672</v>
      </c>
      <c r="K398" s="164" t="s">
        <v>1779</v>
      </c>
      <c r="L398" s="163"/>
      <c r="M398" s="163"/>
      <c r="N398" s="163"/>
      <c r="O398" s="162">
        <v>599</v>
      </c>
      <c r="P398" s="161" t="b">
        <f>IF(R398&gt;0,R398-2)</f>
        <v>0</v>
      </c>
      <c r="Q398" s="161">
        <v>201938</v>
      </c>
      <c r="R398" s="160">
        <f>$I$3</f>
        <v>0</v>
      </c>
      <c r="S398" s="159" t="str">
        <f>IF(AND(R398&gt;=Q398,W398&gt;0),"OK",IF(W398=0,"","NOT OK"))</f>
        <v/>
      </c>
      <c r="T398" s="158"/>
      <c r="U398" s="157">
        <v>1</v>
      </c>
      <c r="V398" s="156" t="str">
        <f>IF(W398=T398,"OK","NOT")</f>
        <v>OK</v>
      </c>
      <c r="W398" s="155">
        <f>IF(MOD(T398,U398)=0,T398,T398+(U398-MOD(T398,U398)))</f>
        <v>0</v>
      </c>
      <c r="X398" s="154">
        <f>$I$4</f>
        <v>0.4</v>
      </c>
      <c r="Y398" s="153">
        <f>+T398*((O398-(O398*X398)))</f>
        <v>0</v>
      </c>
    </row>
    <row r="399" spans="1:25" ht="14.45" customHeight="1" x14ac:dyDescent="0.25">
      <c r="A399" s="167">
        <v>7045952347189</v>
      </c>
      <c r="B399" s="157">
        <v>40447</v>
      </c>
      <c r="C399" s="157" t="s">
        <v>1845</v>
      </c>
      <c r="D399" s="157">
        <v>198</v>
      </c>
      <c r="E399" s="166" t="s">
        <v>1721</v>
      </c>
      <c r="F399" s="166" t="s">
        <v>1781</v>
      </c>
      <c r="G399" s="169" t="s">
        <v>1439</v>
      </c>
      <c r="H399" s="157" t="s">
        <v>1440</v>
      </c>
      <c r="I399" s="165" t="s">
        <v>1469</v>
      </c>
      <c r="J399" s="164" t="s">
        <v>1672</v>
      </c>
      <c r="K399" s="164" t="s">
        <v>1779</v>
      </c>
      <c r="L399" s="163"/>
      <c r="M399" s="163"/>
      <c r="N399" s="163"/>
      <c r="O399" s="162">
        <v>599</v>
      </c>
      <c r="P399" s="161" t="b">
        <f>IF(R399&gt;0,R399-2)</f>
        <v>0</v>
      </c>
      <c r="Q399" s="161">
        <v>201938</v>
      </c>
      <c r="R399" s="160">
        <f>$I$3</f>
        <v>0</v>
      </c>
      <c r="S399" s="159" t="str">
        <f>IF(AND(R399&gt;=Q399,W399&gt;0),"OK",IF(W399=0,"","NOT OK"))</f>
        <v/>
      </c>
      <c r="T399" s="158"/>
      <c r="U399" s="157">
        <v>1</v>
      </c>
      <c r="V399" s="156" t="str">
        <f>IF(W399=T399,"OK","NOT")</f>
        <v>OK</v>
      </c>
      <c r="W399" s="155">
        <f>IF(MOD(T399,U399)=0,T399,T399+(U399-MOD(T399,U399)))</f>
        <v>0</v>
      </c>
      <c r="X399" s="154">
        <f>$I$4</f>
        <v>0.4</v>
      </c>
      <c r="Y399" s="153">
        <f>+T399*((O399-(O399*X399)))</f>
        <v>0</v>
      </c>
    </row>
    <row r="400" spans="1:25" ht="14.45" customHeight="1" x14ac:dyDescent="0.25">
      <c r="A400" s="167">
        <v>7045952347196</v>
      </c>
      <c r="B400" s="157">
        <v>40447</v>
      </c>
      <c r="C400" s="157" t="s">
        <v>1845</v>
      </c>
      <c r="D400" s="157">
        <v>198</v>
      </c>
      <c r="E400" s="166" t="s">
        <v>1721</v>
      </c>
      <c r="F400" s="166" t="s">
        <v>1781</v>
      </c>
      <c r="G400" s="169" t="s">
        <v>1439</v>
      </c>
      <c r="H400" s="157" t="s">
        <v>1440</v>
      </c>
      <c r="I400" s="165" t="s">
        <v>1715</v>
      </c>
      <c r="J400" s="164" t="s">
        <v>1672</v>
      </c>
      <c r="K400" s="164" t="s">
        <v>1779</v>
      </c>
      <c r="L400" s="163"/>
      <c r="M400" s="163"/>
      <c r="N400" s="163"/>
      <c r="O400" s="162">
        <v>599</v>
      </c>
      <c r="P400" s="161" t="b">
        <f>IF(R400&gt;0,R400-2)</f>
        <v>0</v>
      </c>
      <c r="Q400" s="161">
        <v>201938</v>
      </c>
      <c r="R400" s="160">
        <f>$I$3</f>
        <v>0</v>
      </c>
      <c r="S400" s="159" t="str">
        <f>IF(AND(R400&gt;=Q400,W400&gt;0),"OK",IF(W400=0,"","NOT OK"))</f>
        <v/>
      </c>
      <c r="T400" s="158"/>
      <c r="U400" s="157">
        <v>1</v>
      </c>
      <c r="V400" s="156" t="str">
        <f>IF(W400=T400,"OK","NOT")</f>
        <v>OK</v>
      </c>
      <c r="W400" s="155">
        <f>IF(MOD(T400,U400)=0,T400,T400+(U400-MOD(T400,U400)))</f>
        <v>0</v>
      </c>
      <c r="X400" s="154">
        <f>$I$4</f>
        <v>0.4</v>
      </c>
      <c r="Y400" s="153">
        <f>+T400*((O400-(O400*X400)))</f>
        <v>0</v>
      </c>
    </row>
    <row r="401" spans="1:25" ht="14.45" customHeight="1" x14ac:dyDescent="0.25">
      <c r="A401" s="167">
        <v>7045952346939</v>
      </c>
      <c r="B401" s="157">
        <v>41422</v>
      </c>
      <c r="C401" s="157" t="s">
        <v>1844</v>
      </c>
      <c r="D401" s="157">
        <v>199</v>
      </c>
      <c r="E401" s="166" t="s">
        <v>1721</v>
      </c>
      <c r="F401" s="166" t="s">
        <v>1781</v>
      </c>
      <c r="G401" s="169" t="s">
        <v>1439</v>
      </c>
      <c r="H401" s="157" t="s">
        <v>1440</v>
      </c>
      <c r="I401" s="165" t="s">
        <v>1716</v>
      </c>
      <c r="J401" s="164" t="s">
        <v>1672</v>
      </c>
      <c r="K401" s="164" t="s">
        <v>1779</v>
      </c>
      <c r="L401" s="163"/>
      <c r="M401" s="163"/>
      <c r="N401" s="163"/>
      <c r="O401" s="162">
        <v>599</v>
      </c>
      <c r="P401" s="161" t="b">
        <f>IF(R401&gt;0,R401-2)</f>
        <v>0</v>
      </c>
      <c r="Q401" s="161">
        <v>201938</v>
      </c>
      <c r="R401" s="160">
        <f>$I$3</f>
        <v>0</v>
      </c>
      <c r="S401" s="159" t="str">
        <f>IF(AND(R401&gt;=Q401,W401&gt;0),"OK",IF(W401=0,"","NOT OK"))</f>
        <v/>
      </c>
      <c r="T401" s="158"/>
      <c r="U401" s="157">
        <v>1</v>
      </c>
      <c r="V401" s="156" t="str">
        <f>IF(W401=T401,"OK","NOT")</f>
        <v>OK</v>
      </c>
      <c r="W401" s="155">
        <f>IF(MOD(T401,U401)=0,T401,T401+(U401-MOD(T401,U401)))</f>
        <v>0</v>
      </c>
      <c r="X401" s="154">
        <f>$I$4</f>
        <v>0.4</v>
      </c>
      <c r="Y401" s="153">
        <f>+T401*((O401-(O401*X401)))</f>
        <v>0</v>
      </c>
    </row>
    <row r="402" spans="1:25" ht="14.45" customHeight="1" x14ac:dyDescent="0.25">
      <c r="A402" s="167">
        <v>7045952346946</v>
      </c>
      <c r="B402" s="157">
        <v>41422</v>
      </c>
      <c r="C402" s="157" t="s">
        <v>1844</v>
      </c>
      <c r="D402" s="157">
        <v>199</v>
      </c>
      <c r="E402" s="166" t="s">
        <v>1721</v>
      </c>
      <c r="F402" s="166" t="s">
        <v>1781</v>
      </c>
      <c r="G402" s="169" t="s">
        <v>1439</v>
      </c>
      <c r="H402" s="157" t="s">
        <v>1440</v>
      </c>
      <c r="I402" s="165" t="s">
        <v>1468</v>
      </c>
      <c r="J402" s="164" t="s">
        <v>1672</v>
      </c>
      <c r="K402" s="164" t="s">
        <v>1779</v>
      </c>
      <c r="L402" s="163"/>
      <c r="M402" s="163"/>
      <c r="N402" s="163"/>
      <c r="O402" s="162">
        <v>599</v>
      </c>
      <c r="P402" s="161" t="b">
        <f>IF(R402&gt;0,R402-2)</f>
        <v>0</v>
      </c>
      <c r="Q402" s="161">
        <v>201938</v>
      </c>
      <c r="R402" s="160">
        <f>$I$3</f>
        <v>0</v>
      </c>
      <c r="S402" s="159" t="str">
        <f>IF(AND(R402&gt;=Q402,W402&gt;0),"OK",IF(W402=0,"","NOT OK"))</f>
        <v/>
      </c>
      <c r="T402" s="158"/>
      <c r="U402" s="157">
        <v>1</v>
      </c>
      <c r="V402" s="156" t="str">
        <f>IF(W402=T402,"OK","NOT")</f>
        <v>OK</v>
      </c>
      <c r="W402" s="155">
        <f>IF(MOD(T402,U402)=0,T402,T402+(U402-MOD(T402,U402)))</f>
        <v>0</v>
      </c>
      <c r="X402" s="154">
        <f>$I$4</f>
        <v>0.4</v>
      </c>
      <c r="Y402" s="153">
        <f>+T402*((O402-(O402*X402)))</f>
        <v>0</v>
      </c>
    </row>
    <row r="403" spans="1:25" ht="14.45" customHeight="1" x14ac:dyDescent="0.25">
      <c r="A403" s="167">
        <v>7045952346953</v>
      </c>
      <c r="B403" s="157">
        <v>41422</v>
      </c>
      <c r="C403" s="157" t="s">
        <v>1844</v>
      </c>
      <c r="D403" s="157">
        <v>199</v>
      </c>
      <c r="E403" s="166" t="s">
        <v>1721</v>
      </c>
      <c r="F403" s="166" t="s">
        <v>1781</v>
      </c>
      <c r="G403" s="169" t="s">
        <v>1439</v>
      </c>
      <c r="H403" s="157" t="s">
        <v>1440</v>
      </c>
      <c r="I403" s="165" t="s">
        <v>1469</v>
      </c>
      <c r="J403" s="164" t="s">
        <v>1672</v>
      </c>
      <c r="K403" s="164" t="s">
        <v>1779</v>
      </c>
      <c r="L403" s="163"/>
      <c r="M403" s="163"/>
      <c r="N403" s="163"/>
      <c r="O403" s="162">
        <v>599</v>
      </c>
      <c r="P403" s="161" t="b">
        <f>IF(R403&gt;0,R403-2)</f>
        <v>0</v>
      </c>
      <c r="Q403" s="161">
        <v>201938</v>
      </c>
      <c r="R403" s="160">
        <f>$I$3</f>
        <v>0</v>
      </c>
      <c r="S403" s="159" t="str">
        <f>IF(AND(R403&gt;=Q403,W403&gt;0),"OK",IF(W403=0,"","NOT OK"))</f>
        <v/>
      </c>
      <c r="T403" s="158"/>
      <c r="U403" s="157">
        <v>1</v>
      </c>
      <c r="V403" s="156" t="str">
        <f>IF(W403=T403,"OK","NOT")</f>
        <v>OK</v>
      </c>
      <c r="W403" s="155">
        <f>IF(MOD(T403,U403)=0,T403,T403+(U403-MOD(T403,U403)))</f>
        <v>0</v>
      </c>
      <c r="X403" s="154">
        <f>$I$4</f>
        <v>0.4</v>
      </c>
      <c r="Y403" s="153">
        <f>+T403*((O403-(O403*X403)))</f>
        <v>0</v>
      </c>
    </row>
    <row r="404" spans="1:25" ht="14.45" customHeight="1" x14ac:dyDescent="0.25">
      <c r="A404" s="167">
        <v>7045952346960</v>
      </c>
      <c r="B404" s="157">
        <v>41422</v>
      </c>
      <c r="C404" s="157" t="s">
        <v>1844</v>
      </c>
      <c r="D404" s="157">
        <v>199</v>
      </c>
      <c r="E404" s="166" t="s">
        <v>1721</v>
      </c>
      <c r="F404" s="166" t="s">
        <v>1781</v>
      </c>
      <c r="G404" s="169" t="s">
        <v>1439</v>
      </c>
      <c r="H404" s="157" t="s">
        <v>1440</v>
      </c>
      <c r="I404" s="165" t="s">
        <v>1715</v>
      </c>
      <c r="J404" s="164" t="s">
        <v>1672</v>
      </c>
      <c r="K404" s="164" t="s">
        <v>1779</v>
      </c>
      <c r="L404" s="163"/>
      <c r="M404" s="163"/>
      <c r="N404" s="163"/>
      <c r="O404" s="162">
        <v>599</v>
      </c>
      <c r="P404" s="161" t="b">
        <f>IF(R404&gt;0,R404-2)</f>
        <v>0</v>
      </c>
      <c r="Q404" s="161">
        <v>201938</v>
      </c>
      <c r="R404" s="160">
        <f>$I$3</f>
        <v>0</v>
      </c>
      <c r="S404" s="159" t="str">
        <f>IF(AND(R404&gt;=Q404,W404&gt;0),"OK",IF(W404=0,"","NOT OK"))</f>
        <v/>
      </c>
      <c r="T404" s="158"/>
      <c r="U404" s="157">
        <v>1</v>
      </c>
      <c r="V404" s="156" t="str">
        <f>IF(W404=T404,"OK","NOT")</f>
        <v>OK</v>
      </c>
      <c r="W404" s="155">
        <f>IF(MOD(T404,U404)=0,T404,T404+(U404-MOD(T404,U404)))</f>
        <v>0</v>
      </c>
      <c r="X404" s="154">
        <f>$I$4</f>
        <v>0.4</v>
      </c>
      <c r="Y404" s="153">
        <f>+T404*((O404-(O404*X404)))</f>
        <v>0</v>
      </c>
    </row>
    <row r="405" spans="1:25" ht="14.45" customHeight="1" x14ac:dyDescent="0.25">
      <c r="A405" s="167">
        <v>7045952346977</v>
      </c>
      <c r="B405" s="157">
        <v>41422</v>
      </c>
      <c r="C405" s="157" t="s">
        <v>1844</v>
      </c>
      <c r="D405" s="157">
        <v>199</v>
      </c>
      <c r="E405" s="166" t="s">
        <v>1721</v>
      </c>
      <c r="F405" s="166" t="s">
        <v>1781</v>
      </c>
      <c r="G405" s="169" t="s">
        <v>1439</v>
      </c>
      <c r="H405" s="157" t="s">
        <v>1440</v>
      </c>
      <c r="I405" s="165" t="s">
        <v>1713</v>
      </c>
      <c r="J405" s="164" t="s">
        <v>1672</v>
      </c>
      <c r="K405" s="164" t="s">
        <v>1779</v>
      </c>
      <c r="L405" s="163"/>
      <c r="M405" s="163"/>
      <c r="N405" s="163"/>
      <c r="O405" s="162">
        <v>599</v>
      </c>
      <c r="P405" s="161" t="b">
        <f>IF(R405&gt;0,R405-2)</f>
        <v>0</v>
      </c>
      <c r="Q405" s="161">
        <v>201938</v>
      </c>
      <c r="R405" s="160">
        <f>$I$3</f>
        <v>0</v>
      </c>
      <c r="S405" s="159" t="str">
        <f>IF(AND(R405&gt;=Q405,W405&gt;0),"OK",IF(W405=0,"","NOT OK"))</f>
        <v/>
      </c>
      <c r="T405" s="158"/>
      <c r="U405" s="157">
        <v>1</v>
      </c>
      <c r="V405" s="156" t="str">
        <f>IF(W405=T405,"OK","NOT")</f>
        <v>OK</v>
      </c>
      <c r="W405" s="155">
        <f>IF(MOD(T405,U405)=0,T405,T405+(U405-MOD(T405,U405)))</f>
        <v>0</v>
      </c>
      <c r="X405" s="154">
        <f>$I$4</f>
        <v>0.4</v>
      </c>
      <c r="Y405" s="153">
        <f>+T405*((O405-(O405*X405)))</f>
        <v>0</v>
      </c>
    </row>
    <row r="406" spans="1:25" ht="14.45" customHeight="1" x14ac:dyDescent="0.25">
      <c r="A406" s="167">
        <v>7045952347264</v>
      </c>
      <c r="B406" s="157">
        <v>41427</v>
      </c>
      <c r="C406" s="157" t="s">
        <v>1843</v>
      </c>
      <c r="D406" s="157">
        <v>200</v>
      </c>
      <c r="E406" s="166" t="s">
        <v>1721</v>
      </c>
      <c r="F406" s="166" t="s">
        <v>1781</v>
      </c>
      <c r="G406" s="169" t="s">
        <v>1439</v>
      </c>
      <c r="H406" s="157" t="s">
        <v>1440</v>
      </c>
      <c r="I406" s="165" t="s">
        <v>1717</v>
      </c>
      <c r="J406" s="164" t="s">
        <v>1672</v>
      </c>
      <c r="K406" s="164" t="s">
        <v>1779</v>
      </c>
      <c r="L406" s="163"/>
      <c r="M406" s="163"/>
      <c r="N406" s="163"/>
      <c r="O406" s="162">
        <v>599</v>
      </c>
      <c r="P406" s="161" t="b">
        <f>IF(R406&gt;0,R406-2)</f>
        <v>0</v>
      </c>
      <c r="Q406" s="161">
        <v>201938</v>
      </c>
      <c r="R406" s="160">
        <f>$I$3</f>
        <v>0</v>
      </c>
      <c r="S406" s="159" t="str">
        <f>IF(AND(R406&gt;=Q406,W406&gt;0),"OK",IF(W406=0,"","NOT OK"))</f>
        <v/>
      </c>
      <c r="T406" s="158"/>
      <c r="U406" s="157">
        <v>1</v>
      </c>
      <c r="V406" s="156" t="str">
        <f>IF(W406=T406,"OK","NOT")</f>
        <v>OK</v>
      </c>
      <c r="W406" s="155">
        <f>IF(MOD(T406,U406)=0,T406,T406+(U406-MOD(T406,U406)))</f>
        <v>0</v>
      </c>
      <c r="X406" s="154">
        <f>$I$4</f>
        <v>0.4</v>
      </c>
      <c r="Y406" s="153">
        <f>+T406*((O406-(O406*X406)))</f>
        <v>0</v>
      </c>
    </row>
    <row r="407" spans="1:25" ht="14.45" customHeight="1" x14ac:dyDescent="0.25">
      <c r="A407" s="167">
        <v>7045952347271</v>
      </c>
      <c r="B407" s="157">
        <v>41427</v>
      </c>
      <c r="C407" s="157" t="s">
        <v>1843</v>
      </c>
      <c r="D407" s="157">
        <v>200</v>
      </c>
      <c r="E407" s="166" t="s">
        <v>1721</v>
      </c>
      <c r="F407" s="166" t="s">
        <v>1781</v>
      </c>
      <c r="G407" s="169" t="s">
        <v>1439</v>
      </c>
      <c r="H407" s="157" t="s">
        <v>1440</v>
      </c>
      <c r="I407" s="165" t="s">
        <v>1716</v>
      </c>
      <c r="J407" s="164" t="s">
        <v>1672</v>
      </c>
      <c r="K407" s="164" t="s">
        <v>1779</v>
      </c>
      <c r="L407" s="163"/>
      <c r="M407" s="163"/>
      <c r="N407" s="163"/>
      <c r="O407" s="162">
        <v>599</v>
      </c>
      <c r="P407" s="161" t="b">
        <f>IF(R407&gt;0,R407-2)</f>
        <v>0</v>
      </c>
      <c r="Q407" s="161">
        <v>201938</v>
      </c>
      <c r="R407" s="160">
        <f>$I$3</f>
        <v>0</v>
      </c>
      <c r="S407" s="159" t="str">
        <f>IF(AND(R407&gt;=Q407,W407&gt;0),"OK",IF(W407=0,"","NOT OK"))</f>
        <v/>
      </c>
      <c r="T407" s="158"/>
      <c r="U407" s="157">
        <v>1</v>
      </c>
      <c r="V407" s="156" t="str">
        <f>IF(W407=T407,"OK","NOT")</f>
        <v>OK</v>
      </c>
      <c r="W407" s="155">
        <f>IF(MOD(T407,U407)=0,T407,T407+(U407-MOD(T407,U407)))</f>
        <v>0</v>
      </c>
      <c r="X407" s="154">
        <f>$I$4</f>
        <v>0.4</v>
      </c>
      <c r="Y407" s="153">
        <f>+T407*((O407-(O407*X407)))</f>
        <v>0</v>
      </c>
    </row>
    <row r="408" spans="1:25" ht="14.45" customHeight="1" x14ac:dyDescent="0.25">
      <c r="A408" s="167">
        <v>7045952347288</v>
      </c>
      <c r="B408" s="157">
        <v>41427</v>
      </c>
      <c r="C408" s="157" t="s">
        <v>1843</v>
      </c>
      <c r="D408" s="157">
        <v>200</v>
      </c>
      <c r="E408" s="166" t="s">
        <v>1721</v>
      </c>
      <c r="F408" s="166" t="s">
        <v>1781</v>
      </c>
      <c r="G408" s="169" t="s">
        <v>1439</v>
      </c>
      <c r="H408" s="157" t="s">
        <v>1440</v>
      </c>
      <c r="I408" s="165" t="s">
        <v>1468</v>
      </c>
      <c r="J408" s="164" t="s">
        <v>1672</v>
      </c>
      <c r="K408" s="164" t="s">
        <v>1779</v>
      </c>
      <c r="L408" s="163"/>
      <c r="M408" s="163"/>
      <c r="N408" s="163"/>
      <c r="O408" s="162">
        <v>599</v>
      </c>
      <c r="P408" s="161" t="b">
        <f>IF(R408&gt;0,R408-2)</f>
        <v>0</v>
      </c>
      <c r="Q408" s="161">
        <v>201938</v>
      </c>
      <c r="R408" s="160">
        <f>$I$3</f>
        <v>0</v>
      </c>
      <c r="S408" s="159" t="str">
        <f>IF(AND(R408&gt;=Q408,W408&gt;0),"OK",IF(W408=0,"","NOT OK"))</f>
        <v/>
      </c>
      <c r="T408" s="158"/>
      <c r="U408" s="157">
        <v>1</v>
      </c>
      <c r="V408" s="156" t="str">
        <f>IF(W408=T408,"OK","NOT")</f>
        <v>OK</v>
      </c>
      <c r="W408" s="155">
        <f>IF(MOD(T408,U408)=0,T408,T408+(U408-MOD(T408,U408)))</f>
        <v>0</v>
      </c>
      <c r="X408" s="154">
        <f>$I$4</f>
        <v>0.4</v>
      </c>
      <c r="Y408" s="153">
        <f>+T408*((O408-(O408*X408)))</f>
        <v>0</v>
      </c>
    </row>
    <row r="409" spans="1:25" ht="14.45" customHeight="1" x14ac:dyDescent="0.25">
      <c r="A409" s="167">
        <v>7045952347295</v>
      </c>
      <c r="B409" s="157">
        <v>41427</v>
      </c>
      <c r="C409" s="157" t="s">
        <v>1843</v>
      </c>
      <c r="D409" s="157">
        <v>200</v>
      </c>
      <c r="E409" s="166" t="s">
        <v>1721</v>
      </c>
      <c r="F409" s="166" t="s">
        <v>1781</v>
      </c>
      <c r="G409" s="169" t="s">
        <v>1439</v>
      </c>
      <c r="H409" s="157" t="s">
        <v>1440</v>
      </c>
      <c r="I409" s="165" t="s">
        <v>1469</v>
      </c>
      <c r="J409" s="164" t="s">
        <v>1672</v>
      </c>
      <c r="K409" s="164" t="s">
        <v>1779</v>
      </c>
      <c r="L409" s="163"/>
      <c r="M409" s="163"/>
      <c r="N409" s="163"/>
      <c r="O409" s="162">
        <v>599</v>
      </c>
      <c r="P409" s="161" t="b">
        <f>IF(R409&gt;0,R409-2)</f>
        <v>0</v>
      </c>
      <c r="Q409" s="161">
        <v>201938</v>
      </c>
      <c r="R409" s="160">
        <f>$I$3</f>
        <v>0</v>
      </c>
      <c r="S409" s="159" t="str">
        <f>IF(AND(R409&gt;=Q409,W409&gt;0),"OK",IF(W409=0,"","NOT OK"))</f>
        <v/>
      </c>
      <c r="T409" s="158"/>
      <c r="U409" s="157">
        <v>1</v>
      </c>
      <c r="V409" s="156" t="str">
        <f>IF(W409=T409,"OK","NOT")</f>
        <v>OK</v>
      </c>
      <c r="W409" s="155">
        <f>IF(MOD(T409,U409)=0,T409,T409+(U409-MOD(T409,U409)))</f>
        <v>0</v>
      </c>
      <c r="X409" s="154">
        <f>$I$4</f>
        <v>0.4</v>
      </c>
      <c r="Y409" s="153">
        <f>+T409*((O409-(O409*X409)))</f>
        <v>0</v>
      </c>
    </row>
    <row r="410" spans="1:25" ht="14.45" customHeight="1" x14ac:dyDescent="0.25">
      <c r="A410" s="167">
        <v>7045952347301</v>
      </c>
      <c r="B410" s="157">
        <v>41427</v>
      </c>
      <c r="C410" s="157" t="s">
        <v>1843</v>
      </c>
      <c r="D410" s="157">
        <v>200</v>
      </c>
      <c r="E410" s="166" t="s">
        <v>1721</v>
      </c>
      <c r="F410" s="166" t="s">
        <v>1781</v>
      </c>
      <c r="G410" s="169" t="s">
        <v>1439</v>
      </c>
      <c r="H410" s="157" t="s">
        <v>1440</v>
      </c>
      <c r="I410" s="165" t="s">
        <v>1715</v>
      </c>
      <c r="J410" s="164" t="s">
        <v>1672</v>
      </c>
      <c r="K410" s="164" t="s">
        <v>1779</v>
      </c>
      <c r="L410" s="163"/>
      <c r="M410" s="163"/>
      <c r="N410" s="163"/>
      <c r="O410" s="162">
        <v>599</v>
      </c>
      <c r="P410" s="161" t="b">
        <f>IF(R410&gt;0,R410-2)</f>
        <v>0</v>
      </c>
      <c r="Q410" s="161">
        <v>201938</v>
      </c>
      <c r="R410" s="160">
        <f>$I$3</f>
        <v>0</v>
      </c>
      <c r="S410" s="159" t="str">
        <f>IF(AND(R410&gt;=Q410,W410&gt;0),"OK",IF(W410=0,"","NOT OK"))</f>
        <v/>
      </c>
      <c r="T410" s="158"/>
      <c r="U410" s="157">
        <v>1</v>
      </c>
      <c r="V410" s="156" t="str">
        <f>IF(W410=T410,"OK","NOT")</f>
        <v>OK</v>
      </c>
      <c r="W410" s="155">
        <f>IF(MOD(T410,U410)=0,T410,T410+(U410-MOD(T410,U410)))</f>
        <v>0</v>
      </c>
      <c r="X410" s="154">
        <f>$I$4</f>
        <v>0.4</v>
      </c>
      <c r="Y410" s="153">
        <f>+T410*((O410-(O410*X410)))</f>
        <v>0</v>
      </c>
    </row>
    <row r="411" spans="1:25" ht="14.45" customHeight="1" x14ac:dyDescent="0.25">
      <c r="A411" s="167">
        <v>7045952347042</v>
      </c>
      <c r="B411" s="157">
        <v>41442</v>
      </c>
      <c r="C411" s="157" t="s">
        <v>1842</v>
      </c>
      <c r="D411" s="157">
        <v>201</v>
      </c>
      <c r="E411" s="166" t="s">
        <v>1721</v>
      </c>
      <c r="F411" s="166" t="s">
        <v>1781</v>
      </c>
      <c r="G411" s="169" t="s">
        <v>1439</v>
      </c>
      <c r="H411" s="157" t="s">
        <v>1440</v>
      </c>
      <c r="I411" s="165" t="s">
        <v>1716</v>
      </c>
      <c r="J411" s="164" t="s">
        <v>1672</v>
      </c>
      <c r="K411" s="164" t="s">
        <v>1779</v>
      </c>
      <c r="L411" s="163"/>
      <c r="M411" s="163"/>
      <c r="N411" s="163"/>
      <c r="O411" s="162">
        <v>399</v>
      </c>
      <c r="P411" s="161" t="b">
        <f>IF(R411&gt;0,R411-2)</f>
        <v>0</v>
      </c>
      <c r="Q411" s="161">
        <v>201938</v>
      </c>
      <c r="R411" s="160">
        <f>$I$3</f>
        <v>0</v>
      </c>
      <c r="S411" s="159" t="str">
        <f>IF(AND(R411&gt;=Q411,W411&gt;0),"OK",IF(W411=0,"","NOT OK"))</f>
        <v/>
      </c>
      <c r="T411" s="158"/>
      <c r="U411" s="157">
        <v>1</v>
      </c>
      <c r="V411" s="156" t="str">
        <f>IF(W411=T411,"OK","NOT")</f>
        <v>OK</v>
      </c>
      <c r="W411" s="155">
        <f>IF(MOD(T411,U411)=0,T411,T411+(U411-MOD(T411,U411)))</f>
        <v>0</v>
      </c>
      <c r="X411" s="154">
        <f>$I$4</f>
        <v>0.4</v>
      </c>
      <c r="Y411" s="153">
        <f>+T411*((O411-(O411*X411)))</f>
        <v>0</v>
      </c>
    </row>
    <row r="412" spans="1:25" ht="14.45" customHeight="1" x14ac:dyDescent="0.25">
      <c r="A412" s="167">
        <v>7045952347059</v>
      </c>
      <c r="B412" s="157">
        <v>41442</v>
      </c>
      <c r="C412" s="157" t="s">
        <v>1842</v>
      </c>
      <c r="D412" s="157">
        <v>201</v>
      </c>
      <c r="E412" s="166" t="s">
        <v>1721</v>
      </c>
      <c r="F412" s="166" t="s">
        <v>1781</v>
      </c>
      <c r="G412" s="169" t="s">
        <v>1439</v>
      </c>
      <c r="H412" s="157" t="s">
        <v>1440</v>
      </c>
      <c r="I412" s="165" t="s">
        <v>1468</v>
      </c>
      <c r="J412" s="164" t="s">
        <v>1672</v>
      </c>
      <c r="K412" s="164" t="s">
        <v>1779</v>
      </c>
      <c r="L412" s="163"/>
      <c r="M412" s="163"/>
      <c r="N412" s="163"/>
      <c r="O412" s="162">
        <v>399</v>
      </c>
      <c r="P412" s="161" t="b">
        <f>IF(R412&gt;0,R412-2)</f>
        <v>0</v>
      </c>
      <c r="Q412" s="161">
        <v>201938</v>
      </c>
      <c r="R412" s="160">
        <f>$I$3</f>
        <v>0</v>
      </c>
      <c r="S412" s="159" t="str">
        <f>IF(AND(R412&gt;=Q412,W412&gt;0),"OK",IF(W412=0,"","NOT OK"))</f>
        <v/>
      </c>
      <c r="T412" s="158"/>
      <c r="U412" s="157">
        <v>1</v>
      </c>
      <c r="V412" s="156" t="str">
        <f>IF(W412=T412,"OK","NOT")</f>
        <v>OK</v>
      </c>
      <c r="W412" s="155">
        <f>IF(MOD(T412,U412)=0,T412,T412+(U412-MOD(T412,U412)))</f>
        <v>0</v>
      </c>
      <c r="X412" s="154">
        <f>$I$4</f>
        <v>0.4</v>
      </c>
      <c r="Y412" s="153">
        <f>+T412*((O412-(O412*X412)))</f>
        <v>0</v>
      </c>
    </row>
    <row r="413" spans="1:25" ht="14.45" customHeight="1" x14ac:dyDescent="0.25">
      <c r="A413" s="167">
        <v>7045952347066</v>
      </c>
      <c r="B413" s="157">
        <v>41442</v>
      </c>
      <c r="C413" s="157" t="s">
        <v>1842</v>
      </c>
      <c r="D413" s="157">
        <v>201</v>
      </c>
      <c r="E413" s="166" t="s">
        <v>1721</v>
      </c>
      <c r="F413" s="166" t="s">
        <v>1781</v>
      </c>
      <c r="G413" s="169" t="s">
        <v>1439</v>
      </c>
      <c r="H413" s="157" t="s">
        <v>1440</v>
      </c>
      <c r="I413" s="165" t="s">
        <v>1469</v>
      </c>
      <c r="J413" s="164" t="s">
        <v>1672</v>
      </c>
      <c r="K413" s="164" t="s">
        <v>1779</v>
      </c>
      <c r="L413" s="163"/>
      <c r="M413" s="163"/>
      <c r="N413" s="163"/>
      <c r="O413" s="162">
        <v>399</v>
      </c>
      <c r="P413" s="161" t="b">
        <f>IF(R413&gt;0,R413-2)</f>
        <v>0</v>
      </c>
      <c r="Q413" s="161">
        <v>201938</v>
      </c>
      <c r="R413" s="160">
        <f>$I$3</f>
        <v>0</v>
      </c>
      <c r="S413" s="159" t="str">
        <f>IF(AND(R413&gt;=Q413,W413&gt;0),"OK",IF(W413=0,"","NOT OK"))</f>
        <v/>
      </c>
      <c r="T413" s="158"/>
      <c r="U413" s="157">
        <v>1</v>
      </c>
      <c r="V413" s="156" t="str">
        <f>IF(W413=T413,"OK","NOT")</f>
        <v>OK</v>
      </c>
      <c r="W413" s="155">
        <f>IF(MOD(T413,U413)=0,T413,T413+(U413-MOD(T413,U413)))</f>
        <v>0</v>
      </c>
      <c r="X413" s="154">
        <f>$I$4</f>
        <v>0.4</v>
      </c>
      <c r="Y413" s="153">
        <f>+T413*((O413-(O413*X413)))</f>
        <v>0</v>
      </c>
    </row>
    <row r="414" spans="1:25" ht="14.45" customHeight="1" x14ac:dyDescent="0.25">
      <c r="A414" s="167">
        <v>7045952347073</v>
      </c>
      <c r="B414" s="157">
        <v>41442</v>
      </c>
      <c r="C414" s="157" t="s">
        <v>1842</v>
      </c>
      <c r="D414" s="157">
        <v>201</v>
      </c>
      <c r="E414" s="166" t="s">
        <v>1721</v>
      </c>
      <c r="F414" s="166" t="s">
        <v>1781</v>
      </c>
      <c r="G414" s="169" t="s">
        <v>1439</v>
      </c>
      <c r="H414" s="157" t="s">
        <v>1440</v>
      </c>
      <c r="I414" s="165" t="s">
        <v>1715</v>
      </c>
      <c r="J414" s="164" t="s">
        <v>1672</v>
      </c>
      <c r="K414" s="164" t="s">
        <v>1779</v>
      </c>
      <c r="L414" s="163"/>
      <c r="M414" s="163"/>
      <c r="N414" s="163"/>
      <c r="O414" s="162">
        <v>399</v>
      </c>
      <c r="P414" s="161" t="b">
        <f>IF(R414&gt;0,R414-2)</f>
        <v>0</v>
      </c>
      <c r="Q414" s="161">
        <v>201938</v>
      </c>
      <c r="R414" s="160">
        <f>$I$3</f>
        <v>0</v>
      </c>
      <c r="S414" s="159" t="str">
        <f>IF(AND(R414&gt;=Q414,W414&gt;0),"OK",IF(W414=0,"","NOT OK"))</f>
        <v/>
      </c>
      <c r="T414" s="158"/>
      <c r="U414" s="157">
        <v>1</v>
      </c>
      <c r="V414" s="156" t="str">
        <f>IF(W414=T414,"OK","NOT")</f>
        <v>OK</v>
      </c>
      <c r="W414" s="155">
        <f>IF(MOD(T414,U414)=0,T414,T414+(U414-MOD(T414,U414)))</f>
        <v>0</v>
      </c>
      <c r="X414" s="154">
        <f>$I$4</f>
        <v>0.4</v>
      </c>
      <c r="Y414" s="153">
        <f>+T414*((O414-(O414*X414)))</f>
        <v>0</v>
      </c>
    </row>
    <row r="415" spans="1:25" ht="14.45" customHeight="1" x14ac:dyDescent="0.25">
      <c r="A415" s="167">
        <v>7045952347080</v>
      </c>
      <c r="B415" s="157">
        <v>41442</v>
      </c>
      <c r="C415" s="157" t="s">
        <v>1842</v>
      </c>
      <c r="D415" s="157">
        <v>201</v>
      </c>
      <c r="E415" s="166" t="s">
        <v>1721</v>
      </c>
      <c r="F415" s="166" t="s">
        <v>1781</v>
      </c>
      <c r="G415" s="169" t="s">
        <v>1439</v>
      </c>
      <c r="H415" s="157" t="s">
        <v>1440</v>
      </c>
      <c r="I415" s="165" t="s">
        <v>1713</v>
      </c>
      <c r="J415" s="164" t="s">
        <v>1672</v>
      </c>
      <c r="K415" s="164" t="s">
        <v>1779</v>
      </c>
      <c r="L415" s="163"/>
      <c r="M415" s="163"/>
      <c r="N415" s="163"/>
      <c r="O415" s="162">
        <v>399</v>
      </c>
      <c r="P415" s="161" t="b">
        <f>IF(R415&gt;0,R415-2)</f>
        <v>0</v>
      </c>
      <c r="Q415" s="161">
        <v>201938</v>
      </c>
      <c r="R415" s="160">
        <f>$I$3</f>
        <v>0</v>
      </c>
      <c r="S415" s="159" t="str">
        <f>IF(AND(R415&gt;=Q415,W415&gt;0),"OK",IF(W415=0,"","NOT OK"))</f>
        <v/>
      </c>
      <c r="T415" s="158"/>
      <c r="U415" s="157">
        <v>1</v>
      </c>
      <c r="V415" s="156" t="str">
        <f>IF(W415=T415,"OK","NOT")</f>
        <v>OK</v>
      </c>
      <c r="W415" s="155">
        <f>IF(MOD(T415,U415)=0,T415,T415+(U415-MOD(T415,U415)))</f>
        <v>0</v>
      </c>
      <c r="X415" s="154">
        <f>$I$4</f>
        <v>0.4</v>
      </c>
      <c r="Y415" s="153">
        <f>+T415*((O415-(O415*X415)))</f>
        <v>0</v>
      </c>
    </row>
    <row r="416" spans="1:25" ht="14.45" customHeight="1" x14ac:dyDescent="0.25">
      <c r="A416" s="167">
        <v>7045952347370</v>
      </c>
      <c r="B416" s="157">
        <v>41447</v>
      </c>
      <c r="C416" s="157" t="s">
        <v>1841</v>
      </c>
      <c r="D416" s="157">
        <v>202</v>
      </c>
      <c r="E416" s="166" t="s">
        <v>1721</v>
      </c>
      <c r="F416" s="166" t="s">
        <v>1781</v>
      </c>
      <c r="G416" s="169" t="s">
        <v>1439</v>
      </c>
      <c r="H416" s="157" t="s">
        <v>1440</v>
      </c>
      <c r="I416" s="165" t="s">
        <v>1717</v>
      </c>
      <c r="J416" s="164" t="s">
        <v>1672</v>
      </c>
      <c r="K416" s="164" t="s">
        <v>1779</v>
      </c>
      <c r="L416" s="163"/>
      <c r="M416" s="163"/>
      <c r="N416" s="163"/>
      <c r="O416" s="162">
        <v>399</v>
      </c>
      <c r="P416" s="161" t="b">
        <f>IF(R416&gt;0,R416-2)</f>
        <v>0</v>
      </c>
      <c r="Q416" s="161">
        <v>201938</v>
      </c>
      <c r="R416" s="160">
        <f>$I$3</f>
        <v>0</v>
      </c>
      <c r="S416" s="159" t="str">
        <f>IF(AND(R416&gt;=Q416,W416&gt;0),"OK",IF(W416=0,"","NOT OK"))</f>
        <v/>
      </c>
      <c r="T416" s="158"/>
      <c r="U416" s="157">
        <v>1</v>
      </c>
      <c r="V416" s="156" t="str">
        <f>IF(W416=T416,"OK","NOT")</f>
        <v>OK</v>
      </c>
      <c r="W416" s="155">
        <f>IF(MOD(T416,U416)=0,T416,T416+(U416-MOD(T416,U416)))</f>
        <v>0</v>
      </c>
      <c r="X416" s="154">
        <f>$I$4</f>
        <v>0.4</v>
      </c>
      <c r="Y416" s="153">
        <f>+T416*((O416-(O416*X416)))</f>
        <v>0</v>
      </c>
    </row>
    <row r="417" spans="1:25" ht="14.45" customHeight="1" x14ac:dyDescent="0.25">
      <c r="A417" s="167">
        <v>7045952347387</v>
      </c>
      <c r="B417" s="157">
        <v>41447</v>
      </c>
      <c r="C417" s="157" t="s">
        <v>1841</v>
      </c>
      <c r="D417" s="157">
        <v>202</v>
      </c>
      <c r="E417" s="166" t="s">
        <v>1721</v>
      </c>
      <c r="F417" s="166" t="s">
        <v>1781</v>
      </c>
      <c r="G417" s="169" t="s">
        <v>1439</v>
      </c>
      <c r="H417" s="157" t="s">
        <v>1440</v>
      </c>
      <c r="I417" s="165" t="s">
        <v>1716</v>
      </c>
      <c r="J417" s="164" t="s">
        <v>1672</v>
      </c>
      <c r="K417" s="164" t="s">
        <v>1779</v>
      </c>
      <c r="L417" s="163"/>
      <c r="M417" s="163"/>
      <c r="N417" s="163"/>
      <c r="O417" s="162">
        <v>399</v>
      </c>
      <c r="P417" s="161" t="b">
        <f>IF(R417&gt;0,R417-2)</f>
        <v>0</v>
      </c>
      <c r="Q417" s="161">
        <v>201938</v>
      </c>
      <c r="R417" s="160">
        <f>$I$3</f>
        <v>0</v>
      </c>
      <c r="S417" s="159" t="str">
        <f>IF(AND(R417&gt;=Q417,W417&gt;0),"OK",IF(W417=0,"","NOT OK"))</f>
        <v/>
      </c>
      <c r="T417" s="158"/>
      <c r="U417" s="157">
        <v>1</v>
      </c>
      <c r="V417" s="156" t="str">
        <f>IF(W417=T417,"OK","NOT")</f>
        <v>OK</v>
      </c>
      <c r="W417" s="155">
        <f>IF(MOD(T417,U417)=0,T417,T417+(U417-MOD(T417,U417)))</f>
        <v>0</v>
      </c>
      <c r="X417" s="154">
        <f>$I$4</f>
        <v>0.4</v>
      </c>
      <c r="Y417" s="153">
        <f>+T417*((O417-(O417*X417)))</f>
        <v>0</v>
      </c>
    </row>
    <row r="418" spans="1:25" ht="14.45" customHeight="1" x14ac:dyDescent="0.25">
      <c r="A418" s="167">
        <v>7045952347394</v>
      </c>
      <c r="B418" s="157">
        <v>41447</v>
      </c>
      <c r="C418" s="157" t="s">
        <v>1841</v>
      </c>
      <c r="D418" s="157">
        <v>202</v>
      </c>
      <c r="E418" s="166" t="s">
        <v>1721</v>
      </c>
      <c r="F418" s="166" t="s">
        <v>1781</v>
      </c>
      <c r="G418" s="169" t="s">
        <v>1439</v>
      </c>
      <c r="H418" s="157" t="s">
        <v>1440</v>
      </c>
      <c r="I418" s="165" t="s">
        <v>1468</v>
      </c>
      <c r="J418" s="164" t="s">
        <v>1672</v>
      </c>
      <c r="K418" s="164" t="s">
        <v>1779</v>
      </c>
      <c r="L418" s="163"/>
      <c r="M418" s="163"/>
      <c r="N418" s="163"/>
      <c r="O418" s="162">
        <v>399</v>
      </c>
      <c r="P418" s="161" t="b">
        <f>IF(R418&gt;0,R418-2)</f>
        <v>0</v>
      </c>
      <c r="Q418" s="161">
        <v>201938</v>
      </c>
      <c r="R418" s="160">
        <f>$I$3</f>
        <v>0</v>
      </c>
      <c r="S418" s="159" t="str">
        <f>IF(AND(R418&gt;=Q418,W418&gt;0),"OK",IF(W418=0,"","NOT OK"))</f>
        <v/>
      </c>
      <c r="T418" s="158"/>
      <c r="U418" s="157">
        <v>1</v>
      </c>
      <c r="V418" s="156" t="str">
        <f>IF(W418=T418,"OK","NOT")</f>
        <v>OK</v>
      </c>
      <c r="W418" s="155">
        <f>IF(MOD(T418,U418)=0,T418,T418+(U418-MOD(T418,U418)))</f>
        <v>0</v>
      </c>
      <c r="X418" s="154">
        <f>$I$4</f>
        <v>0.4</v>
      </c>
      <c r="Y418" s="153">
        <f>+T418*((O418-(O418*X418)))</f>
        <v>0</v>
      </c>
    </row>
    <row r="419" spans="1:25" ht="14.45" customHeight="1" x14ac:dyDescent="0.25">
      <c r="A419" s="167">
        <v>7045952347400</v>
      </c>
      <c r="B419" s="157">
        <v>41447</v>
      </c>
      <c r="C419" s="157" t="s">
        <v>1841</v>
      </c>
      <c r="D419" s="157">
        <v>202</v>
      </c>
      <c r="E419" s="166" t="s">
        <v>1721</v>
      </c>
      <c r="F419" s="166" t="s">
        <v>1781</v>
      </c>
      <c r="G419" s="169" t="s">
        <v>1439</v>
      </c>
      <c r="H419" s="157" t="s">
        <v>1440</v>
      </c>
      <c r="I419" s="165" t="s">
        <v>1469</v>
      </c>
      <c r="J419" s="164" t="s">
        <v>1672</v>
      </c>
      <c r="K419" s="164" t="s">
        <v>1779</v>
      </c>
      <c r="L419" s="163"/>
      <c r="M419" s="163"/>
      <c r="N419" s="163"/>
      <c r="O419" s="162">
        <v>399</v>
      </c>
      <c r="P419" s="161" t="b">
        <f>IF(R419&gt;0,R419-2)</f>
        <v>0</v>
      </c>
      <c r="Q419" s="161">
        <v>201938</v>
      </c>
      <c r="R419" s="160">
        <f>$I$3</f>
        <v>0</v>
      </c>
      <c r="S419" s="159" t="str">
        <f>IF(AND(R419&gt;=Q419,W419&gt;0),"OK",IF(W419=0,"","NOT OK"))</f>
        <v/>
      </c>
      <c r="T419" s="158"/>
      <c r="U419" s="157">
        <v>1</v>
      </c>
      <c r="V419" s="156" t="str">
        <f>IF(W419=T419,"OK","NOT")</f>
        <v>OK</v>
      </c>
      <c r="W419" s="155">
        <f>IF(MOD(T419,U419)=0,T419,T419+(U419-MOD(T419,U419)))</f>
        <v>0</v>
      </c>
      <c r="X419" s="154">
        <f>$I$4</f>
        <v>0.4</v>
      </c>
      <c r="Y419" s="153">
        <f>+T419*((O419-(O419*X419)))</f>
        <v>0</v>
      </c>
    </row>
    <row r="420" spans="1:25" ht="14.45" customHeight="1" x14ac:dyDescent="0.25">
      <c r="A420" s="167">
        <v>7045952347417</v>
      </c>
      <c r="B420" s="157">
        <v>41447</v>
      </c>
      <c r="C420" s="157" t="s">
        <v>1841</v>
      </c>
      <c r="D420" s="157">
        <v>202</v>
      </c>
      <c r="E420" s="166" t="s">
        <v>1721</v>
      </c>
      <c r="F420" s="166" t="s">
        <v>1781</v>
      </c>
      <c r="G420" s="169" t="s">
        <v>1439</v>
      </c>
      <c r="H420" s="157" t="s">
        <v>1440</v>
      </c>
      <c r="I420" s="165" t="s">
        <v>1715</v>
      </c>
      <c r="J420" s="164" t="s">
        <v>1672</v>
      </c>
      <c r="K420" s="164" t="s">
        <v>1779</v>
      </c>
      <c r="L420" s="163"/>
      <c r="M420" s="163"/>
      <c r="N420" s="163"/>
      <c r="O420" s="162">
        <v>399</v>
      </c>
      <c r="P420" s="161" t="b">
        <f>IF(R420&gt;0,R420-2)</f>
        <v>0</v>
      </c>
      <c r="Q420" s="161">
        <v>201938</v>
      </c>
      <c r="R420" s="160">
        <f>$I$3</f>
        <v>0</v>
      </c>
      <c r="S420" s="159" t="str">
        <f>IF(AND(R420&gt;=Q420,W420&gt;0),"OK",IF(W420=0,"","NOT OK"))</f>
        <v/>
      </c>
      <c r="T420" s="158"/>
      <c r="U420" s="157">
        <v>1</v>
      </c>
      <c r="V420" s="156" t="str">
        <f>IF(W420=T420,"OK","NOT")</f>
        <v>OK</v>
      </c>
      <c r="W420" s="155">
        <f>IF(MOD(T420,U420)=0,T420,T420+(U420-MOD(T420,U420)))</f>
        <v>0</v>
      </c>
      <c r="X420" s="154">
        <f>$I$4</f>
        <v>0.4</v>
      </c>
      <c r="Y420" s="153">
        <f>+T420*((O420-(O420*X420)))</f>
        <v>0</v>
      </c>
    </row>
    <row r="421" spans="1:25" ht="14.45" customHeight="1" x14ac:dyDescent="0.25">
      <c r="A421" s="167">
        <v>7045952422664</v>
      </c>
      <c r="B421" s="157">
        <v>41491</v>
      </c>
      <c r="C421" s="157" t="s">
        <v>1840</v>
      </c>
      <c r="D421" s="157">
        <v>203</v>
      </c>
      <c r="E421" s="166" t="s">
        <v>1721</v>
      </c>
      <c r="F421" s="166" t="s">
        <v>1781</v>
      </c>
      <c r="G421" s="168" t="s">
        <v>1439</v>
      </c>
      <c r="H421" s="163" t="s">
        <v>1440</v>
      </c>
      <c r="I421" s="165" t="s">
        <v>1716</v>
      </c>
      <c r="J421" s="164" t="s">
        <v>1672</v>
      </c>
      <c r="K421" s="164" t="s">
        <v>1779</v>
      </c>
      <c r="L421" s="163"/>
      <c r="M421" s="163"/>
      <c r="N421" s="163"/>
      <c r="O421" s="162">
        <v>299</v>
      </c>
      <c r="P421" s="161" t="b">
        <f>IF(R421&gt;0,R421-2)</f>
        <v>0</v>
      </c>
      <c r="Q421" s="161">
        <v>201938</v>
      </c>
      <c r="R421" s="160">
        <f>$I$3</f>
        <v>0</v>
      </c>
      <c r="S421" s="159" t="str">
        <f>IF(AND(R421&gt;=Q421,W421&gt;0),"OK",IF(W421=0,"","NOT OK"))</f>
        <v/>
      </c>
      <c r="T421" s="158"/>
      <c r="U421" s="157">
        <v>1</v>
      </c>
      <c r="V421" s="156" t="str">
        <f>IF(W421=T421,"OK","NOT")</f>
        <v>OK</v>
      </c>
      <c r="W421" s="155">
        <f>IF(MOD(T421,U421)=0,T421,T421+(U421-MOD(T421,U421)))</f>
        <v>0</v>
      </c>
      <c r="X421" s="154">
        <f>$I$4</f>
        <v>0.4</v>
      </c>
      <c r="Y421" s="153">
        <f>+T421*((O421-(O421*X421)))</f>
        <v>0</v>
      </c>
    </row>
    <row r="422" spans="1:25" ht="14.45" customHeight="1" x14ac:dyDescent="0.25">
      <c r="A422" s="167">
        <v>7045952422657</v>
      </c>
      <c r="B422" s="157">
        <v>41491</v>
      </c>
      <c r="C422" s="157" t="s">
        <v>1840</v>
      </c>
      <c r="D422" s="157">
        <v>203</v>
      </c>
      <c r="E422" s="166" t="s">
        <v>1721</v>
      </c>
      <c r="F422" s="166" t="s">
        <v>1781</v>
      </c>
      <c r="G422" s="168" t="s">
        <v>1439</v>
      </c>
      <c r="H422" s="163" t="s">
        <v>1440</v>
      </c>
      <c r="I422" s="165" t="s">
        <v>1468</v>
      </c>
      <c r="J422" s="164" t="s">
        <v>1672</v>
      </c>
      <c r="K422" s="164" t="s">
        <v>1779</v>
      </c>
      <c r="L422" s="163"/>
      <c r="M422" s="163"/>
      <c r="N422" s="163"/>
      <c r="O422" s="162">
        <v>299</v>
      </c>
      <c r="P422" s="161" t="b">
        <f>IF(R422&gt;0,R422-2)</f>
        <v>0</v>
      </c>
      <c r="Q422" s="161">
        <v>201938</v>
      </c>
      <c r="R422" s="160">
        <f>$I$3</f>
        <v>0</v>
      </c>
      <c r="S422" s="159" t="str">
        <f>IF(AND(R422&gt;=Q422,W422&gt;0),"OK",IF(W422=0,"","NOT OK"))</f>
        <v/>
      </c>
      <c r="T422" s="158"/>
      <c r="U422" s="157">
        <v>1</v>
      </c>
      <c r="V422" s="156" t="str">
        <f>IF(W422=T422,"OK","NOT")</f>
        <v>OK</v>
      </c>
      <c r="W422" s="155">
        <f>IF(MOD(T422,U422)=0,T422,T422+(U422-MOD(T422,U422)))</f>
        <v>0</v>
      </c>
      <c r="X422" s="154">
        <f>$I$4</f>
        <v>0.4</v>
      </c>
      <c r="Y422" s="153">
        <f>+T422*((O422-(O422*X422)))</f>
        <v>0</v>
      </c>
    </row>
    <row r="423" spans="1:25" ht="14.45" customHeight="1" x14ac:dyDescent="0.25">
      <c r="A423" s="167">
        <v>7045952422640</v>
      </c>
      <c r="B423" s="157">
        <v>41491</v>
      </c>
      <c r="C423" s="157" t="s">
        <v>1840</v>
      </c>
      <c r="D423" s="157">
        <v>203</v>
      </c>
      <c r="E423" s="166" t="s">
        <v>1721</v>
      </c>
      <c r="F423" s="166" t="s">
        <v>1781</v>
      </c>
      <c r="G423" s="168" t="s">
        <v>1439</v>
      </c>
      <c r="H423" s="163" t="s">
        <v>1440</v>
      </c>
      <c r="I423" s="165" t="s">
        <v>1469</v>
      </c>
      <c r="J423" s="164" t="s">
        <v>1672</v>
      </c>
      <c r="K423" s="164" t="s">
        <v>1779</v>
      </c>
      <c r="L423" s="163"/>
      <c r="M423" s="163"/>
      <c r="N423" s="163"/>
      <c r="O423" s="162">
        <v>299</v>
      </c>
      <c r="P423" s="161" t="b">
        <f>IF(R423&gt;0,R423-2)</f>
        <v>0</v>
      </c>
      <c r="Q423" s="161">
        <v>201938</v>
      </c>
      <c r="R423" s="160">
        <f>$I$3</f>
        <v>0</v>
      </c>
      <c r="S423" s="159" t="str">
        <f>IF(AND(R423&gt;=Q423,W423&gt;0),"OK",IF(W423=0,"","NOT OK"))</f>
        <v/>
      </c>
      <c r="T423" s="158"/>
      <c r="U423" s="157">
        <v>1</v>
      </c>
      <c r="V423" s="156" t="str">
        <f>IF(W423=T423,"OK","NOT")</f>
        <v>OK</v>
      </c>
      <c r="W423" s="155">
        <f>IF(MOD(T423,U423)=0,T423,T423+(U423-MOD(T423,U423)))</f>
        <v>0</v>
      </c>
      <c r="X423" s="154">
        <f>$I$4</f>
        <v>0.4</v>
      </c>
      <c r="Y423" s="153">
        <f>+T423*((O423-(O423*X423)))</f>
        <v>0</v>
      </c>
    </row>
    <row r="424" spans="1:25" ht="14.45" customHeight="1" x14ac:dyDescent="0.25">
      <c r="A424" s="167">
        <v>7045952422671</v>
      </c>
      <c r="B424" s="157">
        <v>41491</v>
      </c>
      <c r="C424" s="157" t="s">
        <v>1840</v>
      </c>
      <c r="D424" s="157">
        <v>203</v>
      </c>
      <c r="E424" s="166" t="s">
        <v>1721</v>
      </c>
      <c r="F424" s="166" t="s">
        <v>1781</v>
      </c>
      <c r="G424" s="168" t="s">
        <v>1439</v>
      </c>
      <c r="H424" s="163" t="s">
        <v>1440</v>
      </c>
      <c r="I424" s="165" t="s">
        <v>1715</v>
      </c>
      <c r="J424" s="164" t="s">
        <v>1672</v>
      </c>
      <c r="K424" s="164" t="s">
        <v>1779</v>
      </c>
      <c r="L424" s="163"/>
      <c r="M424" s="163"/>
      <c r="N424" s="163"/>
      <c r="O424" s="162">
        <v>299</v>
      </c>
      <c r="P424" s="161" t="b">
        <f>IF(R424&gt;0,R424-2)</f>
        <v>0</v>
      </c>
      <c r="Q424" s="161">
        <v>201938</v>
      </c>
      <c r="R424" s="160">
        <f>$I$3</f>
        <v>0</v>
      </c>
      <c r="S424" s="159" t="str">
        <f>IF(AND(R424&gt;=Q424,W424&gt;0),"OK",IF(W424=0,"","NOT OK"))</f>
        <v/>
      </c>
      <c r="T424" s="158"/>
      <c r="U424" s="157">
        <v>1</v>
      </c>
      <c r="V424" s="156" t="str">
        <f>IF(W424=T424,"OK","NOT")</f>
        <v>OK</v>
      </c>
      <c r="W424" s="155">
        <f>IF(MOD(T424,U424)=0,T424,T424+(U424-MOD(T424,U424)))</f>
        <v>0</v>
      </c>
      <c r="X424" s="154">
        <f>$I$4</f>
        <v>0.4</v>
      </c>
      <c r="Y424" s="153">
        <f>+T424*((O424-(O424*X424)))</f>
        <v>0</v>
      </c>
    </row>
    <row r="425" spans="1:25" ht="14.45" customHeight="1" x14ac:dyDescent="0.25">
      <c r="A425" s="167">
        <v>7045952422688</v>
      </c>
      <c r="B425" s="157">
        <v>41491</v>
      </c>
      <c r="C425" s="157" t="s">
        <v>1840</v>
      </c>
      <c r="D425" s="157">
        <v>203</v>
      </c>
      <c r="E425" s="166" t="s">
        <v>1721</v>
      </c>
      <c r="F425" s="166" t="s">
        <v>1781</v>
      </c>
      <c r="G425" s="168" t="s">
        <v>1439</v>
      </c>
      <c r="H425" s="163" t="s">
        <v>1440</v>
      </c>
      <c r="I425" s="165" t="s">
        <v>1713</v>
      </c>
      <c r="J425" s="164" t="s">
        <v>1672</v>
      </c>
      <c r="K425" s="164" t="s">
        <v>1779</v>
      </c>
      <c r="L425" s="163"/>
      <c r="M425" s="163"/>
      <c r="N425" s="163"/>
      <c r="O425" s="162">
        <v>299</v>
      </c>
      <c r="P425" s="161" t="b">
        <f>IF(R425&gt;0,R425-2)</f>
        <v>0</v>
      </c>
      <c r="Q425" s="161">
        <v>201938</v>
      </c>
      <c r="R425" s="160">
        <f>$I$3</f>
        <v>0</v>
      </c>
      <c r="S425" s="159" t="str">
        <f>IF(AND(R425&gt;=Q425,W425&gt;0),"OK",IF(W425=0,"","NOT OK"))</f>
        <v/>
      </c>
      <c r="T425" s="158"/>
      <c r="U425" s="157">
        <v>1</v>
      </c>
      <c r="V425" s="156" t="str">
        <f>IF(W425=T425,"OK","NOT")</f>
        <v>OK</v>
      </c>
      <c r="W425" s="155">
        <f>IF(MOD(T425,U425)=0,T425,T425+(U425-MOD(T425,U425)))</f>
        <v>0</v>
      </c>
      <c r="X425" s="154">
        <f>$I$4</f>
        <v>0.4</v>
      </c>
      <c r="Y425" s="153">
        <f>+T425*((O425-(O425*X425)))</f>
        <v>0</v>
      </c>
    </row>
    <row r="426" spans="1:25" ht="14.45" customHeight="1" x14ac:dyDescent="0.25">
      <c r="A426" s="167">
        <v>7045952422732</v>
      </c>
      <c r="B426" s="157">
        <v>41496</v>
      </c>
      <c r="C426" s="157" t="s">
        <v>1839</v>
      </c>
      <c r="D426" s="157">
        <v>204</v>
      </c>
      <c r="E426" s="166" t="s">
        <v>1721</v>
      </c>
      <c r="F426" s="166" t="s">
        <v>1781</v>
      </c>
      <c r="G426" s="168" t="s">
        <v>1439</v>
      </c>
      <c r="H426" s="163" t="s">
        <v>1440</v>
      </c>
      <c r="I426" s="165" t="s">
        <v>1717</v>
      </c>
      <c r="J426" s="164" t="s">
        <v>1672</v>
      </c>
      <c r="K426" s="164" t="s">
        <v>1779</v>
      </c>
      <c r="L426" s="163"/>
      <c r="M426" s="163"/>
      <c r="N426" s="163"/>
      <c r="O426" s="162">
        <v>299</v>
      </c>
      <c r="P426" s="161" t="b">
        <f>IF(R426&gt;0,R426-2)</f>
        <v>0</v>
      </c>
      <c r="Q426" s="161">
        <v>201938</v>
      </c>
      <c r="R426" s="160">
        <f>$I$3</f>
        <v>0</v>
      </c>
      <c r="S426" s="159" t="str">
        <f>IF(AND(R426&gt;=Q426,W426&gt;0),"OK",IF(W426=0,"","NOT OK"))</f>
        <v/>
      </c>
      <c r="T426" s="158"/>
      <c r="U426" s="157">
        <v>1</v>
      </c>
      <c r="V426" s="156" t="str">
        <f>IF(W426=T426,"OK","NOT")</f>
        <v>OK</v>
      </c>
      <c r="W426" s="155">
        <f>IF(MOD(T426,U426)=0,T426,T426+(U426-MOD(T426,U426)))</f>
        <v>0</v>
      </c>
      <c r="X426" s="154">
        <f>$I$4</f>
        <v>0.4</v>
      </c>
      <c r="Y426" s="153">
        <f>+T426*((O426-(O426*X426)))</f>
        <v>0</v>
      </c>
    </row>
    <row r="427" spans="1:25" ht="14.45" customHeight="1" x14ac:dyDescent="0.25">
      <c r="A427" s="167">
        <v>7045952422718</v>
      </c>
      <c r="B427" s="157">
        <v>41496</v>
      </c>
      <c r="C427" s="157" t="s">
        <v>1839</v>
      </c>
      <c r="D427" s="157">
        <v>204</v>
      </c>
      <c r="E427" s="166" t="s">
        <v>1721</v>
      </c>
      <c r="F427" s="166" t="s">
        <v>1781</v>
      </c>
      <c r="G427" s="168" t="s">
        <v>1439</v>
      </c>
      <c r="H427" s="163" t="s">
        <v>1440</v>
      </c>
      <c r="I427" s="165" t="s">
        <v>1716</v>
      </c>
      <c r="J427" s="164" t="s">
        <v>1672</v>
      </c>
      <c r="K427" s="164" t="s">
        <v>1779</v>
      </c>
      <c r="L427" s="163"/>
      <c r="M427" s="163"/>
      <c r="N427" s="163"/>
      <c r="O427" s="162">
        <v>299</v>
      </c>
      <c r="P427" s="161" t="b">
        <f>IF(R427&gt;0,R427-2)</f>
        <v>0</v>
      </c>
      <c r="Q427" s="161">
        <v>201938</v>
      </c>
      <c r="R427" s="160">
        <f>$I$3</f>
        <v>0</v>
      </c>
      <c r="S427" s="159" t="str">
        <f>IF(AND(R427&gt;=Q427,W427&gt;0),"OK",IF(W427=0,"","NOT OK"))</f>
        <v/>
      </c>
      <c r="T427" s="158"/>
      <c r="U427" s="157">
        <v>1</v>
      </c>
      <c r="V427" s="156" t="str">
        <f>IF(W427=T427,"OK","NOT")</f>
        <v>OK</v>
      </c>
      <c r="W427" s="155">
        <f>IF(MOD(T427,U427)=0,T427,T427+(U427-MOD(T427,U427)))</f>
        <v>0</v>
      </c>
      <c r="X427" s="154">
        <f>$I$4</f>
        <v>0.4</v>
      </c>
      <c r="Y427" s="153">
        <f>+T427*((O427-(O427*X427)))</f>
        <v>0</v>
      </c>
    </row>
    <row r="428" spans="1:25" ht="14.45" customHeight="1" x14ac:dyDescent="0.25">
      <c r="A428" s="167">
        <v>7045952422701</v>
      </c>
      <c r="B428" s="157">
        <v>41496</v>
      </c>
      <c r="C428" s="157" t="s">
        <v>1839</v>
      </c>
      <c r="D428" s="157">
        <v>204</v>
      </c>
      <c r="E428" s="166" t="s">
        <v>1721</v>
      </c>
      <c r="F428" s="166" t="s">
        <v>1781</v>
      </c>
      <c r="G428" s="168" t="s">
        <v>1439</v>
      </c>
      <c r="H428" s="163" t="s">
        <v>1440</v>
      </c>
      <c r="I428" s="165" t="s">
        <v>1468</v>
      </c>
      <c r="J428" s="164" t="s">
        <v>1672</v>
      </c>
      <c r="K428" s="164" t="s">
        <v>1779</v>
      </c>
      <c r="L428" s="163"/>
      <c r="M428" s="163"/>
      <c r="N428" s="163"/>
      <c r="O428" s="162">
        <v>299</v>
      </c>
      <c r="P428" s="161" t="b">
        <f>IF(R428&gt;0,R428-2)</f>
        <v>0</v>
      </c>
      <c r="Q428" s="161">
        <v>201938</v>
      </c>
      <c r="R428" s="160">
        <f>$I$3</f>
        <v>0</v>
      </c>
      <c r="S428" s="159" t="str">
        <f>IF(AND(R428&gt;=Q428,W428&gt;0),"OK",IF(W428=0,"","NOT OK"))</f>
        <v/>
      </c>
      <c r="T428" s="158"/>
      <c r="U428" s="157">
        <v>1</v>
      </c>
      <c r="V428" s="156" t="str">
        <f>IF(W428=T428,"OK","NOT")</f>
        <v>OK</v>
      </c>
      <c r="W428" s="155">
        <f>IF(MOD(T428,U428)=0,T428,T428+(U428-MOD(T428,U428)))</f>
        <v>0</v>
      </c>
      <c r="X428" s="154">
        <f>$I$4</f>
        <v>0.4</v>
      </c>
      <c r="Y428" s="153">
        <f>+T428*((O428-(O428*X428)))</f>
        <v>0</v>
      </c>
    </row>
    <row r="429" spans="1:25" ht="14.45" customHeight="1" x14ac:dyDescent="0.25">
      <c r="A429" s="167">
        <v>7045952422695</v>
      </c>
      <c r="B429" s="157">
        <v>41496</v>
      </c>
      <c r="C429" s="157" t="s">
        <v>1839</v>
      </c>
      <c r="D429" s="157">
        <v>204</v>
      </c>
      <c r="E429" s="166" t="s">
        <v>1721</v>
      </c>
      <c r="F429" s="166" t="s">
        <v>1781</v>
      </c>
      <c r="G429" s="168" t="s">
        <v>1439</v>
      </c>
      <c r="H429" s="163" t="s">
        <v>1440</v>
      </c>
      <c r="I429" s="165" t="s">
        <v>1469</v>
      </c>
      <c r="J429" s="164" t="s">
        <v>1672</v>
      </c>
      <c r="K429" s="164" t="s">
        <v>1779</v>
      </c>
      <c r="L429" s="163"/>
      <c r="M429" s="163"/>
      <c r="N429" s="163"/>
      <c r="O429" s="162">
        <v>299</v>
      </c>
      <c r="P429" s="161" t="b">
        <f>IF(R429&gt;0,R429-2)</f>
        <v>0</v>
      </c>
      <c r="Q429" s="161">
        <v>201938</v>
      </c>
      <c r="R429" s="160">
        <f>$I$3</f>
        <v>0</v>
      </c>
      <c r="S429" s="159" t="str">
        <f>IF(AND(R429&gt;=Q429,W429&gt;0),"OK",IF(W429=0,"","NOT OK"))</f>
        <v/>
      </c>
      <c r="T429" s="158"/>
      <c r="U429" s="157">
        <v>1</v>
      </c>
      <c r="V429" s="156" t="str">
        <f>IF(W429=T429,"OK","NOT")</f>
        <v>OK</v>
      </c>
      <c r="W429" s="155">
        <f>IF(MOD(T429,U429)=0,T429,T429+(U429-MOD(T429,U429)))</f>
        <v>0</v>
      </c>
      <c r="X429" s="154">
        <f>$I$4</f>
        <v>0.4</v>
      </c>
      <c r="Y429" s="153">
        <f>+T429*((O429-(O429*X429)))</f>
        <v>0</v>
      </c>
    </row>
    <row r="430" spans="1:25" ht="14.45" customHeight="1" x14ac:dyDescent="0.25">
      <c r="A430" s="167">
        <v>7045952422725</v>
      </c>
      <c r="B430" s="157">
        <v>41496</v>
      </c>
      <c r="C430" s="157" t="s">
        <v>1839</v>
      </c>
      <c r="D430" s="157">
        <v>204</v>
      </c>
      <c r="E430" s="166" t="s">
        <v>1721</v>
      </c>
      <c r="F430" s="166" t="s">
        <v>1781</v>
      </c>
      <c r="G430" s="168" t="s">
        <v>1439</v>
      </c>
      <c r="H430" s="163" t="s">
        <v>1440</v>
      </c>
      <c r="I430" s="165" t="s">
        <v>1715</v>
      </c>
      <c r="J430" s="164" t="s">
        <v>1672</v>
      </c>
      <c r="K430" s="164" t="s">
        <v>1779</v>
      </c>
      <c r="L430" s="163"/>
      <c r="M430" s="163"/>
      <c r="N430" s="163"/>
      <c r="O430" s="162">
        <v>299</v>
      </c>
      <c r="P430" s="161" t="b">
        <f>IF(R430&gt;0,R430-2)</f>
        <v>0</v>
      </c>
      <c r="Q430" s="161">
        <v>201938</v>
      </c>
      <c r="R430" s="160">
        <f>$I$3</f>
        <v>0</v>
      </c>
      <c r="S430" s="159" t="str">
        <f>IF(AND(R430&gt;=Q430,W430&gt;0),"OK",IF(W430=0,"","NOT OK"))</f>
        <v/>
      </c>
      <c r="T430" s="158"/>
      <c r="U430" s="157">
        <v>1</v>
      </c>
      <c r="V430" s="156" t="str">
        <f>IF(W430=T430,"OK","NOT")</f>
        <v>OK</v>
      </c>
      <c r="W430" s="155">
        <f>IF(MOD(T430,U430)=0,T430,T430+(U430-MOD(T430,U430)))</f>
        <v>0</v>
      </c>
      <c r="X430" s="154">
        <f>$I$4</f>
        <v>0.4</v>
      </c>
      <c r="Y430" s="153">
        <f>+T430*((O430-(O430*X430)))</f>
        <v>0</v>
      </c>
    </row>
    <row r="431" spans="1:25" ht="14.45" customHeight="1" x14ac:dyDescent="0.25">
      <c r="A431" s="167">
        <v>7045952361154</v>
      </c>
      <c r="B431" s="157">
        <v>40821</v>
      </c>
      <c r="C431" s="157" t="s">
        <v>1838</v>
      </c>
      <c r="D431" s="157">
        <v>205</v>
      </c>
      <c r="E431" s="166" t="s">
        <v>1721</v>
      </c>
      <c r="F431" s="166" t="s">
        <v>1781</v>
      </c>
      <c r="G431" s="169" t="s">
        <v>1439</v>
      </c>
      <c r="H431" s="157" t="s">
        <v>1440</v>
      </c>
      <c r="I431" s="165" t="s">
        <v>1716</v>
      </c>
      <c r="J431" s="164" t="s">
        <v>1672</v>
      </c>
      <c r="K431" s="164" t="s">
        <v>1779</v>
      </c>
      <c r="L431" s="163"/>
      <c r="M431" s="163"/>
      <c r="N431" s="163"/>
      <c r="O431" s="162">
        <v>549</v>
      </c>
      <c r="P431" s="161" t="b">
        <f>IF(R431&gt;0,R431-2)</f>
        <v>0</v>
      </c>
      <c r="Q431" s="161">
        <v>201938</v>
      </c>
      <c r="R431" s="160">
        <f>$I$3</f>
        <v>0</v>
      </c>
      <c r="S431" s="159" t="str">
        <f>IF(AND(R431&gt;=Q431,W431&gt;0),"OK",IF(W431=0,"","NOT OK"))</f>
        <v/>
      </c>
      <c r="T431" s="158"/>
      <c r="U431" s="157">
        <v>1</v>
      </c>
      <c r="V431" s="156" t="str">
        <f>IF(W431=T431,"OK","NOT")</f>
        <v>OK</v>
      </c>
      <c r="W431" s="155">
        <f>IF(MOD(T431,U431)=0,T431,T431+(U431-MOD(T431,U431)))</f>
        <v>0</v>
      </c>
      <c r="X431" s="154">
        <f>$I$4</f>
        <v>0.4</v>
      </c>
      <c r="Y431" s="153">
        <f>+T431*((O431-(O431*X431)))</f>
        <v>0</v>
      </c>
    </row>
    <row r="432" spans="1:25" ht="14.45" customHeight="1" x14ac:dyDescent="0.25">
      <c r="A432" s="167">
        <v>7045952361161</v>
      </c>
      <c r="B432" s="157">
        <v>40821</v>
      </c>
      <c r="C432" s="157" t="s">
        <v>1838</v>
      </c>
      <c r="D432" s="157">
        <v>205</v>
      </c>
      <c r="E432" s="166" t="s">
        <v>1721</v>
      </c>
      <c r="F432" s="166" t="s">
        <v>1781</v>
      </c>
      <c r="G432" s="169" t="s">
        <v>1439</v>
      </c>
      <c r="H432" s="157" t="s">
        <v>1440</v>
      </c>
      <c r="I432" s="165" t="s">
        <v>1468</v>
      </c>
      <c r="J432" s="164" t="s">
        <v>1672</v>
      </c>
      <c r="K432" s="164" t="s">
        <v>1779</v>
      </c>
      <c r="L432" s="163"/>
      <c r="M432" s="163"/>
      <c r="N432" s="163"/>
      <c r="O432" s="162">
        <v>549</v>
      </c>
      <c r="P432" s="161" t="b">
        <f>IF(R432&gt;0,R432-2)</f>
        <v>0</v>
      </c>
      <c r="Q432" s="161">
        <v>201938</v>
      </c>
      <c r="R432" s="160">
        <f>$I$3</f>
        <v>0</v>
      </c>
      <c r="S432" s="159" t="str">
        <f>IF(AND(R432&gt;=Q432,W432&gt;0),"OK",IF(W432=0,"","NOT OK"))</f>
        <v/>
      </c>
      <c r="T432" s="158"/>
      <c r="U432" s="157">
        <v>1</v>
      </c>
      <c r="V432" s="156" t="str">
        <f>IF(W432=T432,"OK","NOT")</f>
        <v>OK</v>
      </c>
      <c r="W432" s="155">
        <f>IF(MOD(T432,U432)=0,T432,T432+(U432-MOD(T432,U432)))</f>
        <v>0</v>
      </c>
      <c r="X432" s="154">
        <f>$I$4</f>
        <v>0.4</v>
      </c>
      <c r="Y432" s="153">
        <f>+T432*((O432-(O432*X432)))</f>
        <v>0</v>
      </c>
    </row>
    <row r="433" spans="1:25" ht="14.45" customHeight="1" x14ac:dyDescent="0.25">
      <c r="A433" s="167">
        <v>7045952361178</v>
      </c>
      <c r="B433" s="157">
        <v>40821</v>
      </c>
      <c r="C433" s="157" t="s">
        <v>1838</v>
      </c>
      <c r="D433" s="157">
        <v>205</v>
      </c>
      <c r="E433" s="166" t="s">
        <v>1721</v>
      </c>
      <c r="F433" s="166" t="s">
        <v>1781</v>
      </c>
      <c r="G433" s="169" t="s">
        <v>1439</v>
      </c>
      <c r="H433" s="157" t="s">
        <v>1440</v>
      </c>
      <c r="I433" s="165" t="s">
        <v>1469</v>
      </c>
      <c r="J433" s="164" t="s">
        <v>1672</v>
      </c>
      <c r="K433" s="164" t="s">
        <v>1779</v>
      </c>
      <c r="L433" s="163"/>
      <c r="M433" s="163"/>
      <c r="N433" s="163"/>
      <c r="O433" s="162">
        <v>549</v>
      </c>
      <c r="P433" s="161" t="b">
        <f>IF(R433&gt;0,R433-2)</f>
        <v>0</v>
      </c>
      <c r="Q433" s="161">
        <v>201938</v>
      </c>
      <c r="R433" s="160">
        <f>$I$3</f>
        <v>0</v>
      </c>
      <c r="S433" s="159" t="str">
        <f>IF(AND(R433&gt;=Q433,W433&gt;0),"OK",IF(W433=0,"","NOT OK"))</f>
        <v/>
      </c>
      <c r="T433" s="158"/>
      <c r="U433" s="157">
        <v>1</v>
      </c>
      <c r="V433" s="156" t="str">
        <f>IF(W433=T433,"OK","NOT")</f>
        <v>OK</v>
      </c>
      <c r="W433" s="155">
        <f>IF(MOD(T433,U433)=0,T433,T433+(U433-MOD(T433,U433)))</f>
        <v>0</v>
      </c>
      <c r="X433" s="154">
        <f>$I$4</f>
        <v>0.4</v>
      </c>
      <c r="Y433" s="153">
        <f>+T433*((O433-(O433*X433)))</f>
        <v>0</v>
      </c>
    </row>
    <row r="434" spans="1:25" ht="14.45" customHeight="1" x14ac:dyDescent="0.25">
      <c r="A434" s="167">
        <v>7045952361185</v>
      </c>
      <c r="B434" s="157">
        <v>40821</v>
      </c>
      <c r="C434" s="157" t="s">
        <v>1838</v>
      </c>
      <c r="D434" s="157">
        <v>205</v>
      </c>
      <c r="E434" s="166" t="s">
        <v>1721</v>
      </c>
      <c r="F434" s="166" t="s">
        <v>1781</v>
      </c>
      <c r="G434" s="169" t="s">
        <v>1439</v>
      </c>
      <c r="H434" s="157" t="s">
        <v>1440</v>
      </c>
      <c r="I434" s="165" t="s">
        <v>1715</v>
      </c>
      <c r="J434" s="164" t="s">
        <v>1672</v>
      </c>
      <c r="K434" s="164" t="s">
        <v>1779</v>
      </c>
      <c r="L434" s="163"/>
      <c r="M434" s="163"/>
      <c r="N434" s="163"/>
      <c r="O434" s="162">
        <v>549</v>
      </c>
      <c r="P434" s="161" t="b">
        <f>IF(R434&gt;0,R434-2)</f>
        <v>0</v>
      </c>
      <c r="Q434" s="161">
        <v>201938</v>
      </c>
      <c r="R434" s="160">
        <f>$I$3</f>
        <v>0</v>
      </c>
      <c r="S434" s="159" t="str">
        <f>IF(AND(R434&gt;=Q434,W434&gt;0),"OK",IF(W434=0,"","NOT OK"))</f>
        <v/>
      </c>
      <c r="T434" s="158"/>
      <c r="U434" s="157">
        <v>1</v>
      </c>
      <c r="V434" s="156" t="str">
        <f>IF(W434=T434,"OK","NOT")</f>
        <v>OK</v>
      </c>
      <c r="W434" s="155">
        <f>IF(MOD(T434,U434)=0,T434,T434+(U434-MOD(T434,U434)))</f>
        <v>0</v>
      </c>
      <c r="X434" s="154">
        <f>$I$4</f>
        <v>0.4</v>
      </c>
      <c r="Y434" s="153">
        <f>+T434*((O434-(O434*X434)))</f>
        <v>0</v>
      </c>
    </row>
    <row r="435" spans="1:25" ht="14.45" customHeight="1" x14ac:dyDescent="0.25">
      <c r="A435" s="167">
        <v>7045952361192</v>
      </c>
      <c r="B435" s="157">
        <v>40821</v>
      </c>
      <c r="C435" s="157" t="s">
        <v>1838</v>
      </c>
      <c r="D435" s="157">
        <v>205</v>
      </c>
      <c r="E435" s="166" t="s">
        <v>1721</v>
      </c>
      <c r="F435" s="166" t="s">
        <v>1781</v>
      </c>
      <c r="G435" s="169" t="s">
        <v>1439</v>
      </c>
      <c r="H435" s="157" t="s">
        <v>1440</v>
      </c>
      <c r="I435" s="165" t="s">
        <v>1713</v>
      </c>
      <c r="J435" s="164" t="s">
        <v>1672</v>
      </c>
      <c r="K435" s="164" t="s">
        <v>1779</v>
      </c>
      <c r="L435" s="163"/>
      <c r="M435" s="163"/>
      <c r="N435" s="163"/>
      <c r="O435" s="162">
        <v>549</v>
      </c>
      <c r="P435" s="161" t="b">
        <f>IF(R435&gt;0,R435-2)</f>
        <v>0</v>
      </c>
      <c r="Q435" s="161">
        <v>201938</v>
      </c>
      <c r="R435" s="160">
        <f>$I$3</f>
        <v>0</v>
      </c>
      <c r="S435" s="159" t="str">
        <f>IF(AND(R435&gt;=Q435,W435&gt;0),"OK",IF(W435=0,"","NOT OK"))</f>
        <v/>
      </c>
      <c r="T435" s="158"/>
      <c r="U435" s="157">
        <v>1</v>
      </c>
      <c r="V435" s="156" t="str">
        <f>IF(W435=T435,"OK","NOT")</f>
        <v>OK</v>
      </c>
      <c r="W435" s="155">
        <f>IF(MOD(T435,U435)=0,T435,T435+(U435-MOD(T435,U435)))</f>
        <v>0</v>
      </c>
      <c r="X435" s="154">
        <f>$I$4</f>
        <v>0.4</v>
      </c>
      <c r="Y435" s="153">
        <f>+T435*((O435-(O435*X435)))</f>
        <v>0</v>
      </c>
    </row>
    <row r="436" spans="1:25" ht="14.45" customHeight="1" x14ac:dyDescent="0.25">
      <c r="A436" s="167">
        <v>7045952361253</v>
      </c>
      <c r="B436" s="157">
        <v>40826</v>
      </c>
      <c r="C436" s="157" t="s">
        <v>1837</v>
      </c>
      <c r="D436" s="157">
        <v>206</v>
      </c>
      <c r="E436" s="166" t="s">
        <v>1721</v>
      </c>
      <c r="F436" s="166" t="s">
        <v>1781</v>
      </c>
      <c r="G436" s="169" t="s">
        <v>1439</v>
      </c>
      <c r="H436" s="157" t="s">
        <v>1440</v>
      </c>
      <c r="I436" s="165" t="s">
        <v>1717</v>
      </c>
      <c r="J436" s="164" t="s">
        <v>1672</v>
      </c>
      <c r="K436" s="164" t="s">
        <v>1779</v>
      </c>
      <c r="L436" s="163"/>
      <c r="M436" s="163"/>
      <c r="N436" s="163"/>
      <c r="O436" s="162">
        <v>549</v>
      </c>
      <c r="P436" s="161" t="b">
        <f>IF(R436&gt;0,R436-2)</f>
        <v>0</v>
      </c>
      <c r="Q436" s="161">
        <v>201938</v>
      </c>
      <c r="R436" s="160">
        <f>$I$3</f>
        <v>0</v>
      </c>
      <c r="S436" s="159" t="str">
        <f>IF(AND(R436&gt;=Q436,W436&gt;0),"OK",IF(W436=0,"","NOT OK"))</f>
        <v/>
      </c>
      <c r="T436" s="158"/>
      <c r="U436" s="157">
        <v>1</v>
      </c>
      <c r="V436" s="156" t="str">
        <f>IF(W436=T436,"OK","NOT")</f>
        <v>OK</v>
      </c>
      <c r="W436" s="155">
        <f>IF(MOD(T436,U436)=0,T436,T436+(U436-MOD(T436,U436)))</f>
        <v>0</v>
      </c>
      <c r="X436" s="154">
        <f>$I$4</f>
        <v>0.4</v>
      </c>
      <c r="Y436" s="153">
        <f>+T436*((O436-(O436*X436)))</f>
        <v>0</v>
      </c>
    </row>
    <row r="437" spans="1:25" ht="14.45" customHeight="1" x14ac:dyDescent="0.25">
      <c r="A437" s="167">
        <v>7045952361260</v>
      </c>
      <c r="B437" s="157">
        <v>40826</v>
      </c>
      <c r="C437" s="157" t="s">
        <v>1837</v>
      </c>
      <c r="D437" s="157">
        <v>206</v>
      </c>
      <c r="E437" s="166" t="s">
        <v>1721</v>
      </c>
      <c r="F437" s="166" t="s">
        <v>1781</v>
      </c>
      <c r="G437" s="169" t="s">
        <v>1439</v>
      </c>
      <c r="H437" s="157" t="s">
        <v>1440</v>
      </c>
      <c r="I437" s="165" t="s">
        <v>1716</v>
      </c>
      <c r="J437" s="164" t="s">
        <v>1672</v>
      </c>
      <c r="K437" s="164" t="s">
        <v>1779</v>
      </c>
      <c r="L437" s="163"/>
      <c r="M437" s="163"/>
      <c r="N437" s="163"/>
      <c r="O437" s="162">
        <v>549</v>
      </c>
      <c r="P437" s="161" t="b">
        <f>IF(R437&gt;0,R437-2)</f>
        <v>0</v>
      </c>
      <c r="Q437" s="161">
        <v>201938</v>
      </c>
      <c r="R437" s="160">
        <f>$I$3</f>
        <v>0</v>
      </c>
      <c r="S437" s="159" t="str">
        <f>IF(AND(R437&gt;=Q437,W437&gt;0),"OK",IF(W437=0,"","NOT OK"))</f>
        <v/>
      </c>
      <c r="T437" s="158"/>
      <c r="U437" s="157">
        <v>1</v>
      </c>
      <c r="V437" s="156" t="str">
        <f>IF(W437=T437,"OK","NOT")</f>
        <v>OK</v>
      </c>
      <c r="W437" s="155">
        <f>IF(MOD(T437,U437)=0,T437,T437+(U437-MOD(T437,U437)))</f>
        <v>0</v>
      </c>
      <c r="X437" s="154">
        <f>$I$4</f>
        <v>0.4</v>
      </c>
      <c r="Y437" s="153">
        <f>+T437*((O437-(O437*X437)))</f>
        <v>0</v>
      </c>
    </row>
    <row r="438" spans="1:25" ht="14.45" customHeight="1" x14ac:dyDescent="0.25">
      <c r="A438" s="167">
        <v>7045952361277</v>
      </c>
      <c r="B438" s="157">
        <v>40826</v>
      </c>
      <c r="C438" s="157" t="s">
        <v>1837</v>
      </c>
      <c r="D438" s="157">
        <v>206</v>
      </c>
      <c r="E438" s="166" t="s">
        <v>1721</v>
      </c>
      <c r="F438" s="166" t="s">
        <v>1781</v>
      </c>
      <c r="G438" s="169" t="s">
        <v>1439</v>
      </c>
      <c r="H438" s="157" t="s">
        <v>1440</v>
      </c>
      <c r="I438" s="165" t="s">
        <v>1468</v>
      </c>
      <c r="J438" s="164" t="s">
        <v>1672</v>
      </c>
      <c r="K438" s="164" t="s">
        <v>1779</v>
      </c>
      <c r="L438" s="163"/>
      <c r="M438" s="163"/>
      <c r="N438" s="163"/>
      <c r="O438" s="162">
        <v>549</v>
      </c>
      <c r="P438" s="161" t="b">
        <f>IF(R438&gt;0,R438-2)</f>
        <v>0</v>
      </c>
      <c r="Q438" s="161">
        <v>201938</v>
      </c>
      <c r="R438" s="160">
        <f>$I$3</f>
        <v>0</v>
      </c>
      <c r="S438" s="159" t="str">
        <f>IF(AND(R438&gt;=Q438,W438&gt;0),"OK",IF(W438=0,"","NOT OK"))</f>
        <v/>
      </c>
      <c r="T438" s="158"/>
      <c r="U438" s="157">
        <v>1</v>
      </c>
      <c r="V438" s="156" t="str">
        <f>IF(W438=T438,"OK","NOT")</f>
        <v>OK</v>
      </c>
      <c r="W438" s="155">
        <f>IF(MOD(T438,U438)=0,T438,T438+(U438-MOD(T438,U438)))</f>
        <v>0</v>
      </c>
      <c r="X438" s="154">
        <f>$I$4</f>
        <v>0.4</v>
      </c>
      <c r="Y438" s="153">
        <f>+T438*((O438-(O438*X438)))</f>
        <v>0</v>
      </c>
    </row>
    <row r="439" spans="1:25" ht="14.45" customHeight="1" x14ac:dyDescent="0.25">
      <c r="A439" s="167">
        <v>7045952361284</v>
      </c>
      <c r="B439" s="157">
        <v>40826</v>
      </c>
      <c r="C439" s="157" t="s">
        <v>1837</v>
      </c>
      <c r="D439" s="157">
        <v>206</v>
      </c>
      <c r="E439" s="166" t="s">
        <v>1721</v>
      </c>
      <c r="F439" s="166" t="s">
        <v>1781</v>
      </c>
      <c r="G439" s="169" t="s">
        <v>1439</v>
      </c>
      <c r="H439" s="157" t="s">
        <v>1440</v>
      </c>
      <c r="I439" s="165" t="s">
        <v>1469</v>
      </c>
      <c r="J439" s="164" t="s">
        <v>1672</v>
      </c>
      <c r="K439" s="164" t="s">
        <v>1779</v>
      </c>
      <c r="L439" s="163"/>
      <c r="M439" s="163"/>
      <c r="N439" s="163"/>
      <c r="O439" s="162">
        <v>549</v>
      </c>
      <c r="P439" s="161" t="b">
        <f>IF(R439&gt;0,R439-2)</f>
        <v>0</v>
      </c>
      <c r="Q439" s="161">
        <v>201938</v>
      </c>
      <c r="R439" s="160">
        <f>$I$3</f>
        <v>0</v>
      </c>
      <c r="S439" s="159" t="str">
        <f>IF(AND(R439&gt;=Q439,W439&gt;0),"OK",IF(W439=0,"","NOT OK"))</f>
        <v/>
      </c>
      <c r="T439" s="158"/>
      <c r="U439" s="157">
        <v>1</v>
      </c>
      <c r="V439" s="156" t="str">
        <f>IF(W439=T439,"OK","NOT")</f>
        <v>OK</v>
      </c>
      <c r="W439" s="155">
        <f>IF(MOD(T439,U439)=0,T439,T439+(U439-MOD(T439,U439)))</f>
        <v>0</v>
      </c>
      <c r="X439" s="154">
        <f>$I$4</f>
        <v>0.4</v>
      </c>
      <c r="Y439" s="153">
        <f>+T439*((O439-(O439*X439)))</f>
        <v>0</v>
      </c>
    </row>
    <row r="440" spans="1:25" ht="14.45" customHeight="1" x14ac:dyDescent="0.25">
      <c r="A440" s="167">
        <v>7045952361291</v>
      </c>
      <c r="B440" s="157">
        <v>40826</v>
      </c>
      <c r="C440" s="157" t="s">
        <v>1837</v>
      </c>
      <c r="D440" s="157">
        <v>206</v>
      </c>
      <c r="E440" s="166" t="s">
        <v>1721</v>
      </c>
      <c r="F440" s="166" t="s">
        <v>1781</v>
      </c>
      <c r="G440" s="169" t="s">
        <v>1439</v>
      </c>
      <c r="H440" s="157" t="s">
        <v>1440</v>
      </c>
      <c r="I440" s="165" t="s">
        <v>1715</v>
      </c>
      <c r="J440" s="164" t="s">
        <v>1672</v>
      </c>
      <c r="K440" s="164" t="s">
        <v>1779</v>
      </c>
      <c r="L440" s="163"/>
      <c r="M440" s="163"/>
      <c r="N440" s="163"/>
      <c r="O440" s="162">
        <v>549</v>
      </c>
      <c r="P440" s="161" t="b">
        <f>IF(R440&gt;0,R440-2)</f>
        <v>0</v>
      </c>
      <c r="Q440" s="161">
        <v>201938</v>
      </c>
      <c r="R440" s="160">
        <f>$I$3</f>
        <v>0</v>
      </c>
      <c r="S440" s="159" t="str">
        <f>IF(AND(R440&gt;=Q440,W440&gt;0),"OK",IF(W440=0,"","NOT OK"))</f>
        <v/>
      </c>
      <c r="T440" s="158"/>
      <c r="U440" s="157">
        <v>1</v>
      </c>
      <c r="V440" s="156" t="str">
        <f>IF(W440=T440,"OK","NOT")</f>
        <v>OK</v>
      </c>
      <c r="W440" s="155">
        <f>IF(MOD(T440,U440)=0,T440,T440+(U440-MOD(T440,U440)))</f>
        <v>0</v>
      </c>
      <c r="X440" s="154">
        <f>$I$4</f>
        <v>0.4</v>
      </c>
      <c r="Y440" s="153">
        <f>+T440*((O440-(O440*X440)))</f>
        <v>0</v>
      </c>
    </row>
    <row r="441" spans="1:25" ht="14.45" customHeight="1" x14ac:dyDescent="0.25">
      <c r="A441" s="167">
        <v>7045952439730</v>
      </c>
      <c r="B441" s="157">
        <v>41801</v>
      </c>
      <c r="C441" s="157" t="s">
        <v>1836</v>
      </c>
      <c r="D441" s="157">
        <v>207</v>
      </c>
      <c r="E441" s="166">
        <v>600626</v>
      </c>
      <c r="F441" s="166" t="s">
        <v>1781</v>
      </c>
      <c r="G441" s="169" t="s">
        <v>1439</v>
      </c>
      <c r="H441" s="157" t="s">
        <v>1440</v>
      </c>
      <c r="I441" s="165" t="s">
        <v>1716</v>
      </c>
      <c r="J441" s="164" t="s">
        <v>1672</v>
      </c>
      <c r="K441" s="164" t="s">
        <v>1779</v>
      </c>
      <c r="L441" s="163"/>
      <c r="M441" s="163"/>
      <c r="N441" s="163"/>
      <c r="O441" s="162">
        <v>499</v>
      </c>
      <c r="P441" s="161" t="b">
        <f>IF(R441&gt;0,R441-2)</f>
        <v>0</v>
      </c>
      <c r="Q441" s="161">
        <v>201938</v>
      </c>
      <c r="R441" s="160">
        <f>$I$3</f>
        <v>0</v>
      </c>
      <c r="S441" s="159" t="str">
        <f>IF(AND(R441&gt;=Q441,W441&gt;0),"OK",IF(W441=0,"","NOT OK"))</f>
        <v/>
      </c>
      <c r="T441" s="158"/>
      <c r="U441" s="157">
        <v>1</v>
      </c>
      <c r="V441" s="156" t="str">
        <f>IF(W441=T441,"OK","NOT")</f>
        <v>OK</v>
      </c>
      <c r="W441" s="155">
        <f>IF(MOD(T441,U441)=0,T441,T441+(U441-MOD(T441,U441)))</f>
        <v>0</v>
      </c>
      <c r="X441" s="154">
        <f>$I$4</f>
        <v>0.4</v>
      </c>
      <c r="Y441" s="153">
        <f>+T441*((O441-(O441*X441)))</f>
        <v>0</v>
      </c>
    </row>
    <row r="442" spans="1:25" ht="14.45" customHeight="1" x14ac:dyDescent="0.25">
      <c r="A442" s="167">
        <v>7045952439723</v>
      </c>
      <c r="B442" s="157">
        <v>41801</v>
      </c>
      <c r="C442" s="157" t="s">
        <v>1836</v>
      </c>
      <c r="D442" s="157">
        <v>207</v>
      </c>
      <c r="E442" s="166">
        <v>600626</v>
      </c>
      <c r="F442" s="166" t="s">
        <v>1781</v>
      </c>
      <c r="G442" s="169" t="s">
        <v>1439</v>
      </c>
      <c r="H442" s="157" t="s">
        <v>1440</v>
      </c>
      <c r="I442" s="165" t="s">
        <v>1468</v>
      </c>
      <c r="J442" s="164" t="s">
        <v>1672</v>
      </c>
      <c r="K442" s="164" t="s">
        <v>1779</v>
      </c>
      <c r="L442" s="163"/>
      <c r="M442" s="163"/>
      <c r="N442" s="163"/>
      <c r="O442" s="162">
        <v>499</v>
      </c>
      <c r="P442" s="161" t="b">
        <f>IF(R442&gt;0,R442-2)</f>
        <v>0</v>
      </c>
      <c r="Q442" s="161">
        <v>201938</v>
      </c>
      <c r="R442" s="160">
        <f>$I$3</f>
        <v>0</v>
      </c>
      <c r="S442" s="159" t="str">
        <f>IF(AND(R442&gt;=Q442,W442&gt;0),"OK",IF(W442=0,"","NOT OK"))</f>
        <v/>
      </c>
      <c r="T442" s="158"/>
      <c r="U442" s="157">
        <v>1</v>
      </c>
      <c r="V442" s="156" t="str">
        <f>IF(W442=T442,"OK","NOT")</f>
        <v>OK</v>
      </c>
      <c r="W442" s="155">
        <f>IF(MOD(T442,U442)=0,T442,T442+(U442-MOD(T442,U442)))</f>
        <v>0</v>
      </c>
      <c r="X442" s="154">
        <f>$I$4</f>
        <v>0.4</v>
      </c>
      <c r="Y442" s="153">
        <f>+T442*((O442-(O442*X442)))</f>
        <v>0</v>
      </c>
    </row>
    <row r="443" spans="1:25" ht="14.45" customHeight="1" x14ac:dyDescent="0.25">
      <c r="A443" s="167">
        <v>7045952439716</v>
      </c>
      <c r="B443" s="157">
        <v>41801</v>
      </c>
      <c r="C443" s="157" t="s">
        <v>1836</v>
      </c>
      <c r="D443" s="157">
        <v>207</v>
      </c>
      <c r="E443" s="166">
        <v>600626</v>
      </c>
      <c r="F443" s="166" t="s">
        <v>1781</v>
      </c>
      <c r="G443" s="169" t="s">
        <v>1439</v>
      </c>
      <c r="H443" s="157" t="s">
        <v>1440</v>
      </c>
      <c r="I443" s="165" t="s">
        <v>1469</v>
      </c>
      <c r="J443" s="164" t="s">
        <v>1672</v>
      </c>
      <c r="K443" s="164" t="s">
        <v>1779</v>
      </c>
      <c r="L443" s="163"/>
      <c r="M443" s="163"/>
      <c r="N443" s="163"/>
      <c r="O443" s="162">
        <v>499</v>
      </c>
      <c r="P443" s="161" t="b">
        <f>IF(R443&gt;0,R443-2)</f>
        <v>0</v>
      </c>
      <c r="Q443" s="161">
        <v>201938</v>
      </c>
      <c r="R443" s="160">
        <f>$I$3</f>
        <v>0</v>
      </c>
      <c r="S443" s="159" t="str">
        <f>IF(AND(R443&gt;=Q443,W443&gt;0),"OK",IF(W443=0,"","NOT OK"))</f>
        <v/>
      </c>
      <c r="T443" s="158"/>
      <c r="U443" s="157">
        <v>1</v>
      </c>
      <c r="V443" s="156" t="str">
        <f>IF(W443=T443,"OK","NOT")</f>
        <v>OK</v>
      </c>
      <c r="W443" s="155">
        <f>IF(MOD(T443,U443)=0,T443,T443+(U443-MOD(T443,U443)))</f>
        <v>0</v>
      </c>
      <c r="X443" s="154">
        <f>$I$4</f>
        <v>0.4</v>
      </c>
      <c r="Y443" s="153">
        <f>+T443*((O443-(O443*X443)))</f>
        <v>0</v>
      </c>
    </row>
    <row r="444" spans="1:25" ht="14.45" customHeight="1" x14ac:dyDescent="0.25">
      <c r="A444" s="167">
        <v>7045952439747</v>
      </c>
      <c r="B444" s="157">
        <v>41801</v>
      </c>
      <c r="C444" s="157" t="s">
        <v>1836</v>
      </c>
      <c r="D444" s="157">
        <v>207</v>
      </c>
      <c r="E444" s="166">
        <v>600626</v>
      </c>
      <c r="F444" s="166" t="s">
        <v>1781</v>
      </c>
      <c r="G444" s="169" t="s">
        <v>1439</v>
      </c>
      <c r="H444" s="157" t="s">
        <v>1440</v>
      </c>
      <c r="I444" s="165" t="s">
        <v>1715</v>
      </c>
      <c r="J444" s="164" t="s">
        <v>1672</v>
      </c>
      <c r="K444" s="164" t="s">
        <v>1779</v>
      </c>
      <c r="L444" s="163"/>
      <c r="M444" s="163"/>
      <c r="N444" s="163"/>
      <c r="O444" s="162">
        <v>499</v>
      </c>
      <c r="P444" s="161" t="b">
        <f>IF(R444&gt;0,R444-2)</f>
        <v>0</v>
      </c>
      <c r="Q444" s="161">
        <v>201938</v>
      </c>
      <c r="R444" s="160">
        <f>$I$3</f>
        <v>0</v>
      </c>
      <c r="S444" s="159" t="str">
        <f>IF(AND(R444&gt;=Q444,W444&gt;0),"OK",IF(W444=0,"","NOT OK"))</f>
        <v/>
      </c>
      <c r="T444" s="158"/>
      <c r="U444" s="157">
        <v>1</v>
      </c>
      <c r="V444" s="156" t="str">
        <f>IF(W444=T444,"OK","NOT")</f>
        <v>OK</v>
      </c>
      <c r="W444" s="155">
        <f>IF(MOD(T444,U444)=0,T444,T444+(U444-MOD(T444,U444)))</f>
        <v>0</v>
      </c>
      <c r="X444" s="154">
        <f>$I$4</f>
        <v>0.4</v>
      </c>
      <c r="Y444" s="153">
        <f>+T444*((O444-(O444*X444)))</f>
        <v>0</v>
      </c>
    </row>
    <row r="445" spans="1:25" ht="14.45" customHeight="1" x14ac:dyDescent="0.25">
      <c r="A445" s="167">
        <v>7045952439754</v>
      </c>
      <c r="B445" s="157">
        <v>41801</v>
      </c>
      <c r="C445" s="157" t="s">
        <v>1836</v>
      </c>
      <c r="D445" s="157">
        <v>207</v>
      </c>
      <c r="E445" s="166">
        <v>600626</v>
      </c>
      <c r="F445" s="166" t="s">
        <v>1781</v>
      </c>
      <c r="G445" s="169" t="s">
        <v>1439</v>
      </c>
      <c r="H445" s="157" t="s">
        <v>1440</v>
      </c>
      <c r="I445" s="165" t="s">
        <v>1713</v>
      </c>
      <c r="J445" s="164" t="s">
        <v>1672</v>
      </c>
      <c r="K445" s="164" t="s">
        <v>1779</v>
      </c>
      <c r="L445" s="163"/>
      <c r="M445" s="163"/>
      <c r="N445" s="163"/>
      <c r="O445" s="162">
        <v>499</v>
      </c>
      <c r="P445" s="161" t="b">
        <f>IF(R445&gt;0,R445-2)</f>
        <v>0</v>
      </c>
      <c r="Q445" s="161">
        <v>201938</v>
      </c>
      <c r="R445" s="160">
        <f>$I$3</f>
        <v>0</v>
      </c>
      <c r="S445" s="159" t="str">
        <f>IF(AND(R445&gt;=Q445,W445&gt;0),"OK",IF(W445=0,"","NOT OK"))</f>
        <v/>
      </c>
      <c r="T445" s="158"/>
      <c r="U445" s="157">
        <v>1</v>
      </c>
      <c r="V445" s="156" t="str">
        <f>IF(W445=T445,"OK","NOT")</f>
        <v>OK</v>
      </c>
      <c r="W445" s="155">
        <f>IF(MOD(T445,U445)=0,T445,T445+(U445-MOD(T445,U445)))</f>
        <v>0</v>
      </c>
      <c r="X445" s="154">
        <f>$I$4</f>
        <v>0.4</v>
      </c>
      <c r="Y445" s="153">
        <f>+T445*((O445-(O445*X445)))</f>
        <v>0</v>
      </c>
    </row>
    <row r="446" spans="1:25" ht="14.45" customHeight="1" x14ac:dyDescent="0.25">
      <c r="A446" s="167">
        <v>7045952439709</v>
      </c>
      <c r="B446" s="157">
        <v>41806</v>
      </c>
      <c r="C446" s="157" t="s">
        <v>1835</v>
      </c>
      <c r="D446" s="157">
        <v>208</v>
      </c>
      <c r="E446" s="166">
        <v>600626</v>
      </c>
      <c r="F446" s="166" t="s">
        <v>1781</v>
      </c>
      <c r="G446" s="169" t="s">
        <v>1439</v>
      </c>
      <c r="H446" s="157" t="s">
        <v>1440</v>
      </c>
      <c r="I446" s="165" t="s">
        <v>1717</v>
      </c>
      <c r="J446" s="164" t="s">
        <v>1672</v>
      </c>
      <c r="K446" s="164" t="s">
        <v>1779</v>
      </c>
      <c r="L446" s="163"/>
      <c r="M446" s="163"/>
      <c r="N446" s="163"/>
      <c r="O446" s="162">
        <v>499</v>
      </c>
      <c r="P446" s="161" t="b">
        <f>IF(R446&gt;0,R446-2)</f>
        <v>0</v>
      </c>
      <c r="Q446" s="161">
        <v>201938</v>
      </c>
      <c r="R446" s="160">
        <f>$I$3</f>
        <v>0</v>
      </c>
      <c r="S446" s="159" t="str">
        <f>IF(AND(R446&gt;=Q446,W446&gt;0),"OK",IF(W446=0,"","NOT OK"))</f>
        <v/>
      </c>
      <c r="T446" s="158"/>
      <c r="U446" s="157">
        <v>1</v>
      </c>
      <c r="V446" s="156" t="str">
        <f>IF(W446=T446,"OK","NOT")</f>
        <v>OK</v>
      </c>
      <c r="W446" s="155">
        <f>IF(MOD(T446,U446)=0,T446,T446+(U446-MOD(T446,U446)))</f>
        <v>0</v>
      </c>
      <c r="X446" s="154">
        <f>$I$4</f>
        <v>0.4</v>
      </c>
      <c r="Y446" s="153">
        <f>+T446*((O446-(O446*X446)))</f>
        <v>0</v>
      </c>
    </row>
    <row r="447" spans="1:25" ht="14.45" customHeight="1" x14ac:dyDescent="0.25">
      <c r="A447" s="167">
        <v>7045952439686</v>
      </c>
      <c r="B447" s="157">
        <v>41806</v>
      </c>
      <c r="C447" s="157" t="s">
        <v>1835</v>
      </c>
      <c r="D447" s="157">
        <v>208</v>
      </c>
      <c r="E447" s="166">
        <v>600626</v>
      </c>
      <c r="F447" s="166" t="s">
        <v>1781</v>
      </c>
      <c r="G447" s="169" t="s">
        <v>1439</v>
      </c>
      <c r="H447" s="157" t="s">
        <v>1440</v>
      </c>
      <c r="I447" s="165" t="s">
        <v>1716</v>
      </c>
      <c r="J447" s="164" t="s">
        <v>1672</v>
      </c>
      <c r="K447" s="164" t="s">
        <v>1779</v>
      </c>
      <c r="L447" s="163"/>
      <c r="M447" s="163"/>
      <c r="N447" s="163"/>
      <c r="O447" s="162">
        <v>499</v>
      </c>
      <c r="P447" s="161" t="b">
        <f>IF(R447&gt;0,R447-2)</f>
        <v>0</v>
      </c>
      <c r="Q447" s="161">
        <v>201938</v>
      </c>
      <c r="R447" s="160">
        <f>$I$3</f>
        <v>0</v>
      </c>
      <c r="S447" s="159" t="str">
        <f>IF(AND(R447&gt;=Q447,W447&gt;0),"OK",IF(W447=0,"","NOT OK"))</f>
        <v/>
      </c>
      <c r="T447" s="158"/>
      <c r="U447" s="157">
        <v>1</v>
      </c>
      <c r="V447" s="156" t="str">
        <f>IF(W447=T447,"OK","NOT")</f>
        <v>OK</v>
      </c>
      <c r="W447" s="155">
        <f>IF(MOD(T447,U447)=0,T447,T447+(U447-MOD(T447,U447)))</f>
        <v>0</v>
      </c>
      <c r="X447" s="154">
        <f>$I$4</f>
        <v>0.4</v>
      </c>
      <c r="Y447" s="153">
        <f>+T447*((O447-(O447*X447)))</f>
        <v>0</v>
      </c>
    </row>
    <row r="448" spans="1:25" ht="14.45" customHeight="1" x14ac:dyDescent="0.25">
      <c r="A448" s="167">
        <v>7045952439679</v>
      </c>
      <c r="B448" s="157">
        <v>41806</v>
      </c>
      <c r="C448" s="157" t="s">
        <v>1835</v>
      </c>
      <c r="D448" s="157">
        <v>208</v>
      </c>
      <c r="E448" s="166">
        <v>600626</v>
      </c>
      <c r="F448" s="166" t="s">
        <v>1781</v>
      </c>
      <c r="G448" s="169" t="s">
        <v>1439</v>
      </c>
      <c r="H448" s="157" t="s">
        <v>1440</v>
      </c>
      <c r="I448" s="165" t="s">
        <v>1468</v>
      </c>
      <c r="J448" s="164" t="s">
        <v>1672</v>
      </c>
      <c r="K448" s="164" t="s">
        <v>1779</v>
      </c>
      <c r="L448" s="163"/>
      <c r="M448" s="163"/>
      <c r="N448" s="163"/>
      <c r="O448" s="162">
        <v>499</v>
      </c>
      <c r="P448" s="161" t="b">
        <f>IF(R448&gt;0,R448-2)</f>
        <v>0</v>
      </c>
      <c r="Q448" s="161">
        <v>201938</v>
      </c>
      <c r="R448" s="160">
        <f>$I$3</f>
        <v>0</v>
      </c>
      <c r="S448" s="159" t="str">
        <f>IF(AND(R448&gt;=Q448,W448&gt;0),"OK",IF(W448=0,"","NOT OK"))</f>
        <v/>
      </c>
      <c r="T448" s="158"/>
      <c r="U448" s="157">
        <v>1</v>
      </c>
      <c r="V448" s="156" t="str">
        <f>IF(W448=T448,"OK","NOT")</f>
        <v>OK</v>
      </c>
      <c r="W448" s="155">
        <f>IF(MOD(T448,U448)=0,T448,T448+(U448-MOD(T448,U448)))</f>
        <v>0</v>
      </c>
      <c r="X448" s="154">
        <f>$I$4</f>
        <v>0.4</v>
      </c>
      <c r="Y448" s="153">
        <f>+T448*((O448-(O448*X448)))</f>
        <v>0</v>
      </c>
    </row>
    <row r="449" spans="1:25" ht="14.45" customHeight="1" x14ac:dyDescent="0.25">
      <c r="A449" s="167">
        <v>7045952439662</v>
      </c>
      <c r="B449" s="157">
        <v>41806</v>
      </c>
      <c r="C449" s="157" t="s">
        <v>1835</v>
      </c>
      <c r="D449" s="157">
        <v>208</v>
      </c>
      <c r="E449" s="166">
        <v>600626</v>
      </c>
      <c r="F449" s="166" t="s">
        <v>1781</v>
      </c>
      <c r="G449" s="169" t="s">
        <v>1439</v>
      </c>
      <c r="H449" s="157" t="s">
        <v>1440</v>
      </c>
      <c r="I449" s="165" t="s">
        <v>1469</v>
      </c>
      <c r="J449" s="164" t="s">
        <v>1672</v>
      </c>
      <c r="K449" s="164" t="s">
        <v>1779</v>
      </c>
      <c r="L449" s="163"/>
      <c r="M449" s="163"/>
      <c r="N449" s="163"/>
      <c r="O449" s="162">
        <v>499</v>
      </c>
      <c r="P449" s="161" t="b">
        <f>IF(R449&gt;0,R449-2)</f>
        <v>0</v>
      </c>
      <c r="Q449" s="161">
        <v>201938</v>
      </c>
      <c r="R449" s="160">
        <f>$I$3</f>
        <v>0</v>
      </c>
      <c r="S449" s="159" t="str">
        <f>IF(AND(R449&gt;=Q449,W449&gt;0),"OK",IF(W449=0,"","NOT OK"))</f>
        <v/>
      </c>
      <c r="T449" s="158"/>
      <c r="U449" s="157">
        <v>1</v>
      </c>
      <c r="V449" s="156" t="str">
        <f>IF(W449=T449,"OK","NOT")</f>
        <v>OK</v>
      </c>
      <c r="W449" s="155">
        <f>IF(MOD(T449,U449)=0,T449,T449+(U449-MOD(T449,U449)))</f>
        <v>0</v>
      </c>
      <c r="X449" s="154">
        <f>$I$4</f>
        <v>0.4</v>
      </c>
      <c r="Y449" s="153">
        <f>+T449*((O449-(O449*X449)))</f>
        <v>0</v>
      </c>
    </row>
    <row r="450" spans="1:25" ht="14.45" customHeight="1" x14ac:dyDescent="0.25">
      <c r="A450" s="167">
        <v>7045952439693</v>
      </c>
      <c r="B450" s="157">
        <v>41806</v>
      </c>
      <c r="C450" s="157" t="s">
        <v>1835</v>
      </c>
      <c r="D450" s="157">
        <v>208</v>
      </c>
      <c r="E450" s="166">
        <v>600626</v>
      </c>
      <c r="F450" s="166" t="s">
        <v>1781</v>
      </c>
      <c r="G450" s="169" t="s">
        <v>1439</v>
      </c>
      <c r="H450" s="157" t="s">
        <v>1440</v>
      </c>
      <c r="I450" s="165" t="s">
        <v>1715</v>
      </c>
      <c r="J450" s="164" t="s">
        <v>1672</v>
      </c>
      <c r="K450" s="164" t="s">
        <v>1779</v>
      </c>
      <c r="L450" s="163"/>
      <c r="M450" s="163"/>
      <c r="N450" s="163"/>
      <c r="O450" s="162">
        <v>499</v>
      </c>
      <c r="P450" s="161" t="b">
        <f>IF(R450&gt;0,R450-2)</f>
        <v>0</v>
      </c>
      <c r="Q450" s="161">
        <v>201938</v>
      </c>
      <c r="R450" s="160">
        <f>$I$3</f>
        <v>0</v>
      </c>
      <c r="S450" s="159" t="str">
        <f>IF(AND(R450&gt;=Q450,W450&gt;0),"OK",IF(W450=0,"","NOT OK"))</f>
        <v/>
      </c>
      <c r="T450" s="158"/>
      <c r="U450" s="157">
        <v>1</v>
      </c>
      <c r="V450" s="156" t="str">
        <f>IF(W450=T450,"OK","NOT")</f>
        <v>OK</v>
      </c>
      <c r="W450" s="155">
        <f>IF(MOD(T450,U450)=0,T450,T450+(U450-MOD(T450,U450)))</f>
        <v>0</v>
      </c>
      <c r="X450" s="154">
        <f>$I$4</f>
        <v>0.4</v>
      </c>
      <c r="Y450" s="153">
        <f>+T450*((O450-(O450*X450)))</f>
        <v>0</v>
      </c>
    </row>
    <row r="451" spans="1:25" ht="14.45" customHeight="1" x14ac:dyDescent="0.25">
      <c r="A451" s="167">
        <v>7045952361505</v>
      </c>
      <c r="B451" s="157">
        <v>40811</v>
      </c>
      <c r="C451" s="157" t="s">
        <v>1834</v>
      </c>
      <c r="D451" s="157">
        <v>209</v>
      </c>
      <c r="E451" s="166" t="s">
        <v>1721</v>
      </c>
      <c r="F451" s="166" t="s">
        <v>1781</v>
      </c>
      <c r="G451" s="169" t="s">
        <v>1439</v>
      </c>
      <c r="H451" s="157" t="s">
        <v>1440</v>
      </c>
      <c r="I451" s="165" t="s">
        <v>1716</v>
      </c>
      <c r="J451" s="164" t="s">
        <v>1672</v>
      </c>
      <c r="K451" s="164" t="s">
        <v>1779</v>
      </c>
      <c r="L451" s="163"/>
      <c r="M451" s="163"/>
      <c r="N451" s="163"/>
      <c r="O451" s="162">
        <v>499</v>
      </c>
      <c r="P451" s="161" t="b">
        <f>IF(R451&gt;0,R451-2)</f>
        <v>0</v>
      </c>
      <c r="Q451" s="161">
        <v>201938</v>
      </c>
      <c r="R451" s="160">
        <f>$I$3</f>
        <v>0</v>
      </c>
      <c r="S451" s="159" t="str">
        <f>IF(AND(R451&gt;=Q451,W451&gt;0),"OK",IF(W451=0,"","NOT OK"))</f>
        <v/>
      </c>
      <c r="T451" s="158"/>
      <c r="U451" s="157">
        <v>1</v>
      </c>
      <c r="V451" s="156" t="str">
        <f>IF(W451=T451,"OK","NOT")</f>
        <v>OK</v>
      </c>
      <c r="W451" s="155">
        <f>IF(MOD(T451,U451)=0,T451,T451+(U451-MOD(T451,U451)))</f>
        <v>0</v>
      </c>
      <c r="X451" s="154">
        <f>$I$4</f>
        <v>0.4</v>
      </c>
      <c r="Y451" s="153">
        <f>+T451*((O451-(O451*X451)))</f>
        <v>0</v>
      </c>
    </row>
    <row r="452" spans="1:25" ht="14.45" customHeight="1" x14ac:dyDescent="0.25">
      <c r="A452" s="167">
        <v>7045952361512</v>
      </c>
      <c r="B452" s="157">
        <v>40811</v>
      </c>
      <c r="C452" s="157" t="s">
        <v>1834</v>
      </c>
      <c r="D452" s="157">
        <v>209</v>
      </c>
      <c r="E452" s="166" t="s">
        <v>1721</v>
      </c>
      <c r="F452" s="166" t="s">
        <v>1781</v>
      </c>
      <c r="G452" s="169" t="s">
        <v>1439</v>
      </c>
      <c r="H452" s="157" t="s">
        <v>1440</v>
      </c>
      <c r="I452" s="165" t="s">
        <v>1468</v>
      </c>
      <c r="J452" s="164" t="s">
        <v>1672</v>
      </c>
      <c r="K452" s="164" t="s">
        <v>1779</v>
      </c>
      <c r="L452" s="163"/>
      <c r="M452" s="163"/>
      <c r="N452" s="163"/>
      <c r="O452" s="162">
        <v>499</v>
      </c>
      <c r="P452" s="161" t="b">
        <f>IF(R452&gt;0,R452-2)</f>
        <v>0</v>
      </c>
      <c r="Q452" s="161">
        <v>201938</v>
      </c>
      <c r="R452" s="160">
        <f>$I$3</f>
        <v>0</v>
      </c>
      <c r="S452" s="159" t="str">
        <f>IF(AND(R452&gt;=Q452,W452&gt;0),"OK",IF(W452=0,"","NOT OK"))</f>
        <v/>
      </c>
      <c r="T452" s="158"/>
      <c r="U452" s="157">
        <v>1</v>
      </c>
      <c r="V452" s="156" t="str">
        <f>IF(W452=T452,"OK","NOT")</f>
        <v>OK</v>
      </c>
      <c r="W452" s="155">
        <f>IF(MOD(T452,U452)=0,T452,T452+(U452-MOD(T452,U452)))</f>
        <v>0</v>
      </c>
      <c r="X452" s="154">
        <f>$I$4</f>
        <v>0.4</v>
      </c>
      <c r="Y452" s="153">
        <f>+T452*((O452-(O452*X452)))</f>
        <v>0</v>
      </c>
    </row>
    <row r="453" spans="1:25" ht="14.45" customHeight="1" x14ac:dyDescent="0.25">
      <c r="A453" s="167">
        <v>7045952361529</v>
      </c>
      <c r="B453" s="157">
        <v>40811</v>
      </c>
      <c r="C453" s="157" t="s">
        <v>1834</v>
      </c>
      <c r="D453" s="157">
        <v>209</v>
      </c>
      <c r="E453" s="166" t="s">
        <v>1721</v>
      </c>
      <c r="F453" s="166" t="s">
        <v>1781</v>
      </c>
      <c r="G453" s="169" t="s">
        <v>1439</v>
      </c>
      <c r="H453" s="157" t="s">
        <v>1440</v>
      </c>
      <c r="I453" s="165" t="s">
        <v>1469</v>
      </c>
      <c r="J453" s="164" t="s">
        <v>1672</v>
      </c>
      <c r="K453" s="164" t="s">
        <v>1779</v>
      </c>
      <c r="L453" s="163"/>
      <c r="M453" s="163"/>
      <c r="N453" s="163"/>
      <c r="O453" s="162">
        <v>499</v>
      </c>
      <c r="P453" s="161" t="b">
        <f>IF(R453&gt;0,R453-2)</f>
        <v>0</v>
      </c>
      <c r="Q453" s="161">
        <v>201938</v>
      </c>
      <c r="R453" s="160">
        <f>$I$3</f>
        <v>0</v>
      </c>
      <c r="S453" s="159" t="str">
        <f>IF(AND(R453&gt;=Q453,W453&gt;0),"OK",IF(W453=0,"","NOT OK"))</f>
        <v/>
      </c>
      <c r="T453" s="158"/>
      <c r="U453" s="157">
        <v>1</v>
      </c>
      <c r="V453" s="156" t="str">
        <f>IF(W453=T453,"OK","NOT")</f>
        <v>OK</v>
      </c>
      <c r="W453" s="155">
        <f>IF(MOD(T453,U453)=0,T453,T453+(U453-MOD(T453,U453)))</f>
        <v>0</v>
      </c>
      <c r="X453" s="154">
        <f>$I$4</f>
        <v>0.4</v>
      </c>
      <c r="Y453" s="153">
        <f>+T453*((O453-(O453*X453)))</f>
        <v>0</v>
      </c>
    </row>
    <row r="454" spans="1:25" ht="14.45" customHeight="1" x14ac:dyDescent="0.25">
      <c r="A454" s="167">
        <v>7045952361536</v>
      </c>
      <c r="B454" s="157">
        <v>40811</v>
      </c>
      <c r="C454" s="157" t="s">
        <v>1834</v>
      </c>
      <c r="D454" s="157">
        <v>209</v>
      </c>
      <c r="E454" s="166" t="s">
        <v>1721</v>
      </c>
      <c r="F454" s="166" t="s">
        <v>1781</v>
      </c>
      <c r="G454" s="169" t="s">
        <v>1439</v>
      </c>
      <c r="H454" s="157" t="s">
        <v>1440</v>
      </c>
      <c r="I454" s="165" t="s">
        <v>1715</v>
      </c>
      <c r="J454" s="164" t="s">
        <v>1672</v>
      </c>
      <c r="K454" s="164" t="s">
        <v>1779</v>
      </c>
      <c r="L454" s="163"/>
      <c r="M454" s="163"/>
      <c r="N454" s="163"/>
      <c r="O454" s="162">
        <v>499</v>
      </c>
      <c r="P454" s="161" t="b">
        <f>IF(R454&gt;0,R454-2)</f>
        <v>0</v>
      </c>
      <c r="Q454" s="161">
        <v>201938</v>
      </c>
      <c r="R454" s="160">
        <f>$I$3</f>
        <v>0</v>
      </c>
      <c r="S454" s="159" t="str">
        <f>IF(AND(R454&gt;=Q454,W454&gt;0),"OK",IF(W454=0,"","NOT OK"))</f>
        <v/>
      </c>
      <c r="T454" s="158"/>
      <c r="U454" s="157">
        <v>1</v>
      </c>
      <c r="V454" s="156" t="str">
        <f>IF(W454=T454,"OK","NOT")</f>
        <v>OK</v>
      </c>
      <c r="W454" s="155">
        <f>IF(MOD(T454,U454)=0,T454,T454+(U454-MOD(T454,U454)))</f>
        <v>0</v>
      </c>
      <c r="X454" s="154">
        <f>$I$4</f>
        <v>0.4</v>
      </c>
      <c r="Y454" s="153">
        <f>+T454*((O454-(O454*X454)))</f>
        <v>0</v>
      </c>
    </row>
    <row r="455" spans="1:25" ht="14.45" customHeight="1" x14ac:dyDescent="0.25">
      <c r="A455" s="167">
        <v>7045952361543</v>
      </c>
      <c r="B455" s="157">
        <v>40811</v>
      </c>
      <c r="C455" s="157" t="s">
        <v>1834</v>
      </c>
      <c r="D455" s="157">
        <v>209</v>
      </c>
      <c r="E455" s="166" t="s">
        <v>1721</v>
      </c>
      <c r="F455" s="166" t="s">
        <v>1781</v>
      </c>
      <c r="G455" s="169" t="s">
        <v>1439</v>
      </c>
      <c r="H455" s="157" t="s">
        <v>1440</v>
      </c>
      <c r="I455" s="165" t="s">
        <v>1713</v>
      </c>
      <c r="J455" s="164" t="s">
        <v>1672</v>
      </c>
      <c r="K455" s="164" t="s">
        <v>1779</v>
      </c>
      <c r="L455" s="163"/>
      <c r="M455" s="163"/>
      <c r="N455" s="163"/>
      <c r="O455" s="162">
        <v>499</v>
      </c>
      <c r="P455" s="161" t="b">
        <f>IF(R455&gt;0,R455-2)</f>
        <v>0</v>
      </c>
      <c r="Q455" s="161">
        <v>201938</v>
      </c>
      <c r="R455" s="160">
        <f>$I$3</f>
        <v>0</v>
      </c>
      <c r="S455" s="159" t="str">
        <f>IF(AND(R455&gt;=Q455,W455&gt;0),"OK",IF(W455=0,"","NOT OK"))</f>
        <v/>
      </c>
      <c r="T455" s="158"/>
      <c r="U455" s="157">
        <v>1</v>
      </c>
      <c r="V455" s="156" t="str">
        <f>IF(W455=T455,"OK","NOT")</f>
        <v>OK</v>
      </c>
      <c r="W455" s="155">
        <f>IF(MOD(T455,U455)=0,T455,T455+(U455-MOD(T455,U455)))</f>
        <v>0</v>
      </c>
      <c r="X455" s="154">
        <f>$I$4</f>
        <v>0.4</v>
      </c>
      <c r="Y455" s="153">
        <f>+T455*((O455-(O455*X455)))</f>
        <v>0</v>
      </c>
    </row>
    <row r="456" spans="1:25" ht="14.45" customHeight="1" x14ac:dyDescent="0.25">
      <c r="A456" s="167">
        <v>7045952361604</v>
      </c>
      <c r="B456" s="157">
        <v>40816</v>
      </c>
      <c r="C456" s="157" t="s">
        <v>1833</v>
      </c>
      <c r="D456" s="157">
        <v>210</v>
      </c>
      <c r="E456" s="166" t="s">
        <v>1721</v>
      </c>
      <c r="F456" s="166" t="s">
        <v>1781</v>
      </c>
      <c r="G456" s="169" t="s">
        <v>1439</v>
      </c>
      <c r="H456" s="157" t="s">
        <v>1440</v>
      </c>
      <c r="I456" s="165" t="s">
        <v>1717</v>
      </c>
      <c r="J456" s="164" t="s">
        <v>1672</v>
      </c>
      <c r="K456" s="164" t="s">
        <v>1779</v>
      </c>
      <c r="L456" s="163"/>
      <c r="M456" s="163"/>
      <c r="N456" s="163"/>
      <c r="O456" s="162">
        <v>499</v>
      </c>
      <c r="P456" s="161" t="b">
        <f>IF(R456&gt;0,R456-2)</f>
        <v>0</v>
      </c>
      <c r="Q456" s="161">
        <v>201938</v>
      </c>
      <c r="R456" s="160">
        <f>$I$3</f>
        <v>0</v>
      </c>
      <c r="S456" s="159" t="str">
        <f>IF(AND(R456&gt;=Q456,W456&gt;0),"OK",IF(W456=0,"","NOT OK"))</f>
        <v/>
      </c>
      <c r="T456" s="158"/>
      <c r="U456" s="157">
        <v>1</v>
      </c>
      <c r="V456" s="156" t="str">
        <f>IF(W456=T456,"OK","NOT")</f>
        <v>OK</v>
      </c>
      <c r="W456" s="155">
        <f>IF(MOD(T456,U456)=0,T456,T456+(U456-MOD(T456,U456)))</f>
        <v>0</v>
      </c>
      <c r="X456" s="154">
        <f>$I$4</f>
        <v>0.4</v>
      </c>
      <c r="Y456" s="153">
        <f>+T456*((O456-(O456*X456)))</f>
        <v>0</v>
      </c>
    </row>
    <row r="457" spans="1:25" ht="14.45" customHeight="1" x14ac:dyDescent="0.25">
      <c r="A457" s="167">
        <v>7045952361611</v>
      </c>
      <c r="B457" s="157">
        <v>40816</v>
      </c>
      <c r="C457" s="157" t="s">
        <v>1833</v>
      </c>
      <c r="D457" s="157">
        <v>210</v>
      </c>
      <c r="E457" s="166" t="s">
        <v>1721</v>
      </c>
      <c r="F457" s="166" t="s">
        <v>1781</v>
      </c>
      <c r="G457" s="169" t="s">
        <v>1439</v>
      </c>
      <c r="H457" s="157" t="s">
        <v>1440</v>
      </c>
      <c r="I457" s="165" t="s">
        <v>1716</v>
      </c>
      <c r="J457" s="164" t="s">
        <v>1672</v>
      </c>
      <c r="K457" s="164" t="s">
        <v>1779</v>
      </c>
      <c r="L457" s="163"/>
      <c r="M457" s="163"/>
      <c r="N457" s="163"/>
      <c r="O457" s="162">
        <v>499</v>
      </c>
      <c r="P457" s="161" t="b">
        <f>IF(R457&gt;0,R457-2)</f>
        <v>0</v>
      </c>
      <c r="Q457" s="161">
        <v>201938</v>
      </c>
      <c r="R457" s="160">
        <f>$I$3</f>
        <v>0</v>
      </c>
      <c r="S457" s="159" t="str">
        <f>IF(AND(R457&gt;=Q457,W457&gt;0),"OK",IF(W457=0,"","NOT OK"))</f>
        <v/>
      </c>
      <c r="T457" s="158"/>
      <c r="U457" s="157">
        <v>1</v>
      </c>
      <c r="V457" s="156" t="str">
        <f>IF(W457=T457,"OK","NOT")</f>
        <v>OK</v>
      </c>
      <c r="W457" s="155">
        <f>IF(MOD(T457,U457)=0,T457,T457+(U457-MOD(T457,U457)))</f>
        <v>0</v>
      </c>
      <c r="X457" s="154">
        <f>$I$4</f>
        <v>0.4</v>
      </c>
      <c r="Y457" s="153">
        <f>+T457*((O457-(O457*X457)))</f>
        <v>0</v>
      </c>
    </row>
    <row r="458" spans="1:25" ht="14.45" customHeight="1" x14ac:dyDescent="0.25">
      <c r="A458" s="167">
        <v>7045952361628</v>
      </c>
      <c r="B458" s="157">
        <v>40816</v>
      </c>
      <c r="C458" s="157" t="s">
        <v>1833</v>
      </c>
      <c r="D458" s="157">
        <v>210</v>
      </c>
      <c r="E458" s="166" t="s">
        <v>1721</v>
      </c>
      <c r="F458" s="166" t="s">
        <v>1781</v>
      </c>
      <c r="G458" s="169" t="s">
        <v>1439</v>
      </c>
      <c r="H458" s="157" t="s">
        <v>1440</v>
      </c>
      <c r="I458" s="165" t="s">
        <v>1468</v>
      </c>
      <c r="J458" s="164" t="s">
        <v>1672</v>
      </c>
      <c r="K458" s="164" t="s">
        <v>1779</v>
      </c>
      <c r="L458" s="163"/>
      <c r="M458" s="163"/>
      <c r="N458" s="163"/>
      <c r="O458" s="162">
        <v>499</v>
      </c>
      <c r="P458" s="161" t="b">
        <f>IF(R458&gt;0,R458-2)</f>
        <v>0</v>
      </c>
      <c r="Q458" s="161">
        <v>201938</v>
      </c>
      <c r="R458" s="160">
        <f>$I$3</f>
        <v>0</v>
      </c>
      <c r="S458" s="159" t="str">
        <f>IF(AND(R458&gt;=Q458,W458&gt;0),"OK",IF(W458=0,"","NOT OK"))</f>
        <v/>
      </c>
      <c r="T458" s="158"/>
      <c r="U458" s="157">
        <v>1</v>
      </c>
      <c r="V458" s="156" t="str">
        <f>IF(W458=T458,"OK","NOT")</f>
        <v>OK</v>
      </c>
      <c r="W458" s="155">
        <f>IF(MOD(T458,U458)=0,T458,T458+(U458-MOD(T458,U458)))</f>
        <v>0</v>
      </c>
      <c r="X458" s="154">
        <f>$I$4</f>
        <v>0.4</v>
      </c>
      <c r="Y458" s="153">
        <f>+T458*((O458-(O458*X458)))</f>
        <v>0</v>
      </c>
    </row>
    <row r="459" spans="1:25" ht="14.45" customHeight="1" x14ac:dyDescent="0.25">
      <c r="A459" s="167">
        <v>7045952361635</v>
      </c>
      <c r="B459" s="157">
        <v>40816</v>
      </c>
      <c r="C459" s="157" t="s">
        <v>1833</v>
      </c>
      <c r="D459" s="157">
        <v>210</v>
      </c>
      <c r="E459" s="166" t="s">
        <v>1721</v>
      </c>
      <c r="F459" s="166" t="s">
        <v>1781</v>
      </c>
      <c r="G459" s="169" t="s">
        <v>1439</v>
      </c>
      <c r="H459" s="157" t="s">
        <v>1440</v>
      </c>
      <c r="I459" s="165" t="s">
        <v>1469</v>
      </c>
      <c r="J459" s="164" t="s">
        <v>1672</v>
      </c>
      <c r="K459" s="164" t="s">
        <v>1779</v>
      </c>
      <c r="L459" s="163"/>
      <c r="M459" s="163"/>
      <c r="N459" s="163"/>
      <c r="O459" s="162">
        <v>499</v>
      </c>
      <c r="P459" s="161" t="b">
        <f>IF(R459&gt;0,R459-2)</f>
        <v>0</v>
      </c>
      <c r="Q459" s="161">
        <v>201938</v>
      </c>
      <c r="R459" s="160">
        <f>$I$3</f>
        <v>0</v>
      </c>
      <c r="S459" s="159" t="str">
        <f>IF(AND(R459&gt;=Q459,W459&gt;0),"OK",IF(W459=0,"","NOT OK"))</f>
        <v/>
      </c>
      <c r="T459" s="158"/>
      <c r="U459" s="157">
        <v>1</v>
      </c>
      <c r="V459" s="156" t="str">
        <f>IF(W459=T459,"OK","NOT")</f>
        <v>OK</v>
      </c>
      <c r="W459" s="155">
        <f>IF(MOD(T459,U459)=0,T459,T459+(U459-MOD(T459,U459)))</f>
        <v>0</v>
      </c>
      <c r="X459" s="154">
        <f>$I$4</f>
        <v>0.4</v>
      </c>
      <c r="Y459" s="153">
        <f>+T459*((O459-(O459*X459)))</f>
        <v>0</v>
      </c>
    </row>
    <row r="460" spans="1:25" ht="14.45" customHeight="1" x14ac:dyDescent="0.25">
      <c r="A460" s="167">
        <v>7045952361642</v>
      </c>
      <c r="B460" s="157">
        <v>40816</v>
      </c>
      <c r="C460" s="157" t="s">
        <v>1833</v>
      </c>
      <c r="D460" s="157">
        <v>210</v>
      </c>
      <c r="E460" s="166" t="s">
        <v>1721</v>
      </c>
      <c r="F460" s="166" t="s">
        <v>1781</v>
      </c>
      <c r="G460" s="169" t="s">
        <v>1439</v>
      </c>
      <c r="H460" s="157" t="s">
        <v>1440</v>
      </c>
      <c r="I460" s="165" t="s">
        <v>1715</v>
      </c>
      <c r="J460" s="164" t="s">
        <v>1672</v>
      </c>
      <c r="K460" s="164" t="s">
        <v>1779</v>
      </c>
      <c r="L460" s="163"/>
      <c r="M460" s="163"/>
      <c r="N460" s="163"/>
      <c r="O460" s="162">
        <v>499</v>
      </c>
      <c r="P460" s="161" t="b">
        <f>IF(R460&gt;0,R460-2)</f>
        <v>0</v>
      </c>
      <c r="Q460" s="161">
        <v>201938</v>
      </c>
      <c r="R460" s="160">
        <f>$I$3</f>
        <v>0</v>
      </c>
      <c r="S460" s="159" t="str">
        <f>IF(AND(R460&gt;=Q460,W460&gt;0),"OK",IF(W460=0,"","NOT OK"))</f>
        <v/>
      </c>
      <c r="T460" s="158"/>
      <c r="U460" s="157">
        <v>1</v>
      </c>
      <c r="V460" s="156" t="str">
        <f>IF(W460=T460,"OK","NOT")</f>
        <v>OK</v>
      </c>
      <c r="W460" s="155">
        <f>IF(MOD(T460,U460)=0,T460,T460+(U460-MOD(T460,U460)))</f>
        <v>0</v>
      </c>
      <c r="X460" s="154">
        <f>$I$4</f>
        <v>0.4</v>
      </c>
      <c r="Y460" s="153">
        <f>+T460*((O460-(O460*X460)))</f>
        <v>0</v>
      </c>
    </row>
    <row r="461" spans="1:25" ht="14.45" customHeight="1" x14ac:dyDescent="0.25">
      <c r="A461" s="167">
        <v>7045952402932</v>
      </c>
      <c r="B461" s="157">
        <v>16119</v>
      </c>
      <c r="C461" s="157" t="s">
        <v>1815</v>
      </c>
      <c r="D461" s="157">
        <v>221</v>
      </c>
      <c r="E461" s="166" t="s">
        <v>1814</v>
      </c>
      <c r="F461" s="166" t="s">
        <v>1720</v>
      </c>
      <c r="G461" s="169" t="s">
        <v>1439</v>
      </c>
      <c r="H461" s="157" t="s">
        <v>1440</v>
      </c>
      <c r="I461" s="165" t="s">
        <v>1819</v>
      </c>
      <c r="J461" s="164" t="s">
        <v>1672</v>
      </c>
      <c r="K461" s="164" t="s">
        <v>1723</v>
      </c>
      <c r="L461" s="163"/>
      <c r="M461" s="163"/>
      <c r="N461" s="163"/>
      <c r="O461" s="162">
        <v>399</v>
      </c>
      <c r="P461" s="161" t="b">
        <f>IF(R461&gt;0,R461-2)</f>
        <v>0</v>
      </c>
      <c r="Q461" s="161">
        <v>201938</v>
      </c>
      <c r="R461" s="160">
        <f>$I$3</f>
        <v>0</v>
      </c>
      <c r="S461" s="159" t="str">
        <f>IF(AND(R461&gt;=Q461,W461&gt;0),"OK",IF(W461=0,"","NOT OK"))</f>
        <v/>
      </c>
      <c r="T461" s="158"/>
      <c r="U461" s="157">
        <v>1</v>
      </c>
      <c r="V461" s="156" t="str">
        <f>IF(W461=T461,"OK","NOT")</f>
        <v>OK</v>
      </c>
      <c r="W461" s="155">
        <f>IF(MOD(T461,U461)=0,T461,T461+(U461-MOD(T461,U461)))</f>
        <v>0</v>
      </c>
      <c r="X461" s="154">
        <f>$I$4</f>
        <v>0.4</v>
      </c>
      <c r="Y461" s="153">
        <f>+T461*((O461-(O461*X461)))</f>
        <v>0</v>
      </c>
    </row>
    <row r="462" spans="1:25" ht="14.45" customHeight="1" x14ac:dyDescent="0.25">
      <c r="A462" s="167">
        <v>7045952402963</v>
      </c>
      <c r="B462" s="157">
        <v>16119</v>
      </c>
      <c r="C462" s="157" t="s">
        <v>1815</v>
      </c>
      <c r="D462" s="157">
        <v>221</v>
      </c>
      <c r="E462" s="166" t="s">
        <v>1814</v>
      </c>
      <c r="F462" s="166" t="s">
        <v>1720</v>
      </c>
      <c r="G462" s="169" t="s">
        <v>1439</v>
      </c>
      <c r="H462" s="157" t="s">
        <v>1440</v>
      </c>
      <c r="I462" s="165" t="s">
        <v>1818</v>
      </c>
      <c r="J462" s="164" t="s">
        <v>1672</v>
      </c>
      <c r="K462" s="164" t="s">
        <v>1723</v>
      </c>
      <c r="L462" s="163"/>
      <c r="M462" s="163"/>
      <c r="N462" s="163"/>
      <c r="O462" s="162">
        <v>399</v>
      </c>
      <c r="P462" s="161" t="b">
        <f>IF(R462&gt;0,R462-2)</f>
        <v>0</v>
      </c>
      <c r="Q462" s="161">
        <v>201938</v>
      </c>
      <c r="R462" s="160">
        <f>$I$3</f>
        <v>0</v>
      </c>
      <c r="S462" s="159" t="str">
        <f>IF(AND(R462&gt;=Q462,W462&gt;0),"OK",IF(W462=0,"","NOT OK"))</f>
        <v/>
      </c>
      <c r="T462" s="158"/>
      <c r="U462" s="157">
        <v>1</v>
      </c>
      <c r="V462" s="156" t="str">
        <f>IF(W462=T462,"OK","NOT")</f>
        <v>OK</v>
      </c>
      <c r="W462" s="155">
        <f>IF(MOD(T462,U462)=0,T462,T462+(U462-MOD(T462,U462)))</f>
        <v>0</v>
      </c>
      <c r="X462" s="154">
        <f>$I$4</f>
        <v>0.4</v>
      </c>
      <c r="Y462" s="153">
        <f>+T462*((O462-(O462*X462)))</f>
        <v>0</v>
      </c>
    </row>
    <row r="463" spans="1:25" ht="14.45" customHeight="1" x14ac:dyDescent="0.25">
      <c r="A463" s="175">
        <v>7045952402994</v>
      </c>
      <c r="B463" s="160">
        <v>16119</v>
      </c>
      <c r="C463" s="157" t="s">
        <v>1815</v>
      </c>
      <c r="D463" s="157">
        <v>221</v>
      </c>
      <c r="E463" s="166" t="s">
        <v>1814</v>
      </c>
      <c r="F463" s="166" t="s">
        <v>1720</v>
      </c>
      <c r="G463" s="169" t="s">
        <v>1439</v>
      </c>
      <c r="H463" s="160" t="s">
        <v>1440</v>
      </c>
      <c r="I463" s="174" t="s">
        <v>1817</v>
      </c>
      <c r="J463" s="164" t="s">
        <v>1672</v>
      </c>
      <c r="K463" s="164" t="s">
        <v>1723</v>
      </c>
      <c r="L463" s="163"/>
      <c r="M463" s="163"/>
      <c r="N463" s="163"/>
      <c r="O463" s="162">
        <v>399</v>
      </c>
      <c r="P463" s="161" t="b">
        <f>IF(R463&gt;0,R463-2)</f>
        <v>0</v>
      </c>
      <c r="Q463" s="161">
        <v>201938</v>
      </c>
      <c r="R463" s="160">
        <f>$I$3</f>
        <v>0</v>
      </c>
      <c r="S463" s="159" t="str">
        <f>IF(AND(R463&gt;=Q463,W463&gt;0),"OK",IF(W463=0,"","NOT OK"))</f>
        <v/>
      </c>
      <c r="T463" s="158"/>
      <c r="U463" s="157">
        <v>1</v>
      </c>
      <c r="V463" s="156" t="str">
        <f>IF(W463=T463,"OK","NOT")</f>
        <v>OK</v>
      </c>
      <c r="W463" s="155">
        <f>IF(MOD(T463,U463)=0,T463,T463+(U463-MOD(T463,U463)))</f>
        <v>0</v>
      </c>
      <c r="X463" s="154">
        <f>$I$4</f>
        <v>0.4</v>
      </c>
      <c r="Y463" s="153">
        <f>+T463*((O463-(O463*X463)))</f>
        <v>0</v>
      </c>
    </row>
    <row r="464" spans="1:25" ht="14.45" customHeight="1" x14ac:dyDescent="0.25">
      <c r="A464" s="167">
        <v>7045952403021</v>
      </c>
      <c r="B464" s="157">
        <v>16119</v>
      </c>
      <c r="C464" s="157" t="s">
        <v>1815</v>
      </c>
      <c r="D464" s="157">
        <v>221</v>
      </c>
      <c r="E464" s="166" t="s">
        <v>1814</v>
      </c>
      <c r="F464" s="166" t="s">
        <v>1720</v>
      </c>
      <c r="G464" s="169" t="s">
        <v>1439</v>
      </c>
      <c r="H464" s="157" t="s">
        <v>1440</v>
      </c>
      <c r="I464" s="165" t="s">
        <v>1816</v>
      </c>
      <c r="J464" s="164" t="s">
        <v>1672</v>
      </c>
      <c r="K464" s="164" t="s">
        <v>1723</v>
      </c>
      <c r="L464" s="163"/>
      <c r="M464" s="163"/>
      <c r="N464" s="163"/>
      <c r="O464" s="162">
        <v>399</v>
      </c>
      <c r="P464" s="161" t="b">
        <f>IF(R464&gt;0,R464-2)</f>
        <v>0</v>
      </c>
      <c r="Q464" s="161">
        <v>201938</v>
      </c>
      <c r="R464" s="160">
        <f>$I$3</f>
        <v>0</v>
      </c>
      <c r="S464" s="159" t="str">
        <f>IF(AND(R464&gt;=Q464,W464&gt;0),"OK",IF(W464=0,"","NOT OK"))</f>
        <v/>
      </c>
      <c r="T464" s="158"/>
      <c r="U464" s="157">
        <v>1</v>
      </c>
      <c r="V464" s="156" t="str">
        <f>IF(W464=T464,"OK","NOT")</f>
        <v>OK</v>
      </c>
      <c r="W464" s="155">
        <f>IF(MOD(T464,U464)=0,T464,T464+(U464-MOD(T464,U464)))</f>
        <v>0</v>
      </c>
      <c r="X464" s="154">
        <f>$I$4</f>
        <v>0.4</v>
      </c>
      <c r="Y464" s="153">
        <f>+T464*((O464-(O464*X464)))</f>
        <v>0</v>
      </c>
    </row>
    <row r="465" spans="1:25" ht="14.45" customHeight="1" x14ac:dyDescent="0.25">
      <c r="A465" s="167">
        <v>7045952403052</v>
      </c>
      <c r="B465" s="157">
        <v>16119</v>
      </c>
      <c r="C465" s="157" t="s">
        <v>1815</v>
      </c>
      <c r="D465" s="157">
        <v>221</v>
      </c>
      <c r="E465" s="166" t="s">
        <v>1814</v>
      </c>
      <c r="F465" s="166" t="s">
        <v>1720</v>
      </c>
      <c r="G465" s="169" t="s">
        <v>1439</v>
      </c>
      <c r="H465" s="157" t="s">
        <v>1440</v>
      </c>
      <c r="I465" s="165" t="s">
        <v>1813</v>
      </c>
      <c r="J465" s="164" t="s">
        <v>1672</v>
      </c>
      <c r="K465" s="164" t="s">
        <v>1723</v>
      </c>
      <c r="L465" s="163"/>
      <c r="M465" s="163"/>
      <c r="N465" s="163"/>
      <c r="O465" s="162">
        <v>399</v>
      </c>
      <c r="P465" s="161" t="b">
        <f>IF(R465&gt;0,R465-2)</f>
        <v>0</v>
      </c>
      <c r="Q465" s="161">
        <v>201938</v>
      </c>
      <c r="R465" s="160">
        <f>$I$3</f>
        <v>0</v>
      </c>
      <c r="S465" s="159" t="str">
        <f>IF(AND(R465&gt;=Q465,W465&gt;0),"OK",IF(W465=0,"","NOT OK"))</f>
        <v/>
      </c>
      <c r="T465" s="158"/>
      <c r="U465" s="157">
        <v>1</v>
      </c>
      <c r="V465" s="156" t="str">
        <f>IF(W465=T465,"OK","NOT")</f>
        <v>OK</v>
      </c>
      <c r="W465" s="155">
        <f>IF(MOD(T465,U465)=0,T465,T465+(U465-MOD(T465,U465)))</f>
        <v>0</v>
      </c>
      <c r="X465" s="154">
        <f>$I$4</f>
        <v>0.4</v>
      </c>
      <c r="Y465" s="153">
        <f>+T465*((O465-(O465*X465)))</f>
        <v>0</v>
      </c>
    </row>
    <row r="466" spans="1:25" ht="14.45" customHeight="1" x14ac:dyDescent="0.25">
      <c r="A466" s="167">
        <v>7045952359007</v>
      </c>
      <c r="B466" s="157" t="s">
        <v>1812</v>
      </c>
      <c r="C466" s="157" t="s">
        <v>1811</v>
      </c>
      <c r="D466" s="157">
        <v>222</v>
      </c>
      <c r="E466" s="166" t="s">
        <v>1697</v>
      </c>
      <c r="F466" s="166" t="s">
        <v>1676</v>
      </c>
      <c r="G466" s="169" t="s">
        <v>1439</v>
      </c>
      <c r="H466" s="157" t="s">
        <v>1440</v>
      </c>
      <c r="I466" s="165" t="s">
        <v>1774</v>
      </c>
      <c r="J466" s="164" t="s">
        <v>1672</v>
      </c>
      <c r="K466" s="164" t="s">
        <v>1695</v>
      </c>
      <c r="L466" s="163"/>
      <c r="M466" s="163"/>
      <c r="N466" s="163"/>
      <c r="O466" s="162">
        <v>399</v>
      </c>
      <c r="P466" s="161" t="b">
        <f>IF(R466&gt;0,R466-2)</f>
        <v>0</v>
      </c>
      <c r="Q466" s="161">
        <v>201938</v>
      </c>
      <c r="R466" s="160">
        <f>$I$3</f>
        <v>0</v>
      </c>
      <c r="S466" s="159" t="str">
        <f>IF(AND(R466&gt;=Q466,W466&gt;0),"OK",IF(W466=0,"","NOT OK"))</f>
        <v/>
      </c>
      <c r="T466" s="158"/>
      <c r="U466" s="157">
        <v>3</v>
      </c>
      <c r="V466" s="156" t="str">
        <f>IF(W466=T466,"OK","NOT")</f>
        <v>OK</v>
      </c>
      <c r="W466" s="155">
        <f>IF(MOD(T466,U466)=0,T466,T466+(U466-MOD(T466,U466)))</f>
        <v>0</v>
      </c>
      <c r="X466" s="154">
        <f>$I$4</f>
        <v>0.4</v>
      </c>
      <c r="Y466" s="153">
        <f>+T466*((O466-(O466*X466)))</f>
        <v>0</v>
      </c>
    </row>
    <row r="467" spans="1:25" ht="14.45" customHeight="1" x14ac:dyDescent="0.25">
      <c r="A467" s="167">
        <v>7045952359014</v>
      </c>
      <c r="B467" s="157" t="s">
        <v>1812</v>
      </c>
      <c r="C467" s="157" t="s">
        <v>1811</v>
      </c>
      <c r="D467" s="157">
        <v>222</v>
      </c>
      <c r="E467" s="166" t="s">
        <v>1697</v>
      </c>
      <c r="F467" s="166" t="s">
        <v>1676</v>
      </c>
      <c r="G467" s="169" t="s">
        <v>1439</v>
      </c>
      <c r="H467" s="157" t="s">
        <v>1440</v>
      </c>
      <c r="I467" s="165" t="s">
        <v>1773</v>
      </c>
      <c r="J467" s="164" t="s">
        <v>1672</v>
      </c>
      <c r="K467" s="164" t="s">
        <v>1695</v>
      </c>
      <c r="L467" s="163"/>
      <c r="M467" s="163"/>
      <c r="N467" s="163"/>
      <c r="O467" s="162">
        <v>399</v>
      </c>
      <c r="P467" s="161" t="b">
        <f>IF(R467&gt;0,R467-2)</f>
        <v>0</v>
      </c>
      <c r="Q467" s="161">
        <v>201938</v>
      </c>
      <c r="R467" s="160">
        <f>$I$3</f>
        <v>0</v>
      </c>
      <c r="S467" s="159" t="str">
        <f>IF(AND(R467&gt;=Q467,W467&gt;0),"OK",IF(W467=0,"","NOT OK"))</f>
        <v/>
      </c>
      <c r="T467" s="158"/>
      <c r="U467" s="157">
        <v>3</v>
      </c>
      <c r="V467" s="156" t="str">
        <f>IF(W467=T467,"OK","NOT")</f>
        <v>OK</v>
      </c>
      <c r="W467" s="155">
        <f>IF(MOD(T467,U467)=0,T467,T467+(U467-MOD(T467,U467)))</f>
        <v>0</v>
      </c>
      <c r="X467" s="154">
        <f>$I$4</f>
        <v>0.4</v>
      </c>
      <c r="Y467" s="153">
        <f>+T467*((O467-(O467*X467)))</f>
        <v>0</v>
      </c>
    </row>
    <row r="468" spans="1:25" ht="14.45" customHeight="1" x14ac:dyDescent="0.25">
      <c r="A468" s="167">
        <v>7045952359021</v>
      </c>
      <c r="B468" s="157" t="s">
        <v>1812</v>
      </c>
      <c r="C468" s="157" t="s">
        <v>1811</v>
      </c>
      <c r="D468" s="157">
        <v>222</v>
      </c>
      <c r="E468" s="166" t="s">
        <v>1697</v>
      </c>
      <c r="F468" s="166" t="s">
        <v>1676</v>
      </c>
      <c r="G468" s="169" t="s">
        <v>1439</v>
      </c>
      <c r="H468" s="157" t="s">
        <v>1440</v>
      </c>
      <c r="I468" s="165" t="s">
        <v>1772</v>
      </c>
      <c r="J468" s="164" t="s">
        <v>1672</v>
      </c>
      <c r="K468" s="164" t="s">
        <v>1695</v>
      </c>
      <c r="L468" s="163"/>
      <c r="M468" s="163"/>
      <c r="N468" s="163"/>
      <c r="O468" s="162">
        <v>399</v>
      </c>
      <c r="P468" s="161" t="b">
        <f>IF(R468&gt;0,R468-2)</f>
        <v>0</v>
      </c>
      <c r="Q468" s="161">
        <v>201938</v>
      </c>
      <c r="R468" s="160">
        <f>$I$3</f>
        <v>0</v>
      </c>
      <c r="S468" s="159" t="str">
        <f>IF(AND(R468&gt;=Q468,W468&gt;0),"OK",IF(W468=0,"","NOT OK"))</f>
        <v/>
      </c>
      <c r="T468" s="158"/>
      <c r="U468" s="157">
        <v>3</v>
      </c>
      <c r="V468" s="156" t="str">
        <f>IF(W468=T468,"OK","NOT")</f>
        <v>OK</v>
      </c>
      <c r="W468" s="155">
        <f>IF(MOD(T468,U468)=0,T468,T468+(U468-MOD(T468,U468)))</f>
        <v>0</v>
      </c>
      <c r="X468" s="154">
        <f>$I$4</f>
        <v>0.4</v>
      </c>
      <c r="Y468" s="153">
        <f>+T468*((O468-(O468*X468)))</f>
        <v>0</v>
      </c>
    </row>
    <row r="469" spans="1:25" ht="14.45" customHeight="1" x14ac:dyDescent="0.25">
      <c r="A469" s="167">
        <v>7045952359038</v>
      </c>
      <c r="B469" s="157" t="s">
        <v>1812</v>
      </c>
      <c r="C469" s="157" t="s">
        <v>1811</v>
      </c>
      <c r="D469" s="157">
        <v>222</v>
      </c>
      <c r="E469" s="166" t="s">
        <v>1697</v>
      </c>
      <c r="F469" s="166" t="s">
        <v>1676</v>
      </c>
      <c r="G469" s="169" t="s">
        <v>1439</v>
      </c>
      <c r="H469" s="157" t="s">
        <v>1440</v>
      </c>
      <c r="I469" s="165" t="s">
        <v>1769</v>
      </c>
      <c r="J469" s="164" t="s">
        <v>1672</v>
      </c>
      <c r="K469" s="164" t="s">
        <v>1695</v>
      </c>
      <c r="L469" s="163"/>
      <c r="M469" s="163"/>
      <c r="N469" s="163"/>
      <c r="O469" s="162">
        <v>399</v>
      </c>
      <c r="P469" s="161" t="b">
        <f>IF(R469&gt;0,R469-2)</f>
        <v>0</v>
      </c>
      <c r="Q469" s="161">
        <v>201938</v>
      </c>
      <c r="R469" s="160">
        <f>$I$3</f>
        <v>0</v>
      </c>
      <c r="S469" s="159" t="str">
        <f>IF(AND(R469&gt;=Q469,W469&gt;0),"OK",IF(W469=0,"","NOT OK"))</f>
        <v/>
      </c>
      <c r="T469" s="158"/>
      <c r="U469" s="157">
        <v>3</v>
      </c>
      <c r="V469" s="156" t="str">
        <f>IF(W469=T469,"OK","NOT")</f>
        <v>OK</v>
      </c>
      <c r="W469" s="155">
        <f>IF(MOD(T469,U469)=0,T469,T469+(U469-MOD(T469,U469)))</f>
        <v>0</v>
      </c>
      <c r="X469" s="154">
        <f>$I$4</f>
        <v>0.4</v>
      </c>
      <c r="Y469" s="153">
        <f>+T469*((O469-(O469*X469)))</f>
        <v>0</v>
      </c>
    </row>
    <row r="470" spans="1:25" ht="14.45" customHeight="1" x14ac:dyDescent="0.25">
      <c r="A470" s="167">
        <v>7045952127545</v>
      </c>
      <c r="B470" s="157">
        <v>22302</v>
      </c>
      <c r="C470" s="157" t="s">
        <v>1810</v>
      </c>
      <c r="D470" s="157">
        <v>223</v>
      </c>
      <c r="E470" s="166" t="s">
        <v>1809</v>
      </c>
      <c r="F470" s="166" t="s">
        <v>1720</v>
      </c>
      <c r="G470" s="169" t="s">
        <v>1439</v>
      </c>
      <c r="H470" s="157" t="s">
        <v>1440</v>
      </c>
      <c r="I470" s="165" t="s">
        <v>1712</v>
      </c>
      <c r="J470" s="164" t="s">
        <v>1672</v>
      </c>
      <c r="K470" s="164" t="s">
        <v>1719</v>
      </c>
      <c r="L470" s="163"/>
      <c r="M470" s="163"/>
      <c r="N470" s="163"/>
      <c r="O470" s="162">
        <v>799</v>
      </c>
      <c r="P470" s="161" t="b">
        <f>IF(R470&gt;0,R470-2)</f>
        <v>0</v>
      </c>
      <c r="Q470" s="161">
        <v>201938</v>
      </c>
      <c r="R470" s="160">
        <f>$I$3</f>
        <v>0</v>
      </c>
      <c r="S470" s="159" t="str">
        <f>IF(AND(R470&gt;=Q470,W470&gt;0),"OK",IF(W470=0,"","NOT OK"))</f>
        <v/>
      </c>
      <c r="T470" s="158"/>
      <c r="U470" s="157">
        <v>1</v>
      </c>
      <c r="V470" s="156" t="str">
        <f>IF(W470=T470,"OK","NOT")</f>
        <v>OK</v>
      </c>
      <c r="W470" s="155">
        <f>IF(MOD(T470,U470)=0,T470,T470+(U470-MOD(T470,U470)))</f>
        <v>0</v>
      </c>
      <c r="X470" s="154">
        <f>$I$4</f>
        <v>0.4</v>
      </c>
      <c r="Y470" s="153">
        <f>+T470*((O470-(O470*X470)))</f>
        <v>0</v>
      </c>
    </row>
    <row r="471" spans="1:25" ht="14.45" customHeight="1" x14ac:dyDescent="0.25">
      <c r="A471" s="167">
        <v>7045952127552</v>
      </c>
      <c r="B471" s="157">
        <v>22302</v>
      </c>
      <c r="C471" s="157" t="s">
        <v>1810</v>
      </c>
      <c r="D471" s="157">
        <v>223</v>
      </c>
      <c r="E471" s="166" t="s">
        <v>1809</v>
      </c>
      <c r="F471" s="166" t="s">
        <v>1720</v>
      </c>
      <c r="G471" s="169" t="s">
        <v>1439</v>
      </c>
      <c r="H471" s="157" t="s">
        <v>1440</v>
      </c>
      <c r="I471" s="165" t="s">
        <v>1711</v>
      </c>
      <c r="J471" s="164" t="s">
        <v>1672</v>
      </c>
      <c r="K471" s="164" t="s">
        <v>1719</v>
      </c>
      <c r="L471" s="163"/>
      <c r="M471" s="163"/>
      <c r="N471" s="163"/>
      <c r="O471" s="162">
        <v>799</v>
      </c>
      <c r="P471" s="161" t="b">
        <f>IF(R471&gt;0,R471-2)</f>
        <v>0</v>
      </c>
      <c r="Q471" s="161">
        <v>201938</v>
      </c>
      <c r="R471" s="160">
        <f>$I$3</f>
        <v>0</v>
      </c>
      <c r="S471" s="159" t="str">
        <f>IF(AND(R471&gt;=Q471,W471&gt;0),"OK",IF(W471=0,"","NOT OK"))</f>
        <v/>
      </c>
      <c r="T471" s="158"/>
      <c r="U471" s="157">
        <v>1</v>
      </c>
      <c r="V471" s="156" t="str">
        <f>IF(W471=T471,"OK","NOT")</f>
        <v>OK</v>
      </c>
      <c r="W471" s="155">
        <f>IF(MOD(T471,U471)=0,T471,T471+(U471-MOD(T471,U471)))</f>
        <v>0</v>
      </c>
      <c r="X471" s="154">
        <f>$I$4</f>
        <v>0.4</v>
      </c>
      <c r="Y471" s="153">
        <f>+T471*((O471-(O471*X471)))</f>
        <v>0</v>
      </c>
    </row>
    <row r="472" spans="1:25" ht="14.45" customHeight="1" x14ac:dyDescent="0.25">
      <c r="A472" s="167">
        <v>7045952127569</v>
      </c>
      <c r="B472" s="157">
        <v>22302</v>
      </c>
      <c r="C472" s="157" t="s">
        <v>1810</v>
      </c>
      <c r="D472" s="157">
        <v>223</v>
      </c>
      <c r="E472" s="166" t="s">
        <v>1809</v>
      </c>
      <c r="F472" s="166" t="s">
        <v>1720</v>
      </c>
      <c r="G472" s="169" t="s">
        <v>1439</v>
      </c>
      <c r="H472" s="157" t="s">
        <v>1440</v>
      </c>
      <c r="I472" s="165" t="s">
        <v>1710</v>
      </c>
      <c r="J472" s="164" t="s">
        <v>1672</v>
      </c>
      <c r="K472" s="164" t="s">
        <v>1719</v>
      </c>
      <c r="L472" s="163"/>
      <c r="M472" s="163"/>
      <c r="N472" s="163"/>
      <c r="O472" s="162">
        <v>799</v>
      </c>
      <c r="P472" s="161" t="b">
        <f>IF(R472&gt;0,R472-2)</f>
        <v>0</v>
      </c>
      <c r="Q472" s="161">
        <v>201938</v>
      </c>
      <c r="R472" s="160">
        <f>$I$3</f>
        <v>0</v>
      </c>
      <c r="S472" s="159" t="str">
        <f>IF(AND(R472&gt;=Q472,W472&gt;0),"OK",IF(W472=0,"","NOT OK"))</f>
        <v/>
      </c>
      <c r="T472" s="158"/>
      <c r="U472" s="157">
        <v>1</v>
      </c>
      <c r="V472" s="156" t="str">
        <f>IF(W472=T472,"OK","NOT")</f>
        <v>OK</v>
      </c>
      <c r="W472" s="155">
        <f>IF(MOD(T472,U472)=0,T472,T472+(U472-MOD(T472,U472)))</f>
        <v>0</v>
      </c>
      <c r="X472" s="154">
        <f>$I$4</f>
        <v>0.4</v>
      </c>
      <c r="Y472" s="153">
        <f>+T472*((O472-(O472*X472)))</f>
        <v>0</v>
      </c>
    </row>
    <row r="473" spans="1:25" ht="14.45" customHeight="1" x14ac:dyDescent="0.25">
      <c r="A473" s="167">
        <v>7045952127576</v>
      </c>
      <c r="B473" s="157">
        <v>22302</v>
      </c>
      <c r="C473" s="157" t="s">
        <v>1810</v>
      </c>
      <c r="D473" s="157">
        <v>223</v>
      </c>
      <c r="E473" s="166" t="s">
        <v>1809</v>
      </c>
      <c r="F473" s="166" t="s">
        <v>1720</v>
      </c>
      <c r="G473" s="169" t="s">
        <v>1439</v>
      </c>
      <c r="H473" s="157" t="s">
        <v>1440</v>
      </c>
      <c r="I473" s="165" t="s">
        <v>1709</v>
      </c>
      <c r="J473" s="164" t="s">
        <v>1672</v>
      </c>
      <c r="K473" s="164" t="s">
        <v>1719</v>
      </c>
      <c r="L473" s="163"/>
      <c r="M473" s="163"/>
      <c r="N473" s="163"/>
      <c r="O473" s="162">
        <v>799</v>
      </c>
      <c r="P473" s="161" t="b">
        <f>IF(R473&gt;0,R473-2)</f>
        <v>0</v>
      </c>
      <c r="Q473" s="161">
        <v>201938</v>
      </c>
      <c r="R473" s="160">
        <f>$I$3</f>
        <v>0</v>
      </c>
      <c r="S473" s="159" t="str">
        <f>IF(AND(R473&gt;=Q473,W473&gt;0),"OK",IF(W473=0,"","NOT OK"))</f>
        <v/>
      </c>
      <c r="T473" s="158"/>
      <c r="U473" s="157">
        <v>1</v>
      </c>
      <c r="V473" s="156" t="str">
        <f>IF(W473=T473,"OK","NOT")</f>
        <v>OK</v>
      </c>
      <c r="W473" s="155">
        <f>IF(MOD(T473,U473)=0,T473,T473+(U473-MOD(T473,U473)))</f>
        <v>0</v>
      </c>
      <c r="X473" s="154">
        <f>$I$4</f>
        <v>0.4</v>
      </c>
      <c r="Y473" s="153">
        <f>+T473*((O473-(O473*X473)))</f>
        <v>0</v>
      </c>
    </row>
    <row r="474" spans="1:25" ht="14.45" customHeight="1" x14ac:dyDescent="0.25">
      <c r="A474" s="167">
        <v>7045952127583</v>
      </c>
      <c r="B474" s="157">
        <v>22302</v>
      </c>
      <c r="C474" s="157" t="s">
        <v>1810</v>
      </c>
      <c r="D474" s="157">
        <v>223</v>
      </c>
      <c r="E474" s="166" t="s">
        <v>1809</v>
      </c>
      <c r="F474" s="166" t="s">
        <v>1720</v>
      </c>
      <c r="G474" s="169" t="s">
        <v>1439</v>
      </c>
      <c r="H474" s="157" t="s">
        <v>1440</v>
      </c>
      <c r="I474" s="165" t="s">
        <v>1704</v>
      </c>
      <c r="J474" s="164" t="s">
        <v>1672</v>
      </c>
      <c r="K474" s="164" t="s">
        <v>1719</v>
      </c>
      <c r="L474" s="163"/>
      <c r="M474" s="163"/>
      <c r="N474" s="163"/>
      <c r="O474" s="162">
        <v>799</v>
      </c>
      <c r="P474" s="161" t="b">
        <f>IF(R474&gt;0,R474-2)</f>
        <v>0</v>
      </c>
      <c r="Q474" s="161">
        <v>201938</v>
      </c>
      <c r="R474" s="160">
        <f>$I$3</f>
        <v>0</v>
      </c>
      <c r="S474" s="159" t="str">
        <f>IF(AND(R474&gt;=Q474,W474&gt;0),"OK",IF(W474=0,"","NOT OK"))</f>
        <v/>
      </c>
      <c r="T474" s="158"/>
      <c r="U474" s="157">
        <v>1</v>
      </c>
      <c r="V474" s="156" t="str">
        <f>IF(W474=T474,"OK","NOT")</f>
        <v>OK</v>
      </c>
      <c r="W474" s="155">
        <f>IF(MOD(T474,U474)=0,T474,T474+(U474-MOD(T474,U474)))</f>
        <v>0</v>
      </c>
      <c r="X474" s="154">
        <f>$I$4</f>
        <v>0.4</v>
      </c>
      <c r="Y474" s="153">
        <f>+T474*((O474-(O474*X474)))</f>
        <v>0</v>
      </c>
    </row>
    <row r="475" spans="1:25" ht="14.45" customHeight="1" x14ac:dyDescent="0.25">
      <c r="A475" s="167">
        <v>7045952088754</v>
      </c>
      <c r="B475" s="157">
        <v>13152</v>
      </c>
      <c r="C475" s="157" t="s">
        <v>1806</v>
      </c>
      <c r="D475" s="157">
        <v>224</v>
      </c>
      <c r="E475" s="166" t="s">
        <v>1805</v>
      </c>
      <c r="F475" s="166" t="s">
        <v>1720</v>
      </c>
      <c r="G475" s="169" t="s">
        <v>1439</v>
      </c>
      <c r="H475" s="157" t="s">
        <v>1440</v>
      </c>
      <c r="I475" s="165" t="s">
        <v>1712</v>
      </c>
      <c r="J475" s="164" t="s">
        <v>1672</v>
      </c>
      <c r="K475" s="164" t="s">
        <v>1802</v>
      </c>
      <c r="L475" s="163"/>
      <c r="M475" s="163"/>
      <c r="N475" s="163"/>
      <c r="O475" s="162">
        <v>1299</v>
      </c>
      <c r="P475" s="161" t="b">
        <f>IF(R475&gt;0,R475-2)</f>
        <v>0</v>
      </c>
      <c r="Q475" s="161">
        <v>201938</v>
      </c>
      <c r="R475" s="160">
        <f>$I$3</f>
        <v>0</v>
      </c>
      <c r="S475" s="159" t="str">
        <f>IF(AND(R475&gt;=Q475,W475&gt;0),"OK",IF(W475=0,"","NOT OK"))</f>
        <v/>
      </c>
      <c r="T475" s="158"/>
      <c r="U475" s="157">
        <v>1</v>
      </c>
      <c r="V475" s="156" t="str">
        <f>IF(W475=T475,"OK","NOT")</f>
        <v>OK</v>
      </c>
      <c r="W475" s="155">
        <f>IF(MOD(T475,U475)=0,T475,T475+(U475-MOD(T475,U475)))</f>
        <v>0</v>
      </c>
      <c r="X475" s="154">
        <f>$I$4</f>
        <v>0.4</v>
      </c>
      <c r="Y475" s="153">
        <f>+T475*((O475-(O475*X475)))</f>
        <v>0</v>
      </c>
    </row>
    <row r="476" spans="1:25" ht="14.45" customHeight="1" x14ac:dyDescent="0.25">
      <c r="A476" s="167">
        <v>7045952088761</v>
      </c>
      <c r="B476" s="157">
        <v>13152</v>
      </c>
      <c r="C476" s="157" t="s">
        <v>1806</v>
      </c>
      <c r="D476" s="157">
        <v>224</v>
      </c>
      <c r="E476" s="166" t="s">
        <v>1805</v>
      </c>
      <c r="F476" s="166" t="s">
        <v>1720</v>
      </c>
      <c r="G476" s="169" t="s">
        <v>1439</v>
      </c>
      <c r="H476" s="157" t="s">
        <v>1440</v>
      </c>
      <c r="I476" s="165" t="s">
        <v>1711</v>
      </c>
      <c r="J476" s="164" t="s">
        <v>1672</v>
      </c>
      <c r="K476" s="164" t="s">
        <v>1802</v>
      </c>
      <c r="L476" s="163"/>
      <c r="M476" s="163"/>
      <c r="N476" s="163"/>
      <c r="O476" s="162">
        <v>1299</v>
      </c>
      <c r="P476" s="161" t="b">
        <f>IF(R476&gt;0,R476-2)</f>
        <v>0</v>
      </c>
      <c r="Q476" s="161">
        <v>201938</v>
      </c>
      <c r="R476" s="160">
        <f>$I$3</f>
        <v>0</v>
      </c>
      <c r="S476" s="159" t="str">
        <f>IF(AND(R476&gt;=Q476,W476&gt;0),"OK",IF(W476=0,"","NOT OK"))</f>
        <v/>
      </c>
      <c r="T476" s="158"/>
      <c r="U476" s="157">
        <v>1</v>
      </c>
      <c r="V476" s="156" t="str">
        <f>IF(W476=T476,"OK","NOT")</f>
        <v>OK</v>
      </c>
      <c r="W476" s="155">
        <f>IF(MOD(T476,U476)=0,T476,T476+(U476-MOD(T476,U476)))</f>
        <v>0</v>
      </c>
      <c r="X476" s="154">
        <f>$I$4</f>
        <v>0.4</v>
      </c>
      <c r="Y476" s="153">
        <f>+T476*((O476-(O476*X476)))</f>
        <v>0</v>
      </c>
    </row>
    <row r="477" spans="1:25" ht="14.45" customHeight="1" x14ac:dyDescent="0.25">
      <c r="A477" s="167">
        <v>7045952088778</v>
      </c>
      <c r="B477" s="157">
        <v>13152</v>
      </c>
      <c r="C477" s="157" t="s">
        <v>1806</v>
      </c>
      <c r="D477" s="157">
        <v>224</v>
      </c>
      <c r="E477" s="166" t="s">
        <v>1805</v>
      </c>
      <c r="F477" s="166" t="s">
        <v>1720</v>
      </c>
      <c r="G477" s="169" t="s">
        <v>1439</v>
      </c>
      <c r="H477" s="157" t="s">
        <v>1440</v>
      </c>
      <c r="I477" s="165" t="s">
        <v>1710</v>
      </c>
      <c r="J477" s="164" t="s">
        <v>1672</v>
      </c>
      <c r="K477" s="164" t="s">
        <v>1802</v>
      </c>
      <c r="L477" s="163"/>
      <c r="M477" s="163"/>
      <c r="N477" s="163"/>
      <c r="O477" s="162">
        <v>1299</v>
      </c>
      <c r="P477" s="161" t="b">
        <f>IF(R477&gt;0,R477-2)</f>
        <v>0</v>
      </c>
      <c r="Q477" s="161">
        <v>201938</v>
      </c>
      <c r="R477" s="160">
        <f>$I$3</f>
        <v>0</v>
      </c>
      <c r="S477" s="159" t="str">
        <f>IF(AND(R477&gt;=Q477,W477&gt;0),"OK",IF(W477=0,"","NOT OK"))</f>
        <v/>
      </c>
      <c r="T477" s="158"/>
      <c r="U477" s="157">
        <v>1</v>
      </c>
      <c r="V477" s="156" t="str">
        <f>IF(W477=T477,"OK","NOT")</f>
        <v>OK</v>
      </c>
      <c r="W477" s="155">
        <f>IF(MOD(T477,U477)=0,T477,T477+(U477-MOD(T477,U477)))</f>
        <v>0</v>
      </c>
      <c r="X477" s="154">
        <f>$I$4</f>
        <v>0.4</v>
      </c>
      <c r="Y477" s="153">
        <f>+T477*((O477-(O477*X477)))</f>
        <v>0</v>
      </c>
    </row>
    <row r="478" spans="1:25" ht="14.45" customHeight="1" x14ac:dyDescent="0.25">
      <c r="A478" s="167">
        <v>7045952088785</v>
      </c>
      <c r="B478" s="157">
        <v>13152</v>
      </c>
      <c r="C478" s="157" t="s">
        <v>1806</v>
      </c>
      <c r="D478" s="157">
        <v>224</v>
      </c>
      <c r="E478" s="166" t="s">
        <v>1805</v>
      </c>
      <c r="F478" s="166" t="s">
        <v>1720</v>
      </c>
      <c r="G478" s="169" t="s">
        <v>1439</v>
      </c>
      <c r="H478" s="157" t="s">
        <v>1440</v>
      </c>
      <c r="I478" s="165" t="s">
        <v>1709</v>
      </c>
      <c r="J478" s="164" t="s">
        <v>1672</v>
      </c>
      <c r="K478" s="164" t="s">
        <v>1802</v>
      </c>
      <c r="L478" s="163"/>
      <c r="M478" s="163"/>
      <c r="N478" s="163"/>
      <c r="O478" s="162">
        <v>1299</v>
      </c>
      <c r="P478" s="161" t="b">
        <f>IF(R478&gt;0,R478-2)</f>
        <v>0</v>
      </c>
      <c r="Q478" s="161">
        <v>201938</v>
      </c>
      <c r="R478" s="160">
        <f>$I$3</f>
        <v>0</v>
      </c>
      <c r="S478" s="159" t="str">
        <f>IF(AND(R478&gt;=Q478,W478&gt;0),"OK",IF(W478=0,"","NOT OK"))</f>
        <v/>
      </c>
      <c r="T478" s="158"/>
      <c r="U478" s="157">
        <v>1</v>
      </c>
      <c r="V478" s="156" t="str">
        <f>IF(W478=T478,"OK","NOT")</f>
        <v>OK</v>
      </c>
      <c r="W478" s="155">
        <f>IF(MOD(T478,U478)=0,T478,T478+(U478-MOD(T478,U478)))</f>
        <v>0</v>
      </c>
      <c r="X478" s="154">
        <f>$I$4</f>
        <v>0.4</v>
      </c>
      <c r="Y478" s="153">
        <f>+T478*((O478-(O478*X478)))</f>
        <v>0</v>
      </c>
    </row>
    <row r="479" spans="1:25" ht="14.45" customHeight="1" x14ac:dyDescent="0.25">
      <c r="A479" s="167">
        <v>7045952088792</v>
      </c>
      <c r="B479" s="157">
        <v>13152</v>
      </c>
      <c r="C479" s="157" t="s">
        <v>1806</v>
      </c>
      <c r="D479" s="157">
        <v>224</v>
      </c>
      <c r="E479" s="166" t="s">
        <v>1805</v>
      </c>
      <c r="F479" s="166" t="s">
        <v>1720</v>
      </c>
      <c r="G479" s="169" t="s">
        <v>1439</v>
      </c>
      <c r="H479" s="157" t="s">
        <v>1440</v>
      </c>
      <c r="I479" s="165" t="s">
        <v>1704</v>
      </c>
      <c r="J479" s="164" t="s">
        <v>1672</v>
      </c>
      <c r="K479" s="164" t="s">
        <v>1802</v>
      </c>
      <c r="L479" s="163"/>
      <c r="M479" s="163"/>
      <c r="N479" s="163"/>
      <c r="O479" s="162">
        <v>1299</v>
      </c>
      <c r="P479" s="161" t="b">
        <f>IF(R479&gt;0,R479-2)</f>
        <v>0</v>
      </c>
      <c r="Q479" s="161">
        <v>201938</v>
      </c>
      <c r="R479" s="160">
        <f>$I$3</f>
        <v>0</v>
      </c>
      <c r="S479" s="159" t="str">
        <f>IF(AND(R479&gt;=Q479,W479&gt;0),"OK",IF(W479=0,"","NOT OK"))</f>
        <v/>
      </c>
      <c r="T479" s="158"/>
      <c r="U479" s="157">
        <v>1</v>
      </c>
      <c r="V479" s="156" t="str">
        <f>IF(W479=T479,"OK","NOT")</f>
        <v>OK</v>
      </c>
      <c r="W479" s="155">
        <f>IF(MOD(T479,U479)=0,T479,T479+(U479-MOD(T479,U479)))</f>
        <v>0</v>
      </c>
      <c r="X479" s="154">
        <f>$I$4</f>
        <v>0.4</v>
      </c>
      <c r="Y479" s="153">
        <f>+T479*((O479-(O479*X479)))</f>
        <v>0</v>
      </c>
    </row>
    <row r="480" spans="1:25" ht="14.45" customHeight="1" x14ac:dyDescent="0.25">
      <c r="A480" s="167">
        <v>7045952359700</v>
      </c>
      <c r="B480" s="157" t="s">
        <v>1778</v>
      </c>
      <c r="C480" s="157" t="s">
        <v>1777</v>
      </c>
      <c r="D480" s="157">
        <v>233</v>
      </c>
      <c r="E480" s="166" t="s">
        <v>1697</v>
      </c>
      <c r="F480" s="166" t="s">
        <v>1676</v>
      </c>
      <c r="G480" s="169" t="s">
        <v>1439</v>
      </c>
      <c r="H480" s="157" t="s">
        <v>1440</v>
      </c>
      <c r="I480" s="165" t="s">
        <v>1702</v>
      </c>
      <c r="J480" s="164" t="s">
        <v>1672</v>
      </c>
      <c r="K480" s="164" t="s">
        <v>1695</v>
      </c>
      <c r="L480" s="163"/>
      <c r="M480" s="163"/>
      <c r="N480" s="163"/>
      <c r="O480" s="162">
        <v>349</v>
      </c>
      <c r="P480" s="161" t="b">
        <f>IF(R480&gt;0,R480-2)</f>
        <v>0</v>
      </c>
      <c r="Q480" s="161">
        <v>201938</v>
      </c>
      <c r="R480" s="160">
        <f>$I$3</f>
        <v>0</v>
      </c>
      <c r="S480" s="159" t="str">
        <f>IF(AND(R480&gt;=Q480,W480&gt;0),"OK",IF(W480=0,"","NOT OK"))</f>
        <v/>
      </c>
      <c r="T480" s="158"/>
      <c r="U480" s="157">
        <v>3</v>
      </c>
      <c r="V480" s="156" t="str">
        <f>IF(W480=T480,"OK","NOT")</f>
        <v>OK</v>
      </c>
      <c r="W480" s="155">
        <f>IF(MOD(T480,U480)=0,T480,T480+(U480-MOD(T480,U480)))</f>
        <v>0</v>
      </c>
      <c r="X480" s="154">
        <f>$I$4</f>
        <v>0.4</v>
      </c>
      <c r="Y480" s="153">
        <f>+T480*((O480-(O480*X480)))</f>
        <v>0</v>
      </c>
    </row>
    <row r="481" spans="1:25" ht="14.45" customHeight="1" x14ac:dyDescent="0.25">
      <c r="A481" s="167">
        <v>7045952359717</v>
      </c>
      <c r="B481" s="157" t="s">
        <v>1778</v>
      </c>
      <c r="C481" s="157" t="s">
        <v>1777</v>
      </c>
      <c r="D481" s="157">
        <v>233</v>
      </c>
      <c r="E481" s="166" t="s">
        <v>1697</v>
      </c>
      <c r="F481" s="166" t="s">
        <v>1676</v>
      </c>
      <c r="G481" s="169" t="s">
        <v>1439</v>
      </c>
      <c r="H481" s="157" t="s">
        <v>1440</v>
      </c>
      <c r="I481" s="165" t="s">
        <v>1701</v>
      </c>
      <c r="J481" s="164" t="s">
        <v>1672</v>
      </c>
      <c r="K481" s="164" t="s">
        <v>1695</v>
      </c>
      <c r="L481" s="163"/>
      <c r="M481" s="163"/>
      <c r="N481" s="163"/>
      <c r="O481" s="162">
        <v>349</v>
      </c>
      <c r="P481" s="161" t="b">
        <f>IF(R481&gt;0,R481-2)</f>
        <v>0</v>
      </c>
      <c r="Q481" s="161">
        <v>201938</v>
      </c>
      <c r="R481" s="160">
        <f>$I$3</f>
        <v>0</v>
      </c>
      <c r="S481" s="159" t="str">
        <f>IF(AND(R481&gt;=Q481,W481&gt;0),"OK",IF(W481=0,"","NOT OK"))</f>
        <v/>
      </c>
      <c r="T481" s="158"/>
      <c r="U481" s="157">
        <v>3</v>
      </c>
      <c r="V481" s="156" t="str">
        <f>IF(W481=T481,"OK","NOT")</f>
        <v>OK</v>
      </c>
      <c r="W481" s="155">
        <f>IF(MOD(T481,U481)=0,T481,T481+(U481-MOD(T481,U481)))</f>
        <v>0</v>
      </c>
      <c r="X481" s="154">
        <f>$I$4</f>
        <v>0.4</v>
      </c>
      <c r="Y481" s="153">
        <f>+T481*((O481-(O481*X481)))</f>
        <v>0</v>
      </c>
    </row>
    <row r="482" spans="1:25" ht="14.45" customHeight="1" x14ac:dyDescent="0.25">
      <c r="A482" s="167">
        <v>7045952326245</v>
      </c>
      <c r="B482" s="157" t="s">
        <v>1776</v>
      </c>
      <c r="C482" s="157" t="s">
        <v>1775</v>
      </c>
      <c r="D482" s="157">
        <v>234</v>
      </c>
      <c r="E482" s="166" t="s">
        <v>1697</v>
      </c>
      <c r="F482" s="166" t="s">
        <v>1676</v>
      </c>
      <c r="G482" s="169" t="s">
        <v>1439</v>
      </c>
      <c r="H482" s="157" t="s">
        <v>1440</v>
      </c>
      <c r="I482" s="165" t="s">
        <v>1702</v>
      </c>
      <c r="J482" s="164" t="s">
        <v>1672</v>
      </c>
      <c r="K482" s="164" t="s">
        <v>1695</v>
      </c>
      <c r="L482" s="163"/>
      <c r="M482" s="163"/>
      <c r="N482" s="163"/>
      <c r="O482" s="162">
        <v>199</v>
      </c>
      <c r="P482" s="161" t="b">
        <f>IF(R482&gt;0,R482-2)</f>
        <v>0</v>
      </c>
      <c r="Q482" s="161">
        <v>201938</v>
      </c>
      <c r="R482" s="160">
        <f>$I$3</f>
        <v>0</v>
      </c>
      <c r="S482" s="159" t="str">
        <f>IF(AND(R482&gt;=Q482,W482&gt;0),"OK",IF(W482=0,"","NOT OK"))</f>
        <v/>
      </c>
      <c r="T482" s="158"/>
      <c r="U482" s="157">
        <v>3</v>
      </c>
      <c r="V482" s="156" t="str">
        <f>IF(W482=T482,"OK","NOT")</f>
        <v>OK</v>
      </c>
      <c r="W482" s="155">
        <f>IF(MOD(T482,U482)=0,T482,T482+(U482-MOD(T482,U482)))</f>
        <v>0</v>
      </c>
      <c r="X482" s="154">
        <f>$I$4</f>
        <v>0.4</v>
      </c>
      <c r="Y482" s="153">
        <f>+T482*((O482-(O482*X482)))</f>
        <v>0</v>
      </c>
    </row>
    <row r="483" spans="1:25" ht="14.45" customHeight="1" x14ac:dyDescent="0.25">
      <c r="A483" s="167">
        <v>7045952326252</v>
      </c>
      <c r="B483" s="157" t="s">
        <v>1776</v>
      </c>
      <c r="C483" s="157" t="s">
        <v>1775</v>
      </c>
      <c r="D483" s="157">
        <v>234</v>
      </c>
      <c r="E483" s="166" t="s">
        <v>1697</v>
      </c>
      <c r="F483" s="166" t="s">
        <v>1676</v>
      </c>
      <c r="G483" s="169" t="s">
        <v>1439</v>
      </c>
      <c r="H483" s="157" t="s">
        <v>1440</v>
      </c>
      <c r="I483" s="165" t="s">
        <v>1701</v>
      </c>
      <c r="J483" s="164" t="s">
        <v>1672</v>
      </c>
      <c r="K483" s="164" t="s">
        <v>1695</v>
      </c>
      <c r="L483" s="163"/>
      <c r="M483" s="163"/>
      <c r="N483" s="163"/>
      <c r="O483" s="162">
        <v>199</v>
      </c>
      <c r="P483" s="161" t="b">
        <f>IF(R483&gt;0,R483-2)</f>
        <v>0</v>
      </c>
      <c r="Q483" s="161">
        <v>201938</v>
      </c>
      <c r="R483" s="160">
        <f>$I$3</f>
        <v>0</v>
      </c>
      <c r="S483" s="159" t="str">
        <f>IF(AND(R483&gt;=Q483,W483&gt;0),"OK",IF(W483=0,"","NOT OK"))</f>
        <v/>
      </c>
      <c r="T483" s="158"/>
      <c r="U483" s="157">
        <v>3</v>
      </c>
      <c r="V483" s="156" t="str">
        <f>IF(W483=T483,"OK","NOT")</f>
        <v>OK</v>
      </c>
      <c r="W483" s="155">
        <f>IF(MOD(T483,U483)=0,T483,T483+(U483-MOD(T483,U483)))</f>
        <v>0</v>
      </c>
      <c r="X483" s="154">
        <f>$I$4</f>
        <v>0.4</v>
      </c>
      <c r="Y483" s="153">
        <f>+T483*((O483-(O483*X483)))</f>
        <v>0</v>
      </c>
    </row>
    <row r="484" spans="1:25" ht="14.45" customHeight="1" x14ac:dyDescent="0.25">
      <c r="A484" s="167">
        <v>7045952326269</v>
      </c>
      <c r="B484" s="157" t="s">
        <v>1776</v>
      </c>
      <c r="C484" s="157" t="s">
        <v>1775</v>
      </c>
      <c r="D484" s="157">
        <v>234</v>
      </c>
      <c r="E484" s="166" t="s">
        <v>1697</v>
      </c>
      <c r="F484" s="166" t="s">
        <v>1676</v>
      </c>
      <c r="G484" s="169" t="s">
        <v>1439</v>
      </c>
      <c r="H484" s="157" t="s">
        <v>1440</v>
      </c>
      <c r="I484" s="165" t="s">
        <v>1700</v>
      </c>
      <c r="J484" s="164" t="s">
        <v>1672</v>
      </c>
      <c r="K484" s="164" t="s">
        <v>1695</v>
      </c>
      <c r="L484" s="163"/>
      <c r="M484" s="163"/>
      <c r="N484" s="163"/>
      <c r="O484" s="162">
        <v>199</v>
      </c>
      <c r="P484" s="161" t="b">
        <f>IF(R484&gt;0,R484-2)</f>
        <v>0</v>
      </c>
      <c r="Q484" s="161">
        <v>201938</v>
      </c>
      <c r="R484" s="160">
        <f>$I$3</f>
        <v>0</v>
      </c>
      <c r="S484" s="159" t="str">
        <f>IF(AND(R484&gt;=Q484,W484&gt;0),"OK",IF(W484=0,"","NOT OK"))</f>
        <v/>
      </c>
      <c r="T484" s="158"/>
      <c r="U484" s="157">
        <v>3</v>
      </c>
      <c r="V484" s="156" t="str">
        <f>IF(W484=T484,"OK","NOT")</f>
        <v>OK</v>
      </c>
      <c r="W484" s="155">
        <f>IF(MOD(T484,U484)=0,T484,T484+(U484-MOD(T484,U484)))</f>
        <v>0</v>
      </c>
      <c r="X484" s="154">
        <f>$I$4</f>
        <v>0.4</v>
      </c>
      <c r="Y484" s="153">
        <f>+T484*((O484-(O484*X484)))</f>
        <v>0</v>
      </c>
    </row>
    <row r="485" spans="1:25" ht="14.45" customHeight="1" x14ac:dyDescent="0.25">
      <c r="A485" s="167">
        <v>7045952326276</v>
      </c>
      <c r="B485" s="157" t="s">
        <v>1776</v>
      </c>
      <c r="C485" s="157" t="s">
        <v>1775</v>
      </c>
      <c r="D485" s="157">
        <v>234</v>
      </c>
      <c r="E485" s="166" t="s">
        <v>1697</v>
      </c>
      <c r="F485" s="166" t="s">
        <v>1676</v>
      </c>
      <c r="G485" s="169" t="s">
        <v>1439</v>
      </c>
      <c r="H485" s="157" t="s">
        <v>1440</v>
      </c>
      <c r="I485" s="165" t="s">
        <v>1696</v>
      </c>
      <c r="J485" s="164" t="s">
        <v>1672</v>
      </c>
      <c r="K485" s="164" t="s">
        <v>1695</v>
      </c>
      <c r="L485" s="163"/>
      <c r="M485" s="163"/>
      <c r="N485" s="163"/>
      <c r="O485" s="162">
        <v>199</v>
      </c>
      <c r="P485" s="161" t="b">
        <f>IF(R485&gt;0,R485-2)</f>
        <v>0</v>
      </c>
      <c r="Q485" s="161">
        <v>201938</v>
      </c>
      <c r="R485" s="160">
        <f>$I$3</f>
        <v>0</v>
      </c>
      <c r="S485" s="159" t="str">
        <f>IF(AND(R485&gt;=Q485,W485&gt;0),"OK",IF(W485=0,"","NOT OK"))</f>
        <v/>
      </c>
      <c r="T485" s="158"/>
      <c r="U485" s="157">
        <v>3</v>
      </c>
      <c r="V485" s="156" t="str">
        <f>IF(W485=T485,"OK","NOT")</f>
        <v>OK</v>
      </c>
      <c r="W485" s="155">
        <f>IF(MOD(T485,U485)=0,T485,T485+(U485-MOD(T485,U485)))</f>
        <v>0</v>
      </c>
      <c r="X485" s="154">
        <f>$I$4</f>
        <v>0.4</v>
      </c>
      <c r="Y485" s="153">
        <f>+T485*((O485-(O485*X485)))</f>
        <v>0</v>
      </c>
    </row>
    <row r="486" spans="1:25" ht="14.45" customHeight="1" x14ac:dyDescent="0.25">
      <c r="A486" s="167">
        <v>7045952036212</v>
      </c>
      <c r="B486" s="157" t="s">
        <v>1771</v>
      </c>
      <c r="C486" s="157" t="s">
        <v>1770</v>
      </c>
      <c r="D486" s="157">
        <v>235</v>
      </c>
      <c r="E486" s="166" t="s">
        <v>1697</v>
      </c>
      <c r="F486" s="166" t="s">
        <v>1676</v>
      </c>
      <c r="G486" s="169" t="s">
        <v>1439</v>
      </c>
      <c r="H486" s="157" t="s">
        <v>1440</v>
      </c>
      <c r="I486" s="165" t="s">
        <v>1774</v>
      </c>
      <c r="J486" s="164" t="s">
        <v>1672</v>
      </c>
      <c r="K486" s="164" t="s">
        <v>1695</v>
      </c>
      <c r="L486" s="163"/>
      <c r="M486" s="163"/>
      <c r="N486" s="163"/>
      <c r="O486" s="162">
        <v>399</v>
      </c>
      <c r="P486" s="161" t="b">
        <f>IF(R486&gt;0,R486-2)</f>
        <v>0</v>
      </c>
      <c r="Q486" s="161">
        <v>201938</v>
      </c>
      <c r="R486" s="160">
        <f>$I$3</f>
        <v>0</v>
      </c>
      <c r="S486" s="159" t="str">
        <f>IF(AND(R486&gt;=Q486,W486&gt;0),"OK",IF(W486=0,"","NOT OK"))</f>
        <v/>
      </c>
      <c r="T486" s="158"/>
      <c r="U486" s="157">
        <v>3</v>
      </c>
      <c r="V486" s="156" t="str">
        <f>IF(W486=T486,"OK","NOT")</f>
        <v>OK</v>
      </c>
      <c r="W486" s="155">
        <f>IF(MOD(T486,U486)=0,T486,T486+(U486-MOD(T486,U486)))</f>
        <v>0</v>
      </c>
      <c r="X486" s="154">
        <f>$I$4</f>
        <v>0.4</v>
      </c>
      <c r="Y486" s="153">
        <f>+T486*((O486-(O486*X486)))</f>
        <v>0</v>
      </c>
    </row>
    <row r="487" spans="1:25" ht="14.45" customHeight="1" x14ac:dyDescent="0.25">
      <c r="A487" s="167">
        <v>7045952036229</v>
      </c>
      <c r="B487" s="157" t="s">
        <v>1771</v>
      </c>
      <c r="C487" s="157" t="s">
        <v>1770</v>
      </c>
      <c r="D487" s="157">
        <v>235</v>
      </c>
      <c r="E487" s="166" t="s">
        <v>1697</v>
      </c>
      <c r="F487" s="166" t="s">
        <v>1676</v>
      </c>
      <c r="G487" s="169" t="s">
        <v>1439</v>
      </c>
      <c r="H487" s="157" t="s">
        <v>1440</v>
      </c>
      <c r="I487" s="165" t="s">
        <v>1773</v>
      </c>
      <c r="J487" s="164" t="s">
        <v>1672</v>
      </c>
      <c r="K487" s="164" t="s">
        <v>1695</v>
      </c>
      <c r="L487" s="163"/>
      <c r="M487" s="163"/>
      <c r="N487" s="163"/>
      <c r="O487" s="162">
        <v>399</v>
      </c>
      <c r="P487" s="161" t="b">
        <f>IF(R487&gt;0,R487-2)</f>
        <v>0</v>
      </c>
      <c r="Q487" s="161">
        <v>201938</v>
      </c>
      <c r="R487" s="160">
        <f>$I$3</f>
        <v>0</v>
      </c>
      <c r="S487" s="159" t="str">
        <f>IF(AND(R487&gt;=Q487,W487&gt;0),"OK",IF(W487=0,"","NOT OK"))</f>
        <v/>
      </c>
      <c r="T487" s="158"/>
      <c r="U487" s="157">
        <v>3</v>
      </c>
      <c r="V487" s="156" t="str">
        <f>IF(W487=T487,"OK","NOT")</f>
        <v>OK</v>
      </c>
      <c r="W487" s="155">
        <f>IF(MOD(T487,U487)=0,T487,T487+(U487-MOD(T487,U487)))</f>
        <v>0</v>
      </c>
      <c r="X487" s="154">
        <f>$I$4</f>
        <v>0.4</v>
      </c>
      <c r="Y487" s="153">
        <f>+T487*((O487-(O487*X487)))</f>
        <v>0</v>
      </c>
    </row>
    <row r="488" spans="1:25" ht="14.45" customHeight="1" x14ac:dyDescent="0.25">
      <c r="A488" s="167">
        <v>7045952036236</v>
      </c>
      <c r="B488" s="157" t="s">
        <v>1771</v>
      </c>
      <c r="C488" s="157" t="s">
        <v>1770</v>
      </c>
      <c r="D488" s="157">
        <v>235</v>
      </c>
      <c r="E488" s="166" t="s">
        <v>1697</v>
      </c>
      <c r="F488" s="166" t="s">
        <v>1676</v>
      </c>
      <c r="G488" s="169" t="s">
        <v>1439</v>
      </c>
      <c r="H488" s="157" t="s">
        <v>1440</v>
      </c>
      <c r="I488" s="165" t="s">
        <v>1772</v>
      </c>
      <c r="J488" s="164" t="s">
        <v>1672</v>
      </c>
      <c r="K488" s="164" t="s">
        <v>1695</v>
      </c>
      <c r="L488" s="163"/>
      <c r="M488" s="163"/>
      <c r="N488" s="163"/>
      <c r="O488" s="162">
        <v>399</v>
      </c>
      <c r="P488" s="161" t="b">
        <f>IF(R488&gt;0,R488-2)</f>
        <v>0</v>
      </c>
      <c r="Q488" s="161">
        <v>201938</v>
      </c>
      <c r="R488" s="160">
        <f>$I$3</f>
        <v>0</v>
      </c>
      <c r="S488" s="159" t="str">
        <f>IF(AND(R488&gt;=Q488,W488&gt;0),"OK",IF(W488=0,"","NOT OK"))</f>
        <v/>
      </c>
      <c r="T488" s="158"/>
      <c r="U488" s="157">
        <v>3</v>
      </c>
      <c r="V488" s="156" t="str">
        <f>IF(W488=T488,"OK","NOT")</f>
        <v>OK</v>
      </c>
      <c r="W488" s="155">
        <f>IF(MOD(T488,U488)=0,T488,T488+(U488-MOD(T488,U488)))</f>
        <v>0</v>
      </c>
      <c r="X488" s="154">
        <f>$I$4</f>
        <v>0.4</v>
      </c>
      <c r="Y488" s="153">
        <f>+T488*((O488-(O488*X488)))</f>
        <v>0</v>
      </c>
    </row>
    <row r="489" spans="1:25" ht="14.45" customHeight="1" x14ac:dyDescent="0.25">
      <c r="A489" s="167">
        <v>7045952036243</v>
      </c>
      <c r="B489" s="157" t="s">
        <v>1771</v>
      </c>
      <c r="C489" s="157" t="s">
        <v>1770</v>
      </c>
      <c r="D489" s="157">
        <v>235</v>
      </c>
      <c r="E489" s="166" t="s">
        <v>1697</v>
      </c>
      <c r="F489" s="166" t="s">
        <v>1676</v>
      </c>
      <c r="G489" s="169" t="s">
        <v>1439</v>
      </c>
      <c r="H489" s="157" t="s">
        <v>1440</v>
      </c>
      <c r="I489" s="165" t="s">
        <v>1769</v>
      </c>
      <c r="J489" s="164" t="s">
        <v>1672</v>
      </c>
      <c r="K489" s="164" t="s">
        <v>1695</v>
      </c>
      <c r="L489" s="163"/>
      <c r="M489" s="163"/>
      <c r="N489" s="163"/>
      <c r="O489" s="162">
        <v>399</v>
      </c>
      <c r="P489" s="161" t="b">
        <f>IF(R489&gt;0,R489-2)</f>
        <v>0</v>
      </c>
      <c r="Q489" s="161">
        <v>201938</v>
      </c>
      <c r="R489" s="160">
        <f>$I$3</f>
        <v>0</v>
      </c>
      <c r="S489" s="159" t="str">
        <f>IF(AND(R489&gt;=Q489,W489&gt;0),"OK",IF(W489=0,"","NOT OK"))</f>
        <v/>
      </c>
      <c r="T489" s="158"/>
      <c r="U489" s="157">
        <v>3</v>
      </c>
      <c r="V489" s="156" t="str">
        <f>IF(W489=T489,"OK","NOT")</f>
        <v>OK</v>
      </c>
      <c r="W489" s="155">
        <f>IF(MOD(T489,U489)=0,T489,T489+(U489-MOD(T489,U489)))</f>
        <v>0</v>
      </c>
      <c r="X489" s="154">
        <f>$I$4</f>
        <v>0.4</v>
      </c>
      <c r="Y489" s="153">
        <f>+T489*((O489-(O489*X489)))</f>
        <v>0</v>
      </c>
    </row>
    <row r="490" spans="1:25" ht="14.45" customHeight="1" x14ac:dyDescent="0.25">
      <c r="A490" s="167">
        <v>7045952362052</v>
      </c>
      <c r="B490" s="157" t="s">
        <v>1768</v>
      </c>
      <c r="C490" s="157" t="s">
        <v>1767</v>
      </c>
      <c r="D490" s="157">
        <v>236</v>
      </c>
      <c r="E490" s="166" t="s">
        <v>1697</v>
      </c>
      <c r="F490" s="166" t="s">
        <v>1676</v>
      </c>
      <c r="G490" s="169" t="s">
        <v>1439</v>
      </c>
      <c r="H490" s="157" t="s">
        <v>1440</v>
      </c>
      <c r="I490" s="165" t="s">
        <v>1702</v>
      </c>
      <c r="J490" s="164" t="s">
        <v>1672</v>
      </c>
      <c r="K490" s="164" t="s">
        <v>1695</v>
      </c>
      <c r="L490" s="163"/>
      <c r="M490" s="163"/>
      <c r="N490" s="163"/>
      <c r="O490" s="162">
        <v>299</v>
      </c>
      <c r="P490" s="161" t="b">
        <f>IF(R490&gt;0,R490-2)</f>
        <v>0</v>
      </c>
      <c r="Q490" s="161">
        <v>201938</v>
      </c>
      <c r="R490" s="160">
        <f>$I$3</f>
        <v>0</v>
      </c>
      <c r="S490" s="159" t="str">
        <f>IF(AND(R490&gt;=Q490,W490&gt;0),"OK",IF(W490=0,"","NOT OK"))</f>
        <v/>
      </c>
      <c r="T490" s="158"/>
      <c r="U490" s="157">
        <v>3</v>
      </c>
      <c r="V490" s="156" t="str">
        <f>IF(W490=T490,"OK","NOT")</f>
        <v>OK</v>
      </c>
      <c r="W490" s="155">
        <f>IF(MOD(T490,U490)=0,T490,T490+(U490-MOD(T490,U490)))</f>
        <v>0</v>
      </c>
      <c r="X490" s="154">
        <f>$I$4</f>
        <v>0.4</v>
      </c>
      <c r="Y490" s="153">
        <f>+T490*((O490-(O490*X490)))</f>
        <v>0</v>
      </c>
    </row>
    <row r="491" spans="1:25" ht="14.45" customHeight="1" x14ac:dyDescent="0.25">
      <c r="A491" s="167">
        <v>7045952362069</v>
      </c>
      <c r="B491" s="157" t="s">
        <v>1768</v>
      </c>
      <c r="C491" s="157" t="s">
        <v>1767</v>
      </c>
      <c r="D491" s="157">
        <v>236</v>
      </c>
      <c r="E491" s="166" t="s">
        <v>1697</v>
      </c>
      <c r="F491" s="166" t="s">
        <v>1676</v>
      </c>
      <c r="G491" s="169" t="s">
        <v>1439</v>
      </c>
      <c r="H491" s="157" t="s">
        <v>1440</v>
      </c>
      <c r="I491" s="165" t="s">
        <v>1701</v>
      </c>
      <c r="J491" s="164" t="s">
        <v>1672</v>
      </c>
      <c r="K491" s="164" t="s">
        <v>1695</v>
      </c>
      <c r="L491" s="163"/>
      <c r="M491" s="163"/>
      <c r="N491" s="163"/>
      <c r="O491" s="162">
        <v>299</v>
      </c>
      <c r="P491" s="161" t="b">
        <f>IF(R491&gt;0,R491-2)</f>
        <v>0</v>
      </c>
      <c r="Q491" s="161">
        <v>201938</v>
      </c>
      <c r="R491" s="160">
        <f>$I$3</f>
        <v>0</v>
      </c>
      <c r="S491" s="159" t="str">
        <f>IF(AND(R491&gt;=Q491,W491&gt;0),"OK",IF(W491=0,"","NOT OK"))</f>
        <v/>
      </c>
      <c r="T491" s="158"/>
      <c r="U491" s="157">
        <v>3</v>
      </c>
      <c r="V491" s="156" t="str">
        <f>IF(W491=T491,"OK","NOT")</f>
        <v>OK</v>
      </c>
      <c r="W491" s="155">
        <f>IF(MOD(T491,U491)=0,T491,T491+(U491-MOD(T491,U491)))</f>
        <v>0</v>
      </c>
      <c r="X491" s="154">
        <f>$I$4</f>
        <v>0.4</v>
      </c>
      <c r="Y491" s="153">
        <f>+T491*((O491-(O491*X491)))</f>
        <v>0</v>
      </c>
    </row>
    <row r="492" spans="1:25" ht="14.45" customHeight="1" x14ac:dyDescent="0.25">
      <c r="A492" s="167">
        <v>7045952362076</v>
      </c>
      <c r="B492" s="157" t="s">
        <v>1768</v>
      </c>
      <c r="C492" s="157" t="s">
        <v>1767</v>
      </c>
      <c r="D492" s="157">
        <v>236</v>
      </c>
      <c r="E492" s="166" t="s">
        <v>1697</v>
      </c>
      <c r="F492" s="166" t="s">
        <v>1676</v>
      </c>
      <c r="G492" s="169" t="s">
        <v>1439</v>
      </c>
      <c r="H492" s="157" t="s">
        <v>1440</v>
      </c>
      <c r="I492" s="165" t="s">
        <v>1700</v>
      </c>
      <c r="J492" s="164" t="s">
        <v>1672</v>
      </c>
      <c r="K492" s="164" t="s">
        <v>1695</v>
      </c>
      <c r="L492" s="163"/>
      <c r="M492" s="163"/>
      <c r="N492" s="163"/>
      <c r="O492" s="162">
        <v>299</v>
      </c>
      <c r="P492" s="161" t="b">
        <f>IF(R492&gt;0,R492-2)</f>
        <v>0</v>
      </c>
      <c r="Q492" s="161">
        <v>201938</v>
      </c>
      <c r="R492" s="160">
        <f>$I$3</f>
        <v>0</v>
      </c>
      <c r="S492" s="159" t="str">
        <f>IF(AND(R492&gt;=Q492,W492&gt;0),"OK",IF(W492=0,"","NOT OK"))</f>
        <v/>
      </c>
      <c r="T492" s="158"/>
      <c r="U492" s="157">
        <v>3</v>
      </c>
      <c r="V492" s="156" t="str">
        <f>IF(W492=T492,"OK","NOT")</f>
        <v>OK</v>
      </c>
      <c r="W492" s="155">
        <f>IF(MOD(T492,U492)=0,T492,T492+(U492-MOD(T492,U492)))</f>
        <v>0</v>
      </c>
      <c r="X492" s="154">
        <f>$I$4</f>
        <v>0.4</v>
      </c>
      <c r="Y492" s="153">
        <f>+T492*((O492-(O492*X492)))</f>
        <v>0</v>
      </c>
    </row>
    <row r="493" spans="1:25" ht="14.45" customHeight="1" x14ac:dyDescent="0.25">
      <c r="A493" s="167">
        <v>7045952362083</v>
      </c>
      <c r="B493" s="157" t="s">
        <v>1768</v>
      </c>
      <c r="C493" s="157" t="s">
        <v>1767</v>
      </c>
      <c r="D493" s="157">
        <v>236</v>
      </c>
      <c r="E493" s="166" t="s">
        <v>1697</v>
      </c>
      <c r="F493" s="166" t="s">
        <v>1676</v>
      </c>
      <c r="G493" s="169" t="s">
        <v>1439</v>
      </c>
      <c r="H493" s="157" t="s">
        <v>1440</v>
      </c>
      <c r="I493" s="165" t="s">
        <v>1696</v>
      </c>
      <c r="J493" s="164" t="s">
        <v>1672</v>
      </c>
      <c r="K493" s="164" t="s">
        <v>1695</v>
      </c>
      <c r="L493" s="163"/>
      <c r="M493" s="163"/>
      <c r="N493" s="163"/>
      <c r="O493" s="162">
        <v>299</v>
      </c>
      <c r="P493" s="161" t="b">
        <f>IF(R493&gt;0,R493-2)</f>
        <v>0</v>
      </c>
      <c r="Q493" s="161">
        <v>201938</v>
      </c>
      <c r="R493" s="160">
        <f>$I$3</f>
        <v>0</v>
      </c>
      <c r="S493" s="159" t="str">
        <f>IF(AND(R493&gt;=Q493,W493&gt;0),"OK",IF(W493=0,"","NOT OK"))</f>
        <v/>
      </c>
      <c r="T493" s="158"/>
      <c r="U493" s="157">
        <v>3</v>
      </c>
      <c r="V493" s="156" t="str">
        <f>IF(W493=T493,"OK","NOT")</f>
        <v>OK</v>
      </c>
      <c r="W493" s="155">
        <f>IF(MOD(T493,U493)=0,T493,T493+(U493-MOD(T493,U493)))</f>
        <v>0</v>
      </c>
      <c r="X493" s="154">
        <f>$I$4</f>
        <v>0.4</v>
      </c>
      <c r="Y493" s="153">
        <f>+T493*((O493-(O493*X493)))</f>
        <v>0</v>
      </c>
    </row>
    <row r="494" spans="1:25" ht="14.45" customHeight="1" x14ac:dyDescent="0.25">
      <c r="A494" s="167">
        <v>7045952125299</v>
      </c>
      <c r="B494" s="157" t="s">
        <v>1875</v>
      </c>
      <c r="C494" s="157" t="s">
        <v>1874</v>
      </c>
      <c r="D494" s="157">
        <v>191</v>
      </c>
      <c r="E494" s="166" t="s">
        <v>1697</v>
      </c>
      <c r="F494" s="166" t="s">
        <v>1676</v>
      </c>
      <c r="G494" s="169" t="s">
        <v>1861</v>
      </c>
      <c r="H494" s="157" t="s">
        <v>1860</v>
      </c>
      <c r="I494" s="165" t="s">
        <v>1869</v>
      </c>
      <c r="J494" s="164" t="s">
        <v>1672</v>
      </c>
      <c r="K494" s="164" t="s">
        <v>1695</v>
      </c>
      <c r="L494" s="163"/>
      <c r="M494" s="163"/>
      <c r="N494" s="163"/>
      <c r="O494" s="162">
        <v>699</v>
      </c>
      <c r="P494" s="161" t="b">
        <f>IF(R494&gt;0,R494-2)</f>
        <v>0</v>
      </c>
      <c r="Q494" s="161">
        <v>201938</v>
      </c>
      <c r="R494" s="160">
        <f>$I$3</f>
        <v>0</v>
      </c>
      <c r="S494" s="159" t="str">
        <f>IF(AND(R494&gt;=Q494,W494&gt;0),"OK",IF(W494=0,"","NOT OK"))</f>
        <v/>
      </c>
      <c r="T494" s="158"/>
      <c r="U494" s="157">
        <v>3</v>
      </c>
      <c r="V494" s="156" t="str">
        <f>IF(W494=T494,"OK","NOT")</f>
        <v>OK</v>
      </c>
      <c r="W494" s="155">
        <f>IF(MOD(T494,U494)=0,T494,T494+(U494-MOD(T494,U494)))</f>
        <v>0</v>
      </c>
      <c r="X494" s="154">
        <f>$I$4</f>
        <v>0.4</v>
      </c>
      <c r="Y494" s="153">
        <f>+T494*((O494-(O494*X494)))</f>
        <v>0</v>
      </c>
    </row>
    <row r="495" spans="1:25" ht="14.45" customHeight="1" x14ac:dyDescent="0.25">
      <c r="A495" s="167">
        <v>7045952125305</v>
      </c>
      <c r="B495" s="157" t="s">
        <v>1875</v>
      </c>
      <c r="C495" s="157" t="s">
        <v>1874</v>
      </c>
      <c r="D495" s="157">
        <v>191</v>
      </c>
      <c r="E495" s="166" t="s">
        <v>1697</v>
      </c>
      <c r="F495" s="166" t="s">
        <v>1676</v>
      </c>
      <c r="G495" s="169" t="s">
        <v>1861</v>
      </c>
      <c r="H495" s="157" t="s">
        <v>1860</v>
      </c>
      <c r="I495" s="165" t="s">
        <v>1868</v>
      </c>
      <c r="J495" s="164" t="s">
        <v>1672</v>
      </c>
      <c r="K495" s="164" t="s">
        <v>1695</v>
      </c>
      <c r="L495" s="163"/>
      <c r="M495" s="163"/>
      <c r="N495" s="163"/>
      <c r="O495" s="162">
        <v>699</v>
      </c>
      <c r="P495" s="161" t="b">
        <f>IF(R495&gt;0,R495-2)</f>
        <v>0</v>
      </c>
      <c r="Q495" s="161">
        <v>201938</v>
      </c>
      <c r="R495" s="160">
        <f>$I$3</f>
        <v>0</v>
      </c>
      <c r="S495" s="159" t="str">
        <f>IF(AND(R495&gt;=Q495,W495&gt;0),"OK",IF(W495=0,"","NOT OK"))</f>
        <v/>
      </c>
      <c r="T495" s="158"/>
      <c r="U495" s="157">
        <v>3</v>
      </c>
      <c r="V495" s="156" t="str">
        <f>IF(W495=T495,"OK","NOT")</f>
        <v>OK</v>
      </c>
      <c r="W495" s="155">
        <f>IF(MOD(T495,U495)=0,T495,T495+(U495-MOD(T495,U495)))</f>
        <v>0</v>
      </c>
      <c r="X495" s="154">
        <f>$I$4</f>
        <v>0.4</v>
      </c>
      <c r="Y495" s="153">
        <f>+T495*((O495-(O495*X495)))</f>
        <v>0</v>
      </c>
    </row>
    <row r="496" spans="1:25" ht="14.45" customHeight="1" x14ac:dyDescent="0.25">
      <c r="A496" s="167">
        <v>7045952125268</v>
      </c>
      <c r="B496" s="157" t="s">
        <v>1875</v>
      </c>
      <c r="C496" s="157" t="s">
        <v>1874</v>
      </c>
      <c r="D496" s="157">
        <v>191</v>
      </c>
      <c r="E496" s="166" t="s">
        <v>1697</v>
      </c>
      <c r="F496" s="166" t="s">
        <v>1676</v>
      </c>
      <c r="G496" s="169" t="s">
        <v>1861</v>
      </c>
      <c r="H496" s="157" t="s">
        <v>1860</v>
      </c>
      <c r="I496" s="165" t="s">
        <v>1866</v>
      </c>
      <c r="J496" s="164" t="s">
        <v>1672</v>
      </c>
      <c r="K496" s="164" t="s">
        <v>1695</v>
      </c>
      <c r="L496" s="163"/>
      <c r="M496" s="163"/>
      <c r="N496" s="163"/>
      <c r="O496" s="162">
        <v>699</v>
      </c>
      <c r="P496" s="161" t="b">
        <f>IF(R496&gt;0,R496-2)</f>
        <v>0</v>
      </c>
      <c r="Q496" s="161">
        <v>201938</v>
      </c>
      <c r="R496" s="160">
        <f>$I$3</f>
        <v>0</v>
      </c>
      <c r="S496" s="159" t="str">
        <f>IF(AND(R496&gt;=Q496,W496&gt;0),"OK",IF(W496=0,"","NOT OK"))</f>
        <v/>
      </c>
      <c r="T496" s="158"/>
      <c r="U496" s="157">
        <v>3</v>
      </c>
      <c r="V496" s="156" t="str">
        <f>IF(W496=T496,"OK","NOT")</f>
        <v>OK</v>
      </c>
      <c r="W496" s="155">
        <f>IF(MOD(T496,U496)=0,T496,T496+(U496-MOD(T496,U496)))</f>
        <v>0</v>
      </c>
      <c r="X496" s="154">
        <f>$I$4</f>
        <v>0.4</v>
      </c>
      <c r="Y496" s="153">
        <f>+T496*((O496-(O496*X496)))</f>
        <v>0</v>
      </c>
    </row>
    <row r="497" spans="1:25" ht="14.45" customHeight="1" x14ac:dyDescent="0.25">
      <c r="A497" s="167">
        <v>7045952125275</v>
      </c>
      <c r="B497" s="157" t="s">
        <v>1875</v>
      </c>
      <c r="C497" s="157" t="s">
        <v>1874</v>
      </c>
      <c r="D497" s="157">
        <v>191</v>
      </c>
      <c r="E497" s="166" t="s">
        <v>1697</v>
      </c>
      <c r="F497" s="166" t="s">
        <v>1676</v>
      </c>
      <c r="G497" s="169" t="s">
        <v>1861</v>
      </c>
      <c r="H497" s="157" t="s">
        <v>1860</v>
      </c>
      <c r="I497" s="165" t="s">
        <v>1865</v>
      </c>
      <c r="J497" s="164" t="s">
        <v>1672</v>
      </c>
      <c r="K497" s="164" t="s">
        <v>1695</v>
      </c>
      <c r="L497" s="163"/>
      <c r="M497" s="163"/>
      <c r="N497" s="163"/>
      <c r="O497" s="162">
        <v>699</v>
      </c>
      <c r="P497" s="161" t="b">
        <f>IF(R497&gt;0,R497-2)</f>
        <v>0</v>
      </c>
      <c r="Q497" s="161">
        <v>201938</v>
      </c>
      <c r="R497" s="160">
        <f>$I$3</f>
        <v>0</v>
      </c>
      <c r="S497" s="159" t="str">
        <f>IF(AND(R497&gt;=Q497,W497&gt;0),"OK",IF(W497=0,"","NOT OK"))</f>
        <v/>
      </c>
      <c r="T497" s="158"/>
      <c r="U497" s="157">
        <v>3</v>
      </c>
      <c r="V497" s="156" t="str">
        <f>IF(W497=T497,"OK","NOT")</f>
        <v>OK</v>
      </c>
      <c r="W497" s="155">
        <f>IF(MOD(T497,U497)=0,T497,T497+(U497-MOD(T497,U497)))</f>
        <v>0</v>
      </c>
      <c r="X497" s="154">
        <f>$I$4</f>
        <v>0.4</v>
      </c>
      <c r="Y497" s="153">
        <f>+T497*((O497-(O497*X497)))</f>
        <v>0</v>
      </c>
    </row>
    <row r="498" spans="1:25" ht="14.45" customHeight="1" x14ac:dyDescent="0.25">
      <c r="A498" s="167">
        <v>7045952125282</v>
      </c>
      <c r="B498" s="157" t="s">
        <v>1875</v>
      </c>
      <c r="C498" s="157" t="s">
        <v>1874</v>
      </c>
      <c r="D498" s="157">
        <v>191</v>
      </c>
      <c r="E498" s="166" t="s">
        <v>1697</v>
      </c>
      <c r="F498" s="166" t="s">
        <v>1676</v>
      </c>
      <c r="G498" s="169" t="s">
        <v>1861</v>
      </c>
      <c r="H498" s="157" t="s">
        <v>1860</v>
      </c>
      <c r="I498" s="165" t="s">
        <v>1862</v>
      </c>
      <c r="J498" s="164" t="s">
        <v>1672</v>
      </c>
      <c r="K498" s="164" t="s">
        <v>1695</v>
      </c>
      <c r="L498" s="163"/>
      <c r="M498" s="163"/>
      <c r="N498" s="163"/>
      <c r="O498" s="162">
        <v>699</v>
      </c>
      <c r="P498" s="161" t="b">
        <f>IF(R498&gt;0,R498-2)</f>
        <v>0</v>
      </c>
      <c r="Q498" s="161">
        <v>201938</v>
      </c>
      <c r="R498" s="160">
        <f>$I$3</f>
        <v>0</v>
      </c>
      <c r="S498" s="159" t="str">
        <f>IF(AND(R498&gt;=Q498,W498&gt;0),"OK",IF(W498=0,"","NOT OK"))</f>
        <v/>
      </c>
      <c r="T498" s="158"/>
      <c r="U498" s="157">
        <v>3</v>
      </c>
      <c r="V498" s="156" t="str">
        <f>IF(W498=T498,"OK","NOT")</f>
        <v>OK</v>
      </c>
      <c r="W498" s="155">
        <f>IF(MOD(T498,U498)=0,T498,T498+(U498-MOD(T498,U498)))</f>
        <v>0</v>
      </c>
      <c r="X498" s="154">
        <f>$I$4</f>
        <v>0.4</v>
      </c>
      <c r="Y498" s="153">
        <f>+T498*((O498-(O498*X498)))</f>
        <v>0</v>
      </c>
    </row>
    <row r="499" spans="1:25" ht="14.45" customHeight="1" x14ac:dyDescent="0.25">
      <c r="A499" s="167">
        <v>7045952125312</v>
      </c>
      <c r="B499" s="157" t="s">
        <v>1859</v>
      </c>
      <c r="C499" s="157" t="s">
        <v>1858</v>
      </c>
      <c r="D499" s="157">
        <v>194</v>
      </c>
      <c r="E499" s="166" t="s">
        <v>1697</v>
      </c>
      <c r="F499" s="166" t="s">
        <v>1676</v>
      </c>
      <c r="G499" s="169" t="s">
        <v>1861</v>
      </c>
      <c r="H499" s="157" t="s">
        <v>1860</v>
      </c>
      <c r="I499" s="165" t="s">
        <v>1852</v>
      </c>
      <c r="J499" s="164" t="s">
        <v>1672</v>
      </c>
      <c r="K499" s="164" t="s">
        <v>1695</v>
      </c>
      <c r="L499" s="163"/>
      <c r="M499" s="163"/>
      <c r="N499" s="163"/>
      <c r="O499" s="162">
        <v>699</v>
      </c>
      <c r="P499" s="161" t="b">
        <f>IF(R499&gt;0,R499-2)</f>
        <v>0</v>
      </c>
      <c r="Q499" s="161">
        <v>201938</v>
      </c>
      <c r="R499" s="160">
        <f>$I$3</f>
        <v>0</v>
      </c>
      <c r="S499" s="159" t="str">
        <f>IF(AND(R499&gt;=Q499,W499&gt;0),"OK",IF(W499=0,"","NOT OK"))</f>
        <v/>
      </c>
      <c r="T499" s="158"/>
      <c r="U499" s="157">
        <v>3</v>
      </c>
      <c r="V499" s="156" t="str">
        <f>IF(W499=T499,"OK","NOT")</f>
        <v>OK</v>
      </c>
      <c r="W499" s="155">
        <f>IF(MOD(T499,U499)=0,T499,T499+(U499-MOD(T499,U499)))</f>
        <v>0</v>
      </c>
      <c r="X499" s="154">
        <f>$I$4</f>
        <v>0.4</v>
      </c>
      <c r="Y499" s="153">
        <f>+T499*((O499-(O499*X499)))</f>
        <v>0</v>
      </c>
    </row>
    <row r="500" spans="1:25" ht="14.45" customHeight="1" x14ac:dyDescent="0.25">
      <c r="A500" s="167">
        <v>7045952125329</v>
      </c>
      <c r="B500" s="157" t="s">
        <v>1859</v>
      </c>
      <c r="C500" s="157" t="s">
        <v>1858</v>
      </c>
      <c r="D500" s="157">
        <v>194</v>
      </c>
      <c r="E500" s="166" t="s">
        <v>1697</v>
      </c>
      <c r="F500" s="166" t="s">
        <v>1676</v>
      </c>
      <c r="G500" s="169" t="s">
        <v>1861</v>
      </c>
      <c r="H500" s="157" t="s">
        <v>1860</v>
      </c>
      <c r="I500" s="165" t="s">
        <v>1851</v>
      </c>
      <c r="J500" s="164" t="s">
        <v>1672</v>
      </c>
      <c r="K500" s="164" t="s">
        <v>1695</v>
      </c>
      <c r="L500" s="163"/>
      <c r="M500" s="163"/>
      <c r="N500" s="163"/>
      <c r="O500" s="162">
        <v>699</v>
      </c>
      <c r="P500" s="161" t="b">
        <f>IF(R500&gt;0,R500-2)</f>
        <v>0</v>
      </c>
      <c r="Q500" s="161">
        <v>201938</v>
      </c>
      <c r="R500" s="160">
        <f>$I$3</f>
        <v>0</v>
      </c>
      <c r="S500" s="159" t="str">
        <f>IF(AND(R500&gt;=Q500,W500&gt;0),"OK",IF(W500=0,"","NOT OK"))</f>
        <v/>
      </c>
      <c r="T500" s="158"/>
      <c r="U500" s="157">
        <v>3</v>
      </c>
      <c r="V500" s="156" t="str">
        <f>IF(W500=T500,"OK","NOT")</f>
        <v>OK</v>
      </c>
      <c r="W500" s="155">
        <f>IF(MOD(T500,U500)=0,T500,T500+(U500-MOD(T500,U500)))</f>
        <v>0</v>
      </c>
      <c r="X500" s="154">
        <f>$I$4</f>
        <v>0.4</v>
      </c>
      <c r="Y500" s="153">
        <f>+T500*((O500-(O500*X500)))</f>
        <v>0</v>
      </c>
    </row>
    <row r="501" spans="1:25" ht="14.45" customHeight="1" x14ac:dyDescent="0.25">
      <c r="A501" s="167">
        <v>7045952125336</v>
      </c>
      <c r="B501" s="157" t="s">
        <v>1859</v>
      </c>
      <c r="C501" s="157" t="s">
        <v>1858</v>
      </c>
      <c r="D501" s="157">
        <v>194</v>
      </c>
      <c r="E501" s="166" t="s">
        <v>1697</v>
      </c>
      <c r="F501" s="166" t="s">
        <v>1676</v>
      </c>
      <c r="G501" s="169" t="s">
        <v>1861</v>
      </c>
      <c r="H501" s="157" t="s">
        <v>1860</v>
      </c>
      <c r="I501" s="165" t="s">
        <v>1850</v>
      </c>
      <c r="J501" s="164" t="s">
        <v>1672</v>
      </c>
      <c r="K501" s="164" t="s">
        <v>1695</v>
      </c>
      <c r="L501" s="163"/>
      <c r="M501" s="163"/>
      <c r="N501" s="163"/>
      <c r="O501" s="162">
        <v>699</v>
      </c>
      <c r="P501" s="161" t="b">
        <f>IF(R501&gt;0,R501-2)</f>
        <v>0</v>
      </c>
      <c r="Q501" s="161">
        <v>201938</v>
      </c>
      <c r="R501" s="160">
        <f>$I$3</f>
        <v>0</v>
      </c>
      <c r="S501" s="159" t="str">
        <f>IF(AND(R501&gt;=Q501,W501&gt;0),"OK",IF(W501=0,"","NOT OK"))</f>
        <v/>
      </c>
      <c r="T501" s="158"/>
      <c r="U501" s="157">
        <v>3</v>
      </c>
      <c r="V501" s="156" t="str">
        <f>IF(W501=T501,"OK","NOT")</f>
        <v>OK</v>
      </c>
      <c r="W501" s="155">
        <f>IF(MOD(T501,U501)=0,T501,T501+(U501-MOD(T501,U501)))</f>
        <v>0</v>
      </c>
      <c r="X501" s="154">
        <f>$I$4</f>
        <v>0.4</v>
      </c>
      <c r="Y501" s="153">
        <f>+T501*((O501-(O501*X501)))</f>
        <v>0</v>
      </c>
    </row>
    <row r="502" spans="1:25" ht="14.45" customHeight="1" x14ac:dyDescent="0.25">
      <c r="A502" s="167">
        <v>7045952125343</v>
      </c>
      <c r="B502" s="157" t="s">
        <v>1859</v>
      </c>
      <c r="C502" s="157" t="s">
        <v>1858</v>
      </c>
      <c r="D502" s="157">
        <v>194</v>
      </c>
      <c r="E502" s="166" t="s">
        <v>1697</v>
      </c>
      <c r="F502" s="166" t="s">
        <v>1676</v>
      </c>
      <c r="G502" s="169" t="s">
        <v>1861</v>
      </c>
      <c r="H502" s="157" t="s">
        <v>1860</v>
      </c>
      <c r="I502" s="165" t="s">
        <v>1847</v>
      </c>
      <c r="J502" s="164" t="s">
        <v>1672</v>
      </c>
      <c r="K502" s="164" t="s">
        <v>1695</v>
      </c>
      <c r="L502" s="163"/>
      <c r="M502" s="163"/>
      <c r="N502" s="163"/>
      <c r="O502" s="162">
        <v>699</v>
      </c>
      <c r="P502" s="161" t="b">
        <f>IF(R502&gt;0,R502-2)</f>
        <v>0</v>
      </c>
      <c r="Q502" s="161">
        <v>201938</v>
      </c>
      <c r="R502" s="160">
        <f>$I$3</f>
        <v>0</v>
      </c>
      <c r="S502" s="159" t="str">
        <f>IF(AND(R502&gt;=Q502,W502&gt;0),"OK",IF(W502=0,"","NOT OK"))</f>
        <v/>
      </c>
      <c r="T502" s="158"/>
      <c r="U502" s="157">
        <v>3</v>
      </c>
      <c r="V502" s="156" t="str">
        <f>IF(W502=T502,"OK","NOT")</f>
        <v>OK</v>
      </c>
      <c r="W502" s="155">
        <f>IF(MOD(T502,U502)=0,T502,T502+(U502-MOD(T502,U502)))</f>
        <v>0</v>
      </c>
      <c r="X502" s="154">
        <f>$I$4</f>
        <v>0.4</v>
      </c>
      <c r="Y502" s="153">
        <f>+T502*((O502-(O502*X502)))</f>
        <v>0</v>
      </c>
    </row>
    <row r="503" spans="1:25" ht="14.45" customHeight="1" x14ac:dyDescent="0.25">
      <c r="A503" s="167">
        <v>7045952362298</v>
      </c>
      <c r="B503" s="157">
        <v>12346</v>
      </c>
      <c r="C503" s="157" t="s">
        <v>2005</v>
      </c>
      <c r="D503" s="157">
        <v>101</v>
      </c>
      <c r="E503" s="166" t="s">
        <v>1799</v>
      </c>
      <c r="F503" s="166" t="s">
        <v>1720</v>
      </c>
      <c r="G503" s="169" t="s">
        <v>1793</v>
      </c>
      <c r="H503" s="157" t="s">
        <v>1792</v>
      </c>
      <c r="I503" s="165" t="s">
        <v>1717</v>
      </c>
      <c r="J503" s="164" t="s">
        <v>1672</v>
      </c>
      <c r="K503" s="164" t="s">
        <v>1802</v>
      </c>
      <c r="L503" s="163"/>
      <c r="M503" s="163"/>
      <c r="N503" s="163"/>
      <c r="O503" s="162">
        <v>1199</v>
      </c>
      <c r="P503" s="161" t="b">
        <f>IF(R503&gt;0,R503-2)</f>
        <v>0</v>
      </c>
      <c r="Q503" s="161">
        <v>201938</v>
      </c>
      <c r="R503" s="160">
        <f>$I$3</f>
        <v>0</v>
      </c>
      <c r="S503" s="159" t="str">
        <f>IF(AND(R503&gt;=Q503,W503&gt;0),"OK",IF(W503=0,"","NOT OK"))</f>
        <v/>
      </c>
      <c r="T503" s="158"/>
      <c r="U503" s="157">
        <v>1</v>
      </c>
      <c r="V503" s="156" t="str">
        <f>IF(W503=T503,"OK","NOT")</f>
        <v>OK</v>
      </c>
      <c r="W503" s="155">
        <f>IF(MOD(T503,U503)=0,T503,T503+(U503-MOD(T503,U503)))</f>
        <v>0</v>
      </c>
      <c r="X503" s="154">
        <f>$I$4</f>
        <v>0.4</v>
      </c>
      <c r="Y503" s="153">
        <f>+T503*((O503-(O503*X503)))</f>
        <v>0</v>
      </c>
    </row>
    <row r="504" spans="1:25" ht="14.45" customHeight="1" x14ac:dyDescent="0.25">
      <c r="A504" s="167">
        <v>7045952362304</v>
      </c>
      <c r="B504" s="157">
        <v>12346</v>
      </c>
      <c r="C504" s="157" t="s">
        <v>2005</v>
      </c>
      <c r="D504" s="157">
        <v>101</v>
      </c>
      <c r="E504" s="166" t="s">
        <v>1799</v>
      </c>
      <c r="F504" s="166" t="s">
        <v>1720</v>
      </c>
      <c r="G504" s="169" t="s">
        <v>1793</v>
      </c>
      <c r="H504" s="157" t="s">
        <v>1792</v>
      </c>
      <c r="I504" s="165" t="s">
        <v>1716</v>
      </c>
      <c r="J504" s="164" t="s">
        <v>1672</v>
      </c>
      <c r="K504" s="164" t="s">
        <v>1802</v>
      </c>
      <c r="L504" s="163"/>
      <c r="M504" s="163"/>
      <c r="N504" s="163"/>
      <c r="O504" s="162">
        <v>1199</v>
      </c>
      <c r="P504" s="161" t="b">
        <f>IF(R504&gt;0,R504-2)</f>
        <v>0</v>
      </c>
      <c r="Q504" s="161">
        <v>201938</v>
      </c>
      <c r="R504" s="160">
        <f>$I$3</f>
        <v>0</v>
      </c>
      <c r="S504" s="159" t="str">
        <f>IF(AND(R504&gt;=Q504,W504&gt;0),"OK",IF(W504=0,"","NOT OK"))</f>
        <v/>
      </c>
      <c r="T504" s="158"/>
      <c r="U504" s="157">
        <v>1</v>
      </c>
      <c r="V504" s="156" t="str">
        <f>IF(W504=T504,"OK","NOT")</f>
        <v>OK</v>
      </c>
      <c r="W504" s="155">
        <f>IF(MOD(T504,U504)=0,T504,T504+(U504-MOD(T504,U504)))</f>
        <v>0</v>
      </c>
      <c r="X504" s="154">
        <f>$I$4</f>
        <v>0.4</v>
      </c>
      <c r="Y504" s="153">
        <f>+T504*((O504-(O504*X504)))</f>
        <v>0</v>
      </c>
    </row>
    <row r="505" spans="1:25" ht="14.45" customHeight="1" x14ac:dyDescent="0.25">
      <c r="A505" s="167">
        <v>7045952362311</v>
      </c>
      <c r="B505" s="157">
        <v>12346</v>
      </c>
      <c r="C505" s="157" t="s">
        <v>2005</v>
      </c>
      <c r="D505" s="157">
        <v>101</v>
      </c>
      <c r="E505" s="166" t="s">
        <v>1799</v>
      </c>
      <c r="F505" s="166" t="s">
        <v>1720</v>
      </c>
      <c r="G505" s="169" t="s">
        <v>1793</v>
      </c>
      <c r="H505" s="157" t="s">
        <v>1792</v>
      </c>
      <c r="I505" s="165" t="s">
        <v>1468</v>
      </c>
      <c r="J505" s="164" t="s">
        <v>1672</v>
      </c>
      <c r="K505" s="164" t="s">
        <v>1802</v>
      </c>
      <c r="L505" s="163"/>
      <c r="M505" s="163"/>
      <c r="N505" s="163"/>
      <c r="O505" s="162">
        <v>1199</v>
      </c>
      <c r="P505" s="161" t="b">
        <f>IF(R505&gt;0,R505-2)</f>
        <v>0</v>
      </c>
      <c r="Q505" s="161">
        <v>201938</v>
      </c>
      <c r="R505" s="160">
        <f>$I$3</f>
        <v>0</v>
      </c>
      <c r="S505" s="159" t="str">
        <f>IF(AND(R505&gt;=Q505,W505&gt;0),"OK",IF(W505=0,"","NOT OK"))</f>
        <v/>
      </c>
      <c r="T505" s="158"/>
      <c r="U505" s="157">
        <v>1</v>
      </c>
      <c r="V505" s="156" t="str">
        <f>IF(W505=T505,"OK","NOT")</f>
        <v>OK</v>
      </c>
      <c r="W505" s="155">
        <f>IF(MOD(T505,U505)=0,T505,T505+(U505-MOD(T505,U505)))</f>
        <v>0</v>
      </c>
      <c r="X505" s="154">
        <f>$I$4</f>
        <v>0.4</v>
      </c>
      <c r="Y505" s="153">
        <f>+T505*((O505-(O505*X505)))</f>
        <v>0</v>
      </c>
    </row>
    <row r="506" spans="1:25" ht="14.45" customHeight="1" x14ac:dyDescent="0.25">
      <c r="A506" s="167">
        <v>7045952362328</v>
      </c>
      <c r="B506" s="157">
        <v>12346</v>
      </c>
      <c r="C506" s="157" t="s">
        <v>2005</v>
      </c>
      <c r="D506" s="157">
        <v>101</v>
      </c>
      <c r="E506" s="166" t="s">
        <v>1799</v>
      </c>
      <c r="F506" s="166" t="s">
        <v>1720</v>
      </c>
      <c r="G506" s="169" t="s">
        <v>1793</v>
      </c>
      <c r="H506" s="157" t="s">
        <v>1792</v>
      </c>
      <c r="I506" s="165" t="s">
        <v>1469</v>
      </c>
      <c r="J506" s="164" t="s">
        <v>1672</v>
      </c>
      <c r="K506" s="164" t="s">
        <v>1802</v>
      </c>
      <c r="L506" s="163"/>
      <c r="M506" s="163"/>
      <c r="N506" s="163"/>
      <c r="O506" s="162">
        <v>1199</v>
      </c>
      <c r="P506" s="161" t="b">
        <f>IF(R506&gt;0,R506-2)</f>
        <v>0</v>
      </c>
      <c r="Q506" s="161">
        <v>201938</v>
      </c>
      <c r="R506" s="160">
        <f>$I$3</f>
        <v>0</v>
      </c>
      <c r="S506" s="159" t="str">
        <f>IF(AND(R506&gt;=Q506,W506&gt;0),"OK",IF(W506=0,"","NOT OK"))</f>
        <v/>
      </c>
      <c r="T506" s="158"/>
      <c r="U506" s="157">
        <v>1</v>
      </c>
      <c r="V506" s="156" t="str">
        <f>IF(W506=T506,"OK","NOT")</f>
        <v>OK</v>
      </c>
      <c r="W506" s="155">
        <f>IF(MOD(T506,U506)=0,T506,T506+(U506-MOD(T506,U506)))</f>
        <v>0</v>
      </c>
      <c r="X506" s="154">
        <f>$I$4</f>
        <v>0.4</v>
      </c>
      <c r="Y506" s="153">
        <f>+T506*((O506-(O506*X506)))</f>
        <v>0</v>
      </c>
    </row>
    <row r="507" spans="1:25" ht="14.45" customHeight="1" x14ac:dyDescent="0.25">
      <c r="A507" s="167">
        <v>7045952362335</v>
      </c>
      <c r="B507" s="157">
        <v>12346</v>
      </c>
      <c r="C507" s="157" t="s">
        <v>2005</v>
      </c>
      <c r="D507" s="157">
        <v>101</v>
      </c>
      <c r="E507" s="166" t="s">
        <v>1799</v>
      </c>
      <c r="F507" s="166" t="s">
        <v>1720</v>
      </c>
      <c r="G507" s="169" t="s">
        <v>1793</v>
      </c>
      <c r="H507" s="157" t="s">
        <v>1792</v>
      </c>
      <c r="I507" s="165" t="s">
        <v>1715</v>
      </c>
      <c r="J507" s="164" t="s">
        <v>1672</v>
      </c>
      <c r="K507" s="164" t="s">
        <v>1802</v>
      </c>
      <c r="L507" s="163"/>
      <c r="M507" s="163"/>
      <c r="N507" s="163"/>
      <c r="O507" s="162">
        <v>1199</v>
      </c>
      <c r="P507" s="161" t="b">
        <f>IF(R507&gt;0,R507-2)</f>
        <v>0</v>
      </c>
      <c r="Q507" s="161">
        <v>201938</v>
      </c>
      <c r="R507" s="160">
        <f>$I$3</f>
        <v>0</v>
      </c>
      <c r="S507" s="159" t="str">
        <f>IF(AND(R507&gt;=Q507,W507&gt;0),"OK",IF(W507=0,"","NOT OK"))</f>
        <v/>
      </c>
      <c r="T507" s="158"/>
      <c r="U507" s="157">
        <v>1</v>
      </c>
      <c r="V507" s="156" t="str">
        <f>IF(W507=T507,"OK","NOT")</f>
        <v>OK</v>
      </c>
      <c r="W507" s="155">
        <f>IF(MOD(T507,U507)=0,T507,T507+(U507-MOD(T507,U507)))</f>
        <v>0</v>
      </c>
      <c r="X507" s="154">
        <f>$I$4</f>
        <v>0.4</v>
      </c>
      <c r="Y507" s="153">
        <f>+T507*((O507-(O507*X507)))</f>
        <v>0</v>
      </c>
    </row>
    <row r="508" spans="1:25" ht="14.45" customHeight="1" x14ac:dyDescent="0.25">
      <c r="A508" s="167">
        <v>7045952422220</v>
      </c>
      <c r="B508" s="157">
        <v>12346</v>
      </c>
      <c r="C508" s="157" t="s">
        <v>2005</v>
      </c>
      <c r="D508" s="157">
        <v>101</v>
      </c>
      <c r="E508" s="157" t="s">
        <v>1799</v>
      </c>
      <c r="F508" s="157" t="s">
        <v>1720</v>
      </c>
      <c r="G508" s="157">
        <v>72108</v>
      </c>
      <c r="H508" s="157" t="s">
        <v>1792</v>
      </c>
      <c r="I508" s="165" t="s">
        <v>1713</v>
      </c>
      <c r="J508" s="157" t="s">
        <v>1672</v>
      </c>
      <c r="K508" s="157" t="s">
        <v>1802</v>
      </c>
      <c r="L508" s="163"/>
      <c r="M508" s="163"/>
      <c r="N508" s="163"/>
      <c r="O508" s="162">
        <v>1199</v>
      </c>
      <c r="P508" s="161" t="b">
        <v>0</v>
      </c>
      <c r="Q508" s="157">
        <v>201938</v>
      </c>
      <c r="R508" s="160">
        <v>0</v>
      </c>
      <c r="S508" s="159"/>
      <c r="T508" s="158"/>
      <c r="U508" s="157">
        <v>1</v>
      </c>
      <c r="V508" s="156" t="s">
        <v>1929</v>
      </c>
      <c r="W508" s="155">
        <v>0</v>
      </c>
      <c r="X508" s="154">
        <v>0</v>
      </c>
      <c r="Y508" s="153">
        <f>+T508*((O508-(O508*X508)))</f>
        <v>0</v>
      </c>
    </row>
    <row r="509" spans="1:25" ht="14.45" customHeight="1" x14ac:dyDescent="0.25">
      <c r="A509" s="167">
        <v>7045952422220</v>
      </c>
      <c r="B509" s="157">
        <v>12346</v>
      </c>
      <c r="C509" s="157" t="s">
        <v>2005</v>
      </c>
      <c r="D509" s="157">
        <v>101</v>
      </c>
      <c r="E509" s="166" t="s">
        <v>1799</v>
      </c>
      <c r="F509" s="166" t="s">
        <v>1720</v>
      </c>
      <c r="G509" s="169" t="s">
        <v>1793</v>
      </c>
      <c r="H509" s="157" t="s">
        <v>1792</v>
      </c>
      <c r="I509" s="165" t="s">
        <v>1713</v>
      </c>
      <c r="J509" s="164" t="s">
        <v>1672</v>
      </c>
      <c r="K509" s="164" t="s">
        <v>1802</v>
      </c>
      <c r="L509" s="163"/>
      <c r="M509" s="163"/>
      <c r="N509" s="163"/>
      <c r="O509" s="162">
        <v>1199</v>
      </c>
      <c r="P509" s="161" t="b">
        <f>IF(R509&gt;0,R509-2)</f>
        <v>0</v>
      </c>
      <c r="Q509" s="161">
        <v>201938</v>
      </c>
      <c r="R509" s="160">
        <f>$I$3</f>
        <v>0</v>
      </c>
      <c r="S509" s="159" t="str">
        <f>IF(AND(R509&gt;=Q509,W509&gt;0),"OK",IF(W509=0,"","NOT OK"))</f>
        <v/>
      </c>
      <c r="T509" s="158"/>
      <c r="U509" s="157">
        <v>1</v>
      </c>
      <c r="V509" s="156" t="str">
        <f>IF(W509=T509,"OK","NOT")</f>
        <v>OK</v>
      </c>
      <c r="W509" s="155">
        <f>IF(MOD(T509,U509)=0,T509,T509+(U509-MOD(T509,U509)))</f>
        <v>0</v>
      </c>
      <c r="X509" s="154">
        <f>$I$4</f>
        <v>0.4</v>
      </c>
      <c r="Y509" s="153">
        <f>+T509*((O509-(O509*X509)))</f>
        <v>0</v>
      </c>
    </row>
    <row r="510" spans="1:25" ht="14.45" customHeight="1" x14ac:dyDescent="0.25">
      <c r="A510" s="167">
        <v>7045952347806</v>
      </c>
      <c r="B510" s="157">
        <v>46648</v>
      </c>
      <c r="C510" s="157" t="s">
        <v>1991</v>
      </c>
      <c r="D510" s="157">
        <v>111</v>
      </c>
      <c r="E510" s="166" t="s">
        <v>1877</v>
      </c>
      <c r="F510" s="166" t="s">
        <v>1676</v>
      </c>
      <c r="G510" s="169" t="s">
        <v>1793</v>
      </c>
      <c r="H510" s="157" t="s">
        <v>1792</v>
      </c>
      <c r="I510" s="165" t="s">
        <v>1789</v>
      </c>
      <c r="J510" s="164" t="s">
        <v>1672</v>
      </c>
      <c r="K510" s="164" t="s">
        <v>1671</v>
      </c>
      <c r="L510" s="163"/>
      <c r="M510" s="163"/>
      <c r="N510" s="163"/>
      <c r="O510" s="162">
        <v>299</v>
      </c>
      <c r="P510" s="161" t="b">
        <f>IF(R510&gt;0,R510-2)</f>
        <v>0</v>
      </c>
      <c r="Q510" s="161">
        <v>201938</v>
      </c>
      <c r="R510" s="160">
        <f>$I$3</f>
        <v>0</v>
      </c>
      <c r="S510" s="159" t="str">
        <f>IF(AND(R510&gt;=Q510,W510&gt;0),"OK",IF(W510=0,"","NOT OK"))</f>
        <v/>
      </c>
      <c r="T510" s="158"/>
      <c r="U510" s="157">
        <v>3</v>
      </c>
      <c r="V510" s="156" t="str">
        <f>IF(W510=T510,"OK","NOT")</f>
        <v>OK</v>
      </c>
      <c r="W510" s="155">
        <f>IF(MOD(T510,U510)=0,T510,T510+(U510-MOD(T510,U510)))</f>
        <v>0</v>
      </c>
      <c r="X510" s="154">
        <f>$I$4</f>
        <v>0.4</v>
      </c>
      <c r="Y510" s="153">
        <f>+T510*((O510-(O510*X510)))</f>
        <v>0</v>
      </c>
    </row>
    <row r="511" spans="1:25" ht="14.45" customHeight="1" x14ac:dyDescent="0.25">
      <c r="A511" s="167">
        <v>7045952347813</v>
      </c>
      <c r="B511" s="157">
        <v>46648</v>
      </c>
      <c r="C511" s="157" t="s">
        <v>1991</v>
      </c>
      <c r="D511" s="157">
        <v>111</v>
      </c>
      <c r="E511" s="166" t="s">
        <v>1877</v>
      </c>
      <c r="F511" s="166" t="s">
        <v>1676</v>
      </c>
      <c r="G511" s="169" t="s">
        <v>1793</v>
      </c>
      <c r="H511" s="157" t="s">
        <v>1792</v>
      </c>
      <c r="I511" s="165" t="s">
        <v>1876</v>
      </c>
      <c r="J511" s="164" t="s">
        <v>1672</v>
      </c>
      <c r="K511" s="164" t="s">
        <v>1671</v>
      </c>
      <c r="L511" s="163"/>
      <c r="M511" s="163"/>
      <c r="N511" s="163"/>
      <c r="O511" s="162">
        <v>299</v>
      </c>
      <c r="P511" s="161" t="b">
        <f>IF(R511&gt;0,R511-2)</f>
        <v>0</v>
      </c>
      <c r="Q511" s="161">
        <v>201938</v>
      </c>
      <c r="R511" s="160">
        <f>$I$3</f>
        <v>0</v>
      </c>
      <c r="S511" s="159" t="str">
        <f>IF(AND(R511&gt;=Q511,W511&gt;0),"OK",IF(W511=0,"","NOT OK"))</f>
        <v/>
      </c>
      <c r="T511" s="158"/>
      <c r="U511" s="157">
        <v>3</v>
      </c>
      <c r="V511" s="156" t="str">
        <f>IF(W511=T511,"OK","NOT")</f>
        <v>OK</v>
      </c>
      <c r="W511" s="155">
        <f>IF(MOD(T511,U511)=0,T511,T511+(U511-MOD(T511,U511)))</f>
        <v>0</v>
      </c>
      <c r="X511" s="154">
        <f>$I$4</f>
        <v>0.4</v>
      </c>
      <c r="Y511" s="153">
        <f>+T511*((O511-(O511*X511)))</f>
        <v>0</v>
      </c>
    </row>
    <row r="512" spans="1:25" ht="14.45" customHeight="1" x14ac:dyDescent="0.25">
      <c r="A512" s="167">
        <v>7045952356433</v>
      </c>
      <c r="B512" s="157">
        <v>46435</v>
      </c>
      <c r="C512" s="157" t="s">
        <v>1988</v>
      </c>
      <c r="D512" s="157">
        <v>113</v>
      </c>
      <c r="E512" s="166" t="s">
        <v>1877</v>
      </c>
      <c r="F512" s="166" t="s">
        <v>1676</v>
      </c>
      <c r="G512" s="169" t="s">
        <v>1793</v>
      </c>
      <c r="H512" s="157" t="s">
        <v>1792</v>
      </c>
      <c r="I512" s="165" t="s">
        <v>1673</v>
      </c>
      <c r="J512" s="164" t="s">
        <v>1672</v>
      </c>
      <c r="K512" s="164" t="s">
        <v>1671</v>
      </c>
      <c r="L512" s="163"/>
      <c r="M512" s="163"/>
      <c r="N512" s="163"/>
      <c r="O512" s="162">
        <v>99</v>
      </c>
      <c r="P512" s="161" t="b">
        <f>IF(R512&gt;0,R512-2)</f>
        <v>0</v>
      </c>
      <c r="Q512" s="161">
        <v>201938</v>
      </c>
      <c r="R512" s="160">
        <f>$I$3</f>
        <v>0</v>
      </c>
      <c r="S512" s="159" t="str">
        <f>IF(AND(R512&gt;=Q512,W512&gt;0),"OK",IF(W512=0,"","NOT OK"))</f>
        <v/>
      </c>
      <c r="T512" s="158"/>
      <c r="U512" s="157">
        <v>3</v>
      </c>
      <c r="V512" s="156" t="str">
        <f>IF(W512=T512,"OK","NOT")</f>
        <v>OK</v>
      </c>
      <c r="W512" s="155">
        <f>IF(MOD(T512,U512)=0,T512,T512+(U512-MOD(T512,U512)))</f>
        <v>0</v>
      </c>
      <c r="X512" s="154">
        <f>$I$4</f>
        <v>0.4</v>
      </c>
      <c r="Y512" s="153">
        <f>+T512*((O512-(O512*X512)))</f>
        <v>0</v>
      </c>
    </row>
    <row r="513" spans="1:25" ht="14.45" customHeight="1" x14ac:dyDescent="0.25">
      <c r="A513" s="167">
        <v>7045952363400</v>
      </c>
      <c r="B513" s="157">
        <v>46674</v>
      </c>
      <c r="C513" s="157" t="s">
        <v>1901</v>
      </c>
      <c r="D513" s="157">
        <v>182</v>
      </c>
      <c r="E513" s="166" t="s">
        <v>1697</v>
      </c>
      <c r="F513" s="166" t="s">
        <v>1676</v>
      </c>
      <c r="G513" s="169" t="s">
        <v>1793</v>
      </c>
      <c r="H513" s="157" t="s">
        <v>1792</v>
      </c>
      <c r="I513" s="165" t="s">
        <v>1789</v>
      </c>
      <c r="J513" s="164" t="s">
        <v>1672</v>
      </c>
      <c r="K513" s="164" t="s">
        <v>1671</v>
      </c>
      <c r="L513" s="163"/>
      <c r="M513" s="163"/>
      <c r="N513" s="163"/>
      <c r="O513" s="162">
        <v>199</v>
      </c>
      <c r="P513" s="161" t="b">
        <f>IF(R513&gt;0,R513-2)</f>
        <v>0</v>
      </c>
      <c r="Q513" s="161">
        <v>201938</v>
      </c>
      <c r="R513" s="160">
        <f>$I$3</f>
        <v>0</v>
      </c>
      <c r="S513" s="159" t="str">
        <f>IF(AND(R513&gt;=Q513,W513&gt;0),"OK",IF(W513=0,"","NOT OK"))</f>
        <v/>
      </c>
      <c r="T513" s="158"/>
      <c r="U513" s="157">
        <v>3</v>
      </c>
      <c r="V513" s="156" t="str">
        <f>IF(W513=T513,"OK","NOT")</f>
        <v>OK</v>
      </c>
      <c r="W513" s="155">
        <f>IF(MOD(T513,U513)=0,T513,T513+(U513-MOD(T513,U513)))</f>
        <v>0</v>
      </c>
      <c r="X513" s="154">
        <f>$I$4</f>
        <v>0.4</v>
      </c>
      <c r="Y513" s="153">
        <f>+T513*((O513-(O513*X513)))</f>
        <v>0</v>
      </c>
    </row>
    <row r="514" spans="1:25" ht="14.45" customHeight="1" x14ac:dyDescent="0.25">
      <c r="A514" s="167">
        <v>7045952363417</v>
      </c>
      <c r="B514" s="157">
        <v>46674</v>
      </c>
      <c r="C514" s="157" t="s">
        <v>1901</v>
      </c>
      <c r="D514" s="157">
        <v>182</v>
      </c>
      <c r="E514" s="166" t="s">
        <v>1697</v>
      </c>
      <c r="F514" s="166" t="s">
        <v>1676</v>
      </c>
      <c r="G514" s="169" t="s">
        <v>1793</v>
      </c>
      <c r="H514" s="157" t="s">
        <v>1792</v>
      </c>
      <c r="I514" s="165" t="s">
        <v>1876</v>
      </c>
      <c r="J514" s="164" t="s">
        <v>1672</v>
      </c>
      <c r="K514" s="164" t="s">
        <v>1671</v>
      </c>
      <c r="L514" s="163"/>
      <c r="M514" s="163"/>
      <c r="N514" s="163"/>
      <c r="O514" s="162">
        <v>199</v>
      </c>
      <c r="P514" s="161" t="b">
        <f>IF(R514&gt;0,R514-2)</f>
        <v>0</v>
      </c>
      <c r="Q514" s="161">
        <v>201938</v>
      </c>
      <c r="R514" s="160">
        <f>$I$3</f>
        <v>0</v>
      </c>
      <c r="S514" s="159" t="str">
        <f>IF(AND(R514&gt;=Q514,W514&gt;0),"OK",IF(W514=0,"","NOT OK"))</f>
        <v/>
      </c>
      <c r="T514" s="158"/>
      <c r="U514" s="157">
        <v>3</v>
      </c>
      <c r="V514" s="156" t="str">
        <f>IF(W514=T514,"OK","NOT")</f>
        <v>OK</v>
      </c>
      <c r="W514" s="155">
        <f>IF(MOD(T514,U514)=0,T514,T514+(U514-MOD(T514,U514)))</f>
        <v>0</v>
      </c>
      <c r="X514" s="154">
        <f>$I$4</f>
        <v>0.4</v>
      </c>
      <c r="Y514" s="153">
        <f>+T514*((O514-(O514*X514)))</f>
        <v>0</v>
      </c>
    </row>
    <row r="515" spans="1:25" ht="14.45" customHeight="1" x14ac:dyDescent="0.25">
      <c r="A515" s="167">
        <v>7045952362137</v>
      </c>
      <c r="B515" s="157">
        <v>46574</v>
      </c>
      <c r="C515" s="157" t="s">
        <v>1894</v>
      </c>
      <c r="D515" s="157">
        <v>183</v>
      </c>
      <c r="E515" s="166" t="s">
        <v>1697</v>
      </c>
      <c r="F515" s="166" t="s">
        <v>1676</v>
      </c>
      <c r="G515" s="169" t="s">
        <v>1793</v>
      </c>
      <c r="H515" s="157" t="s">
        <v>1792</v>
      </c>
      <c r="I515" s="165" t="s">
        <v>1789</v>
      </c>
      <c r="J515" s="164" t="s">
        <v>1672</v>
      </c>
      <c r="K515" s="164" t="s">
        <v>1671</v>
      </c>
      <c r="L515" s="163"/>
      <c r="M515" s="163"/>
      <c r="N515" s="163"/>
      <c r="O515" s="162">
        <v>349</v>
      </c>
      <c r="P515" s="161" t="b">
        <f>IF(R515&gt;0,R515-2)</f>
        <v>0</v>
      </c>
      <c r="Q515" s="161">
        <v>201938</v>
      </c>
      <c r="R515" s="160">
        <f>$I$3</f>
        <v>0</v>
      </c>
      <c r="S515" s="159" t="str">
        <f>IF(AND(R515&gt;=Q515,W515&gt;0),"OK",IF(W515=0,"","NOT OK"))</f>
        <v/>
      </c>
      <c r="T515" s="158"/>
      <c r="U515" s="157">
        <v>3</v>
      </c>
      <c r="V515" s="156" t="str">
        <f>IF(W515=T515,"OK","NOT")</f>
        <v>OK</v>
      </c>
      <c r="W515" s="155">
        <f>IF(MOD(T515,U515)=0,T515,T515+(U515-MOD(T515,U515)))</f>
        <v>0</v>
      </c>
      <c r="X515" s="154">
        <f>$I$4</f>
        <v>0.4</v>
      </c>
      <c r="Y515" s="153">
        <f>+T515*((O515-(O515*X515)))</f>
        <v>0</v>
      </c>
    </row>
    <row r="516" spans="1:25" ht="14.45" customHeight="1" x14ac:dyDescent="0.25">
      <c r="A516" s="167">
        <v>7045952362144</v>
      </c>
      <c r="B516" s="157">
        <v>46574</v>
      </c>
      <c r="C516" s="157" t="s">
        <v>1894</v>
      </c>
      <c r="D516" s="157">
        <v>183</v>
      </c>
      <c r="E516" s="166" t="s">
        <v>1697</v>
      </c>
      <c r="F516" s="166" t="s">
        <v>1676</v>
      </c>
      <c r="G516" s="169" t="s">
        <v>1793</v>
      </c>
      <c r="H516" s="157" t="s">
        <v>1792</v>
      </c>
      <c r="I516" s="165" t="s">
        <v>1876</v>
      </c>
      <c r="J516" s="164" t="s">
        <v>1672</v>
      </c>
      <c r="K516" s="164" t="s">
        <v>1671</v>
      </c>
      <c r="L516" s="163"/>
      <c r="M516" s="163"/>
      <c r="N516" s="163"/>
      <c r="O516" s="162">
        <v>349</v>
      </c>
      <c r="P516" s="161" t="b">
        <f>IF(R516&gt;0,R516-2)</f>
        <v>0</v>
      </c>
      <c r="Q516" s="161">
        <v>201938</v>
      </c>
      <c r="R516" s="160">
        <f>$I$3</f>
        <v>0</v>
      </c>
      <c r="S516" s="159" t="str">
        <f>IF(AND(R516&gt;=Q516,W516&gt;0),"OK",IF(W516=0,"","NOT OK"))</f>
        <v/>
      </c>
      <c r="T516" s="158"/>
      <c r="U516" s="157">
        <v>3</v>
      </c>
      <c r="V516" s="156" t="str">
        <f>IF(W516=T516,"OK","NOT")</f>
        <v>OK</v>
      </c>
      <c r="W516" s="155">
        <f>IF(MOD(T516,U516)=0,T516,T516+(U516-MOD(T516,U516)))</f>
        <v>0</v>
      </c>
      <c r="X516" s="154">
        <f>$I$4</f>
        <v>0.4</v>
      </c>
      <c r="Y516" s="153">
        <f>+T516*((O516-(O516*X516)))</f>
        <v>0</v>
      </c>
    </row>
    <row r="517" spans="1:25" ht="14.45" customHeight="1" x14ac:dyDescent="0.25">
      <c r="A517" s="167">
        <v>7045952362151</v>
      </c>
      <c r="B517" s="157">
        <v>46574</v>
      </c>
      <c r="C517" s="157" t="s">
        <v>1894</v>
      </c>
      <c r="D517" s="157">
        <v>183</v>
      </c>
      <c r="E517" s="166" t="s">
        <v>1697</v>
      </c>
      <c r="F517" s="166" t="s">
        <v>1676</v>
      </c>
      <c r="G517" s="169" t="s">
        <v>1793</v>
      </c>
      <c r="H517" s="157" t="s">
        <v>1792</v>
      </c>
      <c r="I517" s="165" t="s">
        <v>1893</v>
      </c>
      <c r="J517" s="164" t="s">
        <v>1672</v>
      </c>
      <c r="K517" s="164" t="s">
        <v>1671</v>
      </c>
      <c r="L517" s="163"/>
      <c r="M517" s="163"/>
      <c r="N517" s="163"/>
      <c r="O517" s="162">
        <v>349</v>
      </c>
      <c r="P517" s="161" t="b">
        <f>IF(R517&gt;0,R517-2)</f>
        <v>0</v>
      </c>
      <c r="Q517" s="161">
        <v>201938</v>
      </c>
      <c r="R517" s="160">
        <f>$I$3</f>
        <v>0</v>
      </c>
      <c r="S517" s="159" t="str">
        <f>IF(AND(R517&gt;=Q517,W517&gt;0),"OK",IF(W517=0,"","NOT OK"))</f>
        <v/>
      </c>
      <c r="T517" s="158"/>
      <c r="U517" s="157">
        <v>3</v>
      </c>
      <c r="V517" s="156" t="str">
        <f>IF(W517=T517,"OK","NOT")</f>
        <v>OK</v>
      </c>
      <c r="W517" s="155">
        <f>IF(MOD(T517,U517)=0,T517,T517+(U517-MOD(T517,U517)))</f>
        <v>0</v>
      </c>
      <c r="X517" s="154">
        <f>$I$4</f>
        <v>0.4</v>
      </c>
      <c r="Y517" s="153">
        <f>+T517*((O517-(O517*X517)))</f>
        <v>0</v>
      </c>
    </row>
    <row r="518" spans="1:25" ht="14.45" customHeight="1" x14ac:dyDescent="0.25">
      <c r="A518" s="173">
        <v>7045952409634</v>
      </c>
      <c r="B518" s="172">
        <v>40803</v>
      </c>
      <c r="C518" s="172" t="s">
        <v>1782</v>
      </c>
      <c r="D518" s="157">
        <v>232</v>
      </c>
      <c r="E518" s="166" t="s">
        <v>1721</v>
      </c>
      <c r="F518" s="166" t="s">
        <v>1781</v>
      </c>
      <c r="G518" s="171" t="s">
        <v>1793</v>
      </c>
      <c r="H518" s="172" t="s">
        <v>1792</v>
      </c>
      <c r="I518" s="171" t="s">
        <v>1789</v>
      </c>
      <c r="J518" s="164" t="s">
        <v>1672</v>
      </c>
      <c r="K518" s="164" t="s">
        <v>1779</v>
      </c>
      <c r="L518" s="163"/>
      <c r="M518" s="163"/>
      <c r="N518" s="163"/>
      <c r="O518" s="162">
        <v>349</v>
      </c>
      <c r="P518" s="161" t="b">
        <f>IF(R518&gt;0,R518-2)</f>
        <v>0</v>
      </c>
      <c r="Q518" s="161">
        <v>201938</v>
      </c>
      <c r="R518" s="160">
        <f>$I$3</f>
        <v>0</v>
      </c>
      <c r="S518" s="159" t="str">
        <f>IF(AND(R518&gt;=Q518,W518&gt;0),"OK",IF(W518=0,"","NOT OK"))</f>
        <v/>
      </c>
      <c r="T518" s="158"/>
      <c r="U518" s="157">
        <v>1</v>
      </c>
      <c r="V518" s="156" t="str">
        <f>IF(W518=T518,"OK","NOT")</f>
        <v>OK</v>
      </c>
      <c r="W518" s="155">
        <f>IF(MOD(T518,U518)=0,T518,T518+(U518-MOD(T518,U518)))</f>
        <v>0</v>
      </c>
      <c r="X518" s="154">
        <f>$I$4</f>
        <v>0.4</v>
      </c>
      <c r="Y518" s="153">
        <f>+T518*((O518-(O518*X518)))</f>
        <v>0</v>
      </c>
    </row>
    <row r="519" spans="1:25" ht="14.45" customHeight="1" x14ac:dyDescent="0.25">
      <c r="A519" s="173">
        <v>7045952409672</v>
      </c>
      <c r="B519" s="172">
        <v>40803</v>
      </c>
      <c r="C519" s="172" t="s">
        <v>1782</v>
      </c>
      <c r="D519" s="157">
        <v>232</v>
      </c>
      <c r="E519" s="166" t="s">
        <v>1721</v>
      </c>
      <c r="F519" s="166" t="s">
        <v>1781</v>
      </c>
      <c r="G519" s="171" t="s">
        <v>1793</v>
      </c>
      <c r="H519" s="172" t="s">
        <v>1792</v>
      </c>
      <c r="I519" s="171" t="s">
        <v>1788</v>
      </c>
      <c r="J519" s="164" t="s">
        <v>1672</v>
      </c>
      <c r="K519" s="164" t="s">
        <v>1779</v>
      </c>
      <c r="L519" s="163"/>
      <c r="M519" s="163"/>
      <c r="N519" s="163"/>
      <c r="O519" s="162">
        <v>349</v>
      </c>
      <c r="P519" s="161" t="b">
        <f>IF(R519&gt;0,R519-2)</f>
        <v>0</v>
      </c>
      <c r="Q519" s="161">
        <v>201938</v>
      </c>
      <c r="R519" s="160">
        <f>$I$3</f>
        <v>0</v>
      </c>
      <c r="S519" s="159" t="str">
        <f>IF(AND(R519&gt;=Q519,W519&gt;0),"OK",IF(W519=0,"","NOT OK"))</f>
        <v/>
      </c>
      <c r="T519" s="158"/>
      <c r="U519" s="157">
        <v>1</v>
      </c>
      <c r="V519" s="156" t="str">
        <f>IF(W519=T519,"OK","NOT")</f>
        <v>OK</v>
      </c>
      <c r="W519" s="155">
        <f>IF(MOD(T519,U519)=0,T519,T519+(U519-MOD(T519,U519)))</f>
        <v>0</v>
      </c>
      <c r="X519" s="154">
        <f>$I$4</f>
        <v>0.4</v>
      </c>
      <c r="Y519" s="153">
        <f>+T519*((O519-(O519*X519)))</f>
        <v>0</v>
      </c>
    </row>
    <row r="520" spans="1:25" ht="14.45" customHeight="1" x14ac:dyDescent="0.25">
      <c r="A520" s="173">
        <v>7045952409719</v>
      </c>
      <c r="B520" s="172">
        <v>40803</v>
      </c>
      <c r="C520" s="172" t="s">
        <v>1782</v>
      </c>
      <c r="D520" s="157">
        <v>232</v>
      </c>
      <c r="E520" s="166" t="s">
        <v>1721</v>
      </c>
      <c r="F520" s="166" t="s">
        <v>1781</v>
      </c>
      <c r="G520" s="171" t="s">
        <v>1793</v>
      </c>
      <c r="H520" s="172" t="s">
        <v>1792</v>
      </c>
      <c r="I520" s="171" t="s">
        <v>1787</v>
      </c>
      <c r="J520" s="164" t="s">
        <v>1672</v>
      </c>
      <c r="K520" s="164" t="s">
        <v>1779</v>
      </c>
      <c r="L520" s="163"/>
      <c r="M520" s="163"/>
      <c r="N520" s="163"/>
      <c r="O520" s="162">
        <v>349</v>
      </c>
      <c r="P520" s="161" t="b">
        <f>IF(R520&gt;0,R520-2)</f>
        <v>0</v>
      </c>
      <c r="Q520" s="161">
        <v>201938</v>
      </c>
      <c r="R520" s="160">
        <f>$I$3</f>
        <v>0</v>
      </c>
      <c r="S520" s="159" t="str">
        <f>IF(AND(R520&gt;=Q520,W520&gt;0),"OK",IF(W520=0,"","NOT OK"))</f>
        <v/>
      </c>
      <c r="T520" s="158"/>
      <c r="U520" s="157">
        <v>1</v>
      </c>
      <c r="V520" s="156" t="str">
        <f>IF(W520=T520,"OK","NOT")</f>
        <v>OK</v>
      </c>
      <c r="W520" s="155">
        <f>IF(MOD(T520,U520)=0,T520,T520+(U520-MOD(T520,U520)))</f>
        <v>0</v>
      </c>
      <c r="X520" s="154">
        <f>$I$4</f>
        <v>0.4</v>
      </c>
      <c r="Y520" s="153">
        <f>+T520*((O520-(O520*X520)))</f>
        <v>0</v>
      </c>
    </row>
    <row r="521" spans="1:25" ht="14.45" customHeight="1" x14ac:dyDescent="0.25">
      <c r="A521" s="173">
        <v>7045952409757</v>
      </c>
      <c r="B521" s="172">
        <v>40803</v>
      </c>
      <c r="C521" s="172" t="s">
        <v>1782</v>
      </c>
      <c r="D521" s="157">
        <v>232</v>
      </c>
      <c r="E521" s="166" t="s">
        <v>1721</v>
      </c>
      <c r="F521" s="166" t="s">
        <v>1781</v>
      </c>
      <c r="G521" s="171" t="s">
        <v>1793</v>
      </c>
      <c r="H521" s="172" t="s">
        <v>1792</v>
      </c>
      <c r="I521" s="171" t="s">
        <v>1786</v>
      </c>
      <c r="J521" s="164" t="s">
        <v>1672</v>
      </c>
      <c r="K521" s="164" t="s">
        <v>1779</v>
      </c>
      <c r="L521" s="163"/>
      <c r="M521" s="163"/>
      <c r="N521" s="163"/>
      <c r="O521" s="162">
        <v>349</v>
      </c>
      <c r="P521" s="161" t="b">
        <f>IF(R521&gt;0,R521-2)</f>
        <v>0</v>
      </c>
      <c r="Q521" s="161">
        <v>201938</v>
      </c>
      <c r="R521" s="160">
        <f>$I$3</f>
        <v>0</v>
      </c>
      <c r="S521" s="159" t="str">
        <f>IF(AND(R521&gt;=Q521,W521&gt;0),"OK",IF(W521=0,"","NOT OK"))</f>
        <v/>
      </c>
      <c r="T521" s="158"/>
      <c r="U521" s="157">
        <v>1</v>
      </c>
      <c r="V521" s="156" t="str">
        <f>IF(W521=T521,"OK","NOT")</f>
        <v>OK</v>
      </c>
      <c r="W521" s="155">
        <f>IF(MOD(T521,U521)=0,T521,T521+(U521-MOD(T521,U521)))</f>
        <v>0</v>
      </c>
      <c r="X521" s="154">
        <f>$I$4</f>
        <v>0.4</v>
      </c>
      <c r="Y521" s="153">
        <f>+T521*((O521-(O521*X521)))</f>
        <v>0</v>
      </c>
    </row>
    <row r="522" spans="1:25" ht="14.45" customHeight="1" x14ac:dyDescent="0.25">
      <c r="A522" s="173">
        <v>7045952409795</v>
      </c>
      <c r="B522" s="172">
        <v>40803</v>
      </c>
      <c r="C522" s="172" t="s">
        <v>1782</v>
      </c>
      <c r="D522" s="157">
        <v>232</v>
      </c>
      <c r="E522" s="166" t="s">
        <v>1721</v>
      </c>
      <c r="F522" s="166" t="s">
        <v>1781</v>
      </c>
      <c r="G522" s="171" t="s">
        <v>1793</v>
      </c>
      <c r="H522" s="172" t="s">
        <v>1792</v>
      </c>
      <c r="I522" s="171" t="s">
        <v>1785</v>
      </c>
      <c r="J522" s="164" t="s">
        <v>1672</v>
      </c>
      <c r="K522" s="164" t="s">
        <v>1779</v>
      </c>
      <c r="L522" s="163"/>
      <c r="M522" s="163"/>
      <c r="N522" s="163"/>
      <c r="O522" s="162">
        <v>349</v>
      </c>
      <c r="P522" s="161" t="b">
        <f>IF(R522&gt;0,R522-2)</f>
        <v>0</v>
      </c>
      <c r="Q522" s="161">
        <v>201938</v>
      </c>
      <c r="R522" s="160">
        <f>$I$3</f>
        <v>0</v>
      </c>
      <c r="S522" s="159" t="str">
        <f>IF(AND(R522&gt;=Q522,W522&gt;0),"OK",IF(W522=0,"","NOT OK"))</f>
        <v/>
      </c>
      <c r="T522" s="158"/>
      <c r="U522" s="157">
        <v>1</v>
      </c>
      <c r="V522" s="156" t="str">
        <f>IF(W522=T522,"OK","NOT")</f>
        <v>OK</v>
      </c>
      <c r="W522" s="155">
        <f>IF(MOD(T522,U522)=0,T522,T522+(U522-MOD(T522,U522)))</f>
        <v>0</v>
      </c>
      <c r="X522" s="154">
        <f>$I$4</f>
        <v>0.4</v>
      </c>
      <c r="Y522" s="153">
        <f>+T522*((O522-(O522*X522)))</f>
        <v>0</v>
      </c>
    </row>
    <row r="523" spans="1:25" ht="14.45" customHeight="1" x14ac:dyDescent="0.25">
      <c r="A523" s="173">
        <v>7045952409832</v>
      </c>
      <c r="B523" s="172">
        <v>40803</v>
      </c>
      <c r="C523" s="172" t="s">
        <v>1782</v>
      </c>
      <c r="D523" s="157">
        <v>232</v>
      </c>
      <c r="E523" s="166" t="s">
        <v>1721</v>
      </c>
      <c r="F523" s="166" t="s">
        <v>1781</v>
      </c>
      <c r="G523" s="171" t="s">
        <v>1793</v>
      </c>
      <c r="H523" s="172" t="s">
        <v>1792</v>
      </c>
      <c r="I523" s="171" t="s">
        <v>1784</v>
      </c>
      <c r="J523" s="164" t="s">
        <v>1672</v>
      </c>
      <c r="K523" s="164" t="s">
        <v>1779</v>
      </c>
      <c r="L523" s="163"/>
      <c r="M523" s="163"/>
      <c r="N523" s="163"/>
      <c r="O523" s="162">
        <v>349</v>
      </c>
      <c r="P523" s="161" t="b">
        <f>IF(R523&gt;0,R523-2)</f>
        <v>0</v>
      </c>
      <c r="Q523" s="161">
        <v>201938</v>
      </c>
      <c r="R523" s="160">
        <f>$I$3</f>
        <v>0</v>
      </c>
      <c r="S523" s="159" t="str">
        <f>IF(AND(R523&gt;=Q523,W523&gt;0),"OK",IF(W523=0,"","NOT OK"))</f>
        <v/>
      </c>
      <c r="T523" s="158"/>
      <c r="U523" s="157">
        <v>1</v>
      </c>
      <c r="V523" s="156" t="str">
        <f>IF(W523=T523,"OK","NOT")</f>
        <v>OK</v>
      </c>
      <c r="W523" s="155">
        <f>IF(MOD(T523,U523)=0,T523,T523+(U523-MOD(T523,U523)))</f>
        <v>0</v>
      </c>
      <c r="X523" s="154">
        <f>$I$4</f>
        <v>0.4</v>
      </c>
      <c r="Y523" s="153">
        <f>+T523*((O523-(O523*X523)))</f>
        <v>0</v>
      </c>
    </row>
    <row r="524" spans="1:25" ht="14.45" customHeight="1" x14ac:dyDescent="0.25">
      <c r="A524" s="173">
        <v>7045952409870</v>
      </c>
      <c r="B524" s="172">
        <v>40803</v>
      </c>
      <c r="C524" s="172" t="s">
        <v>1782</v>
      </c>
      <c r="D524" s="157">
        <v>232</v>
      </c>
      <c r="E524" s="166" t="s">
        <v>1721</v>
      </c>
      <c r="F524" s="166" t="s">
        <v>1781</v>
      </c>
      <c r="G524" s="171" t="s">
        <v>1793</v>
      </c>
      <c r="H524" s="172" t="s">
        <v>1792</v>
      </c>
      <c r="I524" s="171" t="s">
        <v>1783</v>
      </c>
      <c r="J524" s="164" t="s">
        <v>1672</v>
      </c>
      <c r="K524" s="164" t="s">
        <v>1779</v>
      </c>
      <c r="L524" s="163"/>
      <c r="M524" s="163"/>
      <c r="N524" s="163"/>
      <c r="O524" s="162">
        <v>349</v>
      </c>
      <c r="P524" s="161" t="b">
        <f>IF(R524&gt;0,R524-2)</f>
        <v>0</v>
      </c>
      <c r="Q524" s="161">
        <v>201938</v>
      </c>
      <c r="R524" s="160">
        <f>$I$3</f>
        <v>0</v>
      </c>
      <c r="S524" s="159" t="str">
        <f>IF(AND(R524&gt;=Q524,W524&gt;0),"OK",IF(W524=0,"","NOT OK"))</f>
        <v/>
      </c>
      <c r="T524" s="158"/>
      <c r="U524" s="157">
        <v>1</v>
      </c>
      <c r="V524" s="156" t="str">
        <f>IF(W524=T524,"OK","NOT")</f>
        <v>OK</v>
      </c>
      <c r="W524" s="155">
        <f>IF(MOD(T524,U524)=0,T524,T524+(U524-MOD(T524,U524)))</f>
        <v>0</v>
      </c>
      <c r="X524" s="154">
        <f>$I$4</f>
        <v>0.4</v>
      </c>
      <c r="Y524" s="153">
        <f>+T524*((O524-(O524*X524)))</f>
        <v>0</v>
      </c>
    </row>
    <row r="525" spans="1:25" ht="14.45" customHeight="1" x14ac:dyDescent="0.25">
      <c r="A525" s="173">
        <v>7045952409917</v>
      </c>
      <c r="B525" s="172">
        <v>40803</v>
      </c>
      <c r="C525" s="172" t="s">
        <v>1782</v>
      </c>
      <c r="D525" s="157">
        <v>232</v>
      </c>
      <c r="E525" s="166" t="s">
        <v>1721</v>
      </c>
      <c r="F525" s="166" t="s">
        <v>1781</v>
      </c>
      <c r="G525" s="171" t="s">
        <v>1793</v>
      </c>
      <c r="H525" s="172" t="s">
        <v>1792</v>
      </c>
      <c r="I525" s="171" t="s">
        <v>1780</v>
      </c>
      <c r="J525" s="164" t="s">
        <v>1672</v>
      </c>
      <c r="K525" s="164" t="s">
        <v>1779</v>
      </c>
      <c r="L525" s="163"/>
      <c r="M525" s="163"/>
      <c r="N525" s="163"/>
      <c r="O525" s="162">
        <v>349</v>
      </c>
      <c r="P525" s="161" t="b">
        <f>IF(R525&gt;0,R525-2)</f>
        <v>0</v>
      </c>
      <c r="Q525" s="161">
        <v>201938</v>
      </c>
      <c r="R525" s="160">
        <f>$I$3</f>
        <v>0</v>
      </c>
      <c r="S525" s="159" t="str">
        <f>IF(AND(R525&gt;=Q525,W525&gt;0),"OK",IF(W525=0,"","NOT OK"))</f>
        <v/>
      </c>
      <c r="T525" s="158"/>
      <c r="U525" s="157">
        <v>1</v>
      </c>
      <c r="V525" s="156" t="str">
        <f>IF(W525=T525,"OK","NOT")</f>
        <v>OK</v>
      </c>
      <c r="W525" s="155">
        <f>IF(MOD(T525,U525)=0,T525,T525+(U525-MOD(T525,U525)))</f>
        <v>0</v>
      </c>
      <c r="X525" s="154">
        <f>$I$4</f>
        <v>0.4</v>
      </c>
      <c r="Y525" s="153">
        <f>+T525*((O525-(O525*X525)))</f>
        <v>0</v>
      </c>
    </row>
    <row r="526" spans="1:25" ht="14.45" customHeight="1" x14ac:dyDescent="0.25">
      <c r="A526" s="167">
        <v>7045952130385</v>
      </c>
      <c r="B526" s="157">
        <v>46594</v>
      </c>
      <c r="C526" s="157" t="s">
        <v>1753</v>
      </c>
      <c r="D526" s="157">
        <v>238</v>
      </c>
      <c r="E526" s="166" t="s">
        <v>1697</v>
      </c>
      <c r="F526" s="166" t="s">
        <v>1676</v>
      </c>
      <c r="G526" s="169" t="s">
        <v>1757</v>
      </c>
      <c r="H526" s="157" t="s">
        <v>1756</v>
      </c>
      <c r="I526" s="165" t="s">
        <v>1750</v>
      </c>
      <c r="J526" s="164" t="s">
        <v>1672</v>
      </c>
      <c r="K526" s="164" t="s">
        <v>1671</v>
      </c>
      <c r="L526" s="163"/>
      <c r="M526" s="163"/>
      <c r="N526" s="163"/>
      <c r="O526" s="162">
        <v>299</v>
      </c>
      <c r="P526" s="161" t="b">
        <f>IF(R526&gt;0,R526-2)</f>
        <v>0</v>
      </c>
      <c r="Q526" s="161">
        <v>201938</v>
      </c>
      <c r="R526" s="160">
        <f>$I$3</f>
        <v>0</v>
      </c>
      <c r="S526" s="159" t="str">
        <f>IF(AND(R526&gt;=Q526,W526&gt;0),"OK",IF(W526=0,"","NOT OK"))</f>
        <v/>
      </c>
      <c r="T526" s="158"/>
      <c r="U526" s="157">
        <v>3</v>
      </c>
      <c r="V526" s="156" t="str">
        <f>IF(W526=T526,"OK","NOT")</f>
        <v>OK</v>
      </c>
      <c r="W526" s="155">
        <f>IF(MOD(T526,U526)=0,T526,T526+(U526-MOD(T526,U526)))</f>
        <v>0</v>
      </c>
      <c r="X526" s="154">
        <f>$I$4</f>
        <v>0.4</v>
      </c>
      <c r="Y526" s="153">
        <f>+T526*((O526-(O526*X526)))</f>
        <v>0</v>
      </c>
    </row>
    <row r="527" spans="1:25" ht="14.45" customHeight="1" x14ac:dyDescent="0.25">
      <c r="A527" s="167">
        <v>7045952354637</v>
      </c>
      <c r="B527" s="157">
        <v>12319</v>
      </c>
      <c r="C527" s="157" t="s">
        <v>2133</v>
      </c>
      <c r="D527" s="157">
        <v>7</v>
      </c>
      <c r="E527" s="166" t="s">
        <v>1809</v>
      </c>
      <c r="F527" s="166" t="s">
        <v>1720</v>
      </c>
      <c r="G527" s="169" t="s">
        <v>1761</v>
      </c>
      <c r="H527" s="157" t="s">
        <v>1760</v>
      </c>
      <c r="I527" s="165" t="s">
        <v>1717</v>
      </c>
      <c r="J527" s="164" t="s">
        <v>1672</v>
      </c>
      <c r="K527" s="164" t="s">
        <v>1802</v>
      </c>
      <c r="L527" s="163"/>
      <c r="M527" s="163"/>
      <c r="N527" s="163"/>
      <c r="O527" s="162">
        <v>1799</v>
      </c>
      <c r="P527" s="161" t="b">
        <f>IF(R527&gt;0,R527-2)</f>
        <v>0</v>
      </c>
      <c r="Q527" s="161">
        <v>201938</v>
      </c>
      <c r="R527" s="160">
        <f>$I$3</f>
        <v>0</v>
      </c>
      <c r="S527" s="159" t="str">
        <f>IF(AND(R527&gt;=Q527,W527&gt;0),"OK",IF(W527=0,"","NOT OK"))</f>
        <v/>
      </c>
      <c r="T527" s="158"/>
      <c r="U527" s="157">
        <v>1</v>
      </c>
      <c r="V527" s="156" t="str">
        <f>IF(W527=T527,"OK","NOT")</f>
        <v>OK</v>
      </c>
      <c r="W527" s="155">
        <f>IF(MOD(T527,U527)=0,T527,T527+(U527-MOD(T527,U527)))</f>
        <v>0</v>
      </c>
      <c r="X527" s="154">
        <f>$I$4</f>
        <v>0.4</v>
      </c>
      <c r="Y527" s="153">
        <f>+T527*((O527-(O527*X527)))</f>
        <v>0</v>
      </c>
    </row>
    <row r="528" spans="1:25" ht="14.45" customHeight="1" x14ac:dyDescent="0.25">
      <c r="A528" s="167">
        <v>7045952354644</v>
      </c>
      <c r="B528" s="157">
        <v>12319</v>
      </c>
      <c r="C528" s="157" t="s">
        <v>2133</v>
      </c>
      <c r="D528" s="157">
        <v>7</v>
      </c>
      <c r="E528" s="166" t="s">
        <v>1809</v>
      </c>
      <c r="F528" s="166" t="s">
        <v>1720</v>
      </c>
      <c r="G528" s="169" t="s">
        <v>1761</v>
      </c>
      <c r="H528" s="157" t="s">
        <v>1760</v>
      </c>
      <c r="I528" s="165" t="s">
        <v>1716</v>
      </c>
      <c r="J528" s="164" t="s">
        <v>1672</v>
      </c>
      <c r="K528" s="164" t="s">
        <v>1802</v>
      </c>
      <c r="L528" s="163"/>
      <c r="M528" s="163"/>
      <c r="N528" s="163"/>
      <c r="O528" s="162">
        <v>1799</v>
      </c>
      <c r="P528" s="161" t="b">
        <f>IF(R528&gt;0,R528-2)</f>
        <v>0</v>
      </c>
      <c r="Q528" s="161">
        <v>201938</v>
      </c>
      <c r="R528" s="160">
        <f>$I$3</f>
        <v>0</v>
      </c>
      <c r="S528" s="159" t="str">
        <f>IF(AND(R528&gt;=Q528,W528&gt;0),"OK",IF(W528=0,"","NOT OK"))</f>
        <v/>
      </c>
      <c r="T528" s="158"/>
      <c r="U528" s="157">
        <v>1</v>
      </c>
      <c r="V528" s="156" t="str">
        <f>IF(W528=T528,"OK","NOT")</f>
        <v>OK</v>
      </c>
      <c r="W528" s="155">
        <f>IF(MOD(T528,U528)=0,T528,T528+(U528-MOD(T528,U528)))</f>
        <v>0</v>
      </c>
      <c r="X528" s="154">
        <f>$I$4</f>
        <v>0.4</v>
      </c>
      <c r="Y528" s="153">
        <f>+T528*((O528-(O528*X528)))</f>
        <v>0</v>
      </c>
    </row>
    <row r="529" spans="1:25" ht="14.45" customHeight="1" x14ac:dyDescent="0.25">
      <c r="A529" s="167">
        <v>7045952354651</v>
      </c>
      <c r="B529" s="157">
        <v>12319</v>
      </c>
      <c r="C529" s="157" t="s">
        <v>2133</v>
      </c>
      <c r="D529" s="157">
        <v>7</v>
      </c>
      <c r="E529" s="166" t="s">
        <v>1809</v>
      </c>
      <c r="F529" s="166" t="s">
        <v>1720</v>
      </c>
      <c r="G529" s="169" t="s">
        <v>1761</v>
      </c>
      <c r="H529" s="157" t="s">
        <v>1760</v>
      </c>
      <c r="I529" s="165" t="s">
        <v>1468</v>
      </c>
      <c r="J529" s="164" t="s">
        <v>1672</v>
      </c>
      <c r="K529" s="164" t="s">
        <v>1802</v>
      </c>
      <c r="L529" s="163"/>
      <c r="M529" s="163"/>
      <c r="N529" s="163"/>
      <c r="O529" s="162">
        <v>1799</v>
      </c>
      <c r="P529" s="161" t="b">
        <f>IF(R529&gt;0,R529-2)</f>
        <v>0</v>
      </c>
      <c r="Q529" s="161">
        <v>201938</v>
      </c>
      <c r="R529" s="160">
        <f>$I$3</f>
        <v>0</v>
      </c>
      <c r="S529" s="159" t="str">
        <f>IF(AND(R529&gt;=Q529,W529&gt;0),"OK",IF(W529=0,"","NOT OK"))</f>
        <v/>
      </c>
      <c r="T529" s="158"/>
      <c r="U529" s="157">
        <v>1</v>
      </c>
      <c r="V529" s="156" t="str">
        <f>IF(W529=T529,"OK","NOT")</f>
        <v>OK</v>
      </c>
      <c r="W529" s="155">
        <f>IF(MOD(T529,U529)=0,T529,T529+(U529-MOD(T529,U529)))</f>
        <v>0</v>
      </c>
      <c r="X529" s="154">
        <f>$I$4</f>
        <v>0.4</v>
      </c>
      <c r="Y529" s="153">
        <f>+T529*((O529-(O529*X529)))</f>
        <v>0</v>
      </c>
    </row>
    <row r="530" spans="1:25" ht="14.45" customHeight="1" x14ac:dyDescent="0.25">
      <c r="A530" s="167">
        <v>7045952354668</v>
      </c>
      <c r="B530" s="157">
        <v>12319</v>
      </c>
      <c r="C530" s="157" t="s">
        <v>2133</v>
      </c>
      <c r="D530" s="157">
        <v>7</v>
      </c>
      <c r="E530" s="166" t="s">
        <v>1809</v>
      </c>
      <c r="F530" s="166" t="s">
        <v>1720</v>
      </c>
      <c r="G530" s="169" t="s">
        <v>1761</v>
      </c>
      <c r="H530" s="157" t="s">
        <v>1760</v>
      </c>
      <c r="I530" s="165" t="s">
        <v>1469</v>
      </c>
      <c r="J530" s="164" t="s">
        <v>1672</v>
      </c>
      <c r="K530" s="164" t="s">
        <v>1802</v>
      </c>
      <c r="L530" s="163"/>
      <c r="M530" s="163"/>
      <c r="N530" s="163"/>
      <c r="O530" s="162">
        <v>1799</v>
      </c>
      <c r="P530" s="161" t="b">
        <f>IF(R530&gt;0,R530-2)</f>
        <v>0</v>
      </c>
      <c r="Q530" s="161">
        <v>201938</v>
      </c>
      <c r="R530" s="160">
        <f>$I$3</f>
        <v>0</v>
      </c>
      <c r="S530" s="159" t="str">
        <f>IF(AND(R530&gt;=Q530,W530&gt;0),"OK",IF(W530=0,"","NOT OK"))</f>
        <v/>
      </c>
      <c r="T530" s="158"/>
      <c r="U530" s="157">
        <v>1</v>
      </c>
      <c r="V530" s="156" t="str">
        <f>IF(W530=T530,"OK","NOT")</f>
        <v>OK</v>
      </c>
      <c r="W530" s="155">
        <f>IF(MOD(T530,U530)=0,T530,T530+(U530-MOD(T530,U530)))</f>
        <v>0</v>
      </c>
      <c r="X530" s="154">
        <f>$I$4</f>
        <v>0.4</v>
      </c>
      <c r="Y530" s="153">
        <f>+T530*((O530-(O530*X530)))</f>
        <v>0</v>
      </c>
    </row>
    <row r="531" spans="1:25" ht="14.45" customHeight="1" x14ac:dyDescent="0.25">
      <c r="A531" s="167">
        <v>7045952354675</v>
      </c>
      <c r="B531" s="157">
        <v>12319</v>
      </c>
      <c r="C531" s="157" t="s">
        <v>2133</v>
      </c>
      <c r="D531" s="157">
        <v>7</v>
      </c>
      <c r="E531" s="166" t="s">
        <v>1809</v>
      </c>
      <c r="F531" s="166" t="s">
        <v>1720</v>
      </c>
      <c r="G531" s="169" t="s">
        <v>1761</v>
      </c>
      <c r="H531" s="157" t="s">
        <v>1760</v>
      </c>
      <c r="I531" s="165" t="s">
        <v>1715</v>
      </c>
      <c r="J531" s="164" t="s">
        <v>1672</v>
      </c>
      <c r="K531" s="164" t="s">
        <v>1802</v>
      </c>
      <c r="L531" s="163"/>
      <c r="M531" s="163"/>
      <c r="N531" s="163"/>
      <c r="O531" s="162">
        <v>1799</v>
      </c>
      <c r="P531" s="161" t="b">
        <f>IF(R531&gt;0,R531-2)</f>
        <v>0</v>
      </c>
      <c r="Q531" s="161">
        <v>201938</v>
      </c>
      <c r="R531" s="160">
        <f>$I$3</f>
        <v>0</v>
      </c>
      <c r="S531" s="159" t="str">
        <f>IF(AND(R531&gt;=Q531,W531&gt;0),"OK",IF(W531=0,"","NOT OK"))</f>
        <v/>
      </c>
      <c r="T531" s="158"/>
      <c r="U531" s="157">
        <v>1</v>
      </c>
      <c r="V531" s="156" t="str">
        <f>IF(W531=T531,"OK","NOT")</f>
        <v>OK</v>
      </c>
      <c r="W531" s="155">
        <f>IF(MOD(T531,U531)=0,T531,T531+(U531-MOD(T531,U531)))</f>
        <v>0</v>
      </c>
      <c r="X531" s="154">
        <f>$I$4</f>
        <v>0.4</v>
      </c>
      <c r="Y531" s="153">
        <f>+T531*((O531-(O531*X531)))</f>
        <v>0</v>
      </c>
    </row>
    <row r="532" spans="1:25" ht="14.45" customHeight="1" x14ac:dyDescent="0.25">
      <c r="A532" s="167">
        <v>7045952361024</v>
      </c>
      <c r="B532" s="157">
        <v>22296</v>
      </c>
      <c r="C532" s="157" t="s">
        <v>2131</v>
      </c>
      <c r="D532" s="157">
        <v>9</v>
      </c>
      <c r="E532" s="166" t="s">
        <v>1809</v>
      </c>
      <c r="F532" s="166" t="s">
        <v>1720</v>
      </c>
      <c r="G532" s="169" t="s">
        <v>1761</v>
      </c>
      <c r="H532" s="157" t="s">
        <v>1760</v>
      </c>
      <c r="I532" s="165" t="s">
        <v>1717</v>
      </c>
      <c r="J532" s="164" t="s">
        <v>1672</v>
      </c>
      <c r="K532" s="164" t="s">
        <v>1719</v>
      </c>
      <c r="L532" s="163"/>
      <c r="M532" s="163"/>
      <c r="N532" s="163"/>
      <c r="O532" s="162">
        <v>1299</v>
      </c>
      <c r="P532" s="161" t="b">
        <f>IF(R532&gt;0,R532-2)</f>
        <v>0</v>
      </c>
      <c r="Q532" s="161">
        <v>201938</v>
      </c>
      <c r="R532" s="160">
        <f>$I$3</f>
        <v>0</v>
      </c>
      <c r="S532" s="159" t="str">
        <f>IF(AND(R532&gt;=Q532,W532&gt;0),"OK",IF(W532=0,"","NOT OK"))</f>
        <v/>
      </c>
      <c r="T532" s="158"/>
      <c r="U532" s="157">
        <v>1</v>
      </c>
      <c r="V532" s="156" t="str">
        <f>IF(W532=T532,"OK","NOT")</f>
        <v>OK</v>
      </c>
      <c r="W532" s="155">
        <f>IF(MOD(T532,U532)=0,T532,T532+(U532-MOD(T532,U532)))</f>
        <v>0</v>
      </c>
      <c r="X532" s="154">
        <f>$I$4</f>
        <v>0.4</v>
      </c>
      <c r="Y532" s="153">
        <f>+T532*((O532-(O532*X532)))</f>
        <v>0</v>
      </c>
    </row>
    <row r="533" spans="1:25" ht="14.45" customHeight="1" x14ac:dyDescent="0.25">
      <c r="A533" s="167">
        <v>7045952361031</v>
      </c>
      <c r="B533" s="157">
        <v>22296</v>
      </c>
      <c r="C533" s="157" t="s">
        <v>2131</v>
      </c>
      <c r="D533" s="157">
        <v>9</v>
      </c>
      <c r="E533" s="166" t="s">
        <v>1809</v>
      </c>
      <c r="F533" s="166" t="s">
        <v>1720</v>
      </c>
      <c r="G533" s="169" t="s">
        <v>1761</v>
      </c>
      <c r="H533" s="157" t="s">
        <v>1760</v>
      </c>
      <c r="I533" s="165" t="s">
        <v>1716</v>
      </c>
      <c r="J533" s="164" t="s">
        <v>1672</v>
      </c>
      <c r="K533" s="164" t="s">
        <v>1719</v>
      </c>
      <c r="L533" s="163"/>
      <c r="M533" s="163"/>
      <c r="N533" s="163"/>
      <c r="O533" s="162">
        <v>1299</v>
      </c>
      <c r="P533" s="161" t="b">
        <f>IF(R533&gt;0,R533-2)</f>
        <v>0</v>
      </c>
      <c r="Q533" s="161">
        <v>201938</v>
      </c>
      <c r="R533" s="160">
        <f>$I$3</f>
        <v>0</v>
      </c>
      <c r="S533" s="159" t="str">
        <f>IF(AND(R533&gt;=Q533,W533&gt;0),"OK",IF(W533=0,"","NOT OK"))</f>
        <v/>
      </c>
      <c r="T533" s="158"/>
      <c r="U533" s="157">
        <v>1</v>
      </c>
      <c r="V533" s="156" t="str">
        <f>IF(W533=T533,"OK","NOT")</f>
        <v>OK</v>
      </c>
      <c r="W533" s="155">
        <f>IF(MOD(T533,U533)=0,T533,T533+(U533-MOD(T533,U533)))</f>
        <v>0</v>
      </c>
      <c r="X533" s="154">
        <f>$I$4</f>
        <v>0.4</v>
      </c>
      <c r="Y533" s="153">
        <f>+T533*((O533-(O533*X533)))</f>
        <v>0</v>
      </c>
    </row>
    <row r="534" spans="1:25" ht="14.45" customHeight="1" x14ac:dyDescent="0.25">
      <c r="A534" s="167">
        <v>7045952361048</v>
      </c>
      <c r="B534" s="157">
        <v>22296</v>
      </c>
      <c r="C534" s="157" t="s">
        <v>2131</v>
      </c>
      <c r="D534" s="157">
        <v>9</v>
      </c>
      <c r="E534" s="166" t="s">
        <v>1809</v>
      </c>
      <c r="F534" s="166" t="s">
        <v>1720</v>
      </c>
      <c r="G534" s="169" t="s">
        <v>1761</v>
      </c>
      <c r="H534" s="157" t="s">
        <v>1760</v>
      </c>
      <c r="I534" s="165" t="s">
        <v>1468</v>
      </c>
      <c r="J534" s="164" t="s">
        <v>1672</v>
      </c>
      <c r="K534" s="164" t="s">
        <v>1719</v>
      </c>
      <c r="L534" s="163"/>
      <c r="M534" s="163"/>
      <c r="N534" s="163"/>
      <c r="O534" s="162">
        <v>1299</v>
      </c>
      <c r="P534" s="161" t="b">
        <f>IF(R534&gt;0,R534-2)</f>
        <v>0</v>
      </c>
      <c r="Q534" s="161">
        <v>201938</v>
      </c>
      <c r="R534" s="160">
        <f>$I$3</f>
        <v>0</v>
      </c>
      <c r="S534" s="159" t="str">
        <f>IF(AND(R534&gt;=Q534,W534&gt;0),"OK",IF(W534=0,"","NOT OK"))</f>
        <v/>
      </c>
      <c r="T534" s="158"/>
      <c r="U534" s="157">
        <v>1</v>
      </c>
      <c r="V534" s="156" t="str">
        <f>IF(W534=T534,"OK","NOT")</f>
        <v>OK</v>
      </c>
      <c r="W534" s="155">
        <f>IF(MOD(T534,U534)=0,T534,T534+(U534-MOD(T534,U534)))</f>
        <v>0</v>
      </c>
      <c r="X534" s="154">
        <f>$I$4</f>
        <v>0.4</v>
      </c>
      <c r="Y534" s="153">
        <f>+T534*((O534-(O534*X534)))</f>
        <v>0</v>
      </c>
    </row>
    <row r="535" spans="1:25" ht="14.45" customHeight="1" x14ac:dyDescent="0.25">
      <c r="A535" s="167">
        <v>7045952361055</v>
      </c>
      <c r="B535" s="157">
        <v>22296</v>
      </c>
      <c r="C535" s="157" t="s">
        <v>2131</v>
      </c>
      <c r="D535" s="157">
        <v>9</v>
      </c>
      <c r="E535" s="166" t="s">
        <v>1809</v>
      </c>
      <c r="F535" s="166" t="s">
        <v>1720</v>
      </c>
      <c r="G535" s="169" t="s">
        <v>1761</v>
      </c>
      <c r="H535" s="157" t="s">
        <v>1760</v>
      </c>
      <c r="I535" s="165" t="s">
        <v>1469</v>
      </c>
      <c r="J535" s="164" t="s">
        <v>1672</v>
      </c>
      <c r="K535" s="164" t="s">
        <v>1719</v>
      </c>
      <c r="L535" s="163"/>
      <c r="M535" s="163"/>
      <c r="N535" s="163"/>
      <c r="O535" s="162">
        <v>1299</v>
      </c>
      <c r="P535" s="161" t="b">
        <f>IF(R535&gt;0,R535-2)</f>
        <v>0</v>
      </c>
      <c r="Q535" s="161">
        <v>201938</v>
      </c>
      <c r="R535" s="160">
        <f>$I$3</f>
        <v>0</v>
      </c>
      <c r="S535" s="159" t="str">
        <f>IF(AND(R535&gt;=Q535,W535&gt;0),"OK",IF(W535=0,"","NOT OK"))</f>
        <v/>
      </c>
      <c r="T535" s="158"/>
      <c r="U535" s="157">
        <v>1</v>
      </c>
      <c r="V535" s="156" t="str">
        <f>IF(W535=T535,"OK","NOT")</f>
        <v>OK</v>
      </c>
      <c r="W535" s="155">
        <f>IF(MOD(T535,U535)=0,T535,T535+(U535-MOD(T535,U535)))</f>
        <v>0</v>
      </c>
      <c r="X535" s="154">
        <f>$I$4</f>
        <v>0.4</v>
      </c>
      <c r="Y535" s="153">
        <f>+T535*((O535-(O535*X535)))</f>
        <v>0</v>
      </c>
    </row>
    <row r="536" spans="1:25" ht="14.45" customHeight="1" x14ac:dyDescent="0.25">
      <c r="A536" s="167">
        <v>7045952361062</v>
      </c>
      <c r="B536" s="157">
        <v>22296</v>
      </c>
      <c r="C536" s="157" t="s">
        <v>2131</v>
      </c>
      <c r="D536" s="157">
        <v>9</v>
      </c>
      <c r="E536" s="166" t="s">
        <v>1809</v>
      </c>
      <c r="F536" s="166" t="s">
        <v>1720</v>
      </c>
      <c r="G536" s="169" t="s">
        <v>1761</v>
      </c>
      <c r="H536" s="157" t="s">
        <v>1760</v>
      </c>
      <c r="I536" s="165" t="s">
        <v>1715</v>
      </c>
      <c r="J536" s="164" t="s">
        <v>1672</v>
      </c>
      <c r="K536" s="164" t="s">
        <v>1719</v>
      </c>
      <c r="L536" s="163"/>
      <c r="M536" s="163"/>
      <c r="N536" s="163"/>
      <c r="O536" s="162">
        <v>1299</v>
      </c>
      <c r="P536" s="161" t="b">
        <f>IF(R536&gt;0,R536-2)</f>
        <v>0</v>
      </c>
      <c r="Q536" s="161">
        <v>201938</v>
      </c>
      <c r="R536" s="160">
        <f>$I$3</f>
        <v>0</v>
      </c>
      <c r="S536" s="159" t="str">
        <f>IF(AND(R536&gt;=Q536,W536&gt;0),"OK",IF(W536=0,"","NOT OK"))</f>
        <v/>
      </c>
      <c r="T536" s="158"/>
      <c r="U536" s="157">
        <v>1</v>
      </c>
      <c r="V536" s="156" t="str">
        <f>IF(W536=T536,"OK","NOT")</f>
        <v>OK</v>
      </c>
      <c r="W536" s="155">
        <f>IF(MOD(T536,U536)=0,T536,T536+(U536-MOD(T536,U536)))</f>
        <v>0</v>
      </c>
      <c r="X536" s="154">
        <f>$I$4</f>
        <v>0.4</v>
      </c>
      <c r="Y536" s="153">
        <f>+T536*((O536-(O536*X536)))</f>
        <v>0</v>
      </c>
    </row>
    <row r="537" spans="1:25" ht="14.45" customHeight="1" x14ac:dyDescent="0.25">
      <c r="A537" s="167">
        <v>7045952362496</v>
      </c>
      <c r="B537" s="157">
        <v>11296</v>
      </c>
      <c r="C537" s="157" t="s">
        <v>2129</v>
      </c>
      <c r="D537" s="157">
        <v>11</v>
      </c>
      <c r="E537" s="166" t="s">
        <v>1809</v>
      </c>
      <c r="F537" s="166" t="s">
        <v>1720</v>
      </c>
      <c r="G537" s="169" t="s">
        <v>1761</v>
      </c>
      <c r="H537" s="157" t="s">
        <v>1760</v>
      </c>
      <c r="I537" s="165" t="s">
        <v>1717</v>
      </c>
      <c r="J537" s="164" t="s">
        <v>1672</v>
      </c>
      <c r="K537" s="164" t="s">
        <v>1703</v>
      </c>
      <c r="L537" s="163"/>
      <c r="M537" s="163"/>
      <c r="N537" s="163"/>
      <c r="O537" s="162">
        <v>1299</v>
      </c>
      <c r="P537" s="161" t="b">
        <f>IF(R537&gt;0,R537-2)</f>
        <v>0</v>
      </c>
      <c r="Q537" s="161">
        <v>201938</v>
      </c>
      <c r="R537" s="160">
        <f>$I$3</f>
        <v>0</v>
      </c>
      <c r="S537" s="159" t="str">
        <f>IF(AND(R537&gt;=Q537,W537&gt;0),"OK",IF(W537=0,"","NOT OK"))</f>
        <v/>
      </c>
      <c r="T537" s="158"/>
      <c r="U537" s="157">
        <v>1</v>
      </c>
      <c r="V537" s="156" t="str">
        <f>IF(W537=T537,"OK","NOT")</f>
        <v>OK</v>
      </c>
      <c r="W537" s="155">
        <f>IF(MOD(T537,U537)=0,T537,T537+(U537-MOD(T537,U537)))</f>
        <v>0</v>
      </c>
      <c r="X537" s="154">
        <f>$I$4</f>
        <v>0.4</v>
      </c>
      <c r="Y537" s="153">
        <f>+T537*((O537-(O537*X537)))</f>
        <v>0</v>
      </c>
    </row>
    <row r="538" spans="1:25" ht="14.45" customHeight="1" x14ac:dyDescent="0.25">
      <c r="A538" s="167">
        <v>7045952362502</v>
      </c>
      <c r="B538" s="157">
        <v>11296</v>
      </c>
      <c r="C538" s="157" t="s">
        <v>2129</v>
      </c>
      <c r="D538" s="157">
        <v>11</v>
      </c>
      <c r="E538" s="166" t="s">
        <v>1809</v>
      </c>
      <c r="F538" s="166" t="s">
        <v>1720</v>
      </c>
      <c r="G538" s="169" t="s">
        <v>1761</v>
      </c>
      <c r="H538" s="157" t="s">
        <v>1760</v>
      </c>
      <c r="I538" s="165" t="s">
        <v>1716</v>
      </c>
      <c r="J538" s="164" t="s">
        <v>1672</v>
      </c>
      <c r="K538" s="164" t="s">
        <v>1703</v>
      </c>
      <c r="L538" s="163"/>
      <c r="M538" s="163"/>
      <c r="N538" s="163"/>
      <c r="O538" s="162">
        <v>1299</v>
      </c>
      <c r="P538" s="161" t="b">
        <f>IF(R538&gt;0,R538-2)</f>
        <v>0</v>
      </c>
      <c r="Q538" s="161">
        <v>201938</v>
      </c>
      <c r="R538" s="160">
        <f>$I$3</f>
        <v>0</v>
      </c>
      <c r="S538" s="159" t="str">
        <f>IF(AND(R538&gt;=Q538,W538&gt;0),"OK",IF(W538=0,"","NOT OK"))</f>
        <v/>
      </c>
      <c r="T538" s="158"/>
      <c r="U538" s="157">
        <v>1</v>
      </c>
      <c r="V538" s="156" t="str">
        <f>IF(W538=T538,"OK","NOT")</f>
        <v>OK</v>
      </c>
      <c r="W538" s="155">
        <f>IF(MOD(T538,U538)=0,T538,T538+(U538-MOD(T538,U538)))</f>
        <v>0</v>
      </c>
      <c r="X538" s="154">
        <f>$I$4</f>
        <v>0.4</v>
      </c>
      <c r="Y538" s="153">
        <f>+T538*((O538-(O538*X538)))</f>
        <v>0</v>
      </c>
    </row>
    <row r="539" spans="1:25" ht="14.45" customHeight="1" x14ac:dyDescent="0.25">
      <c r="A539" s="167">
        <v>7045952362519</v>
      </c>
      <c r="B539" s="157">
        <v>11296</v>
      </c>
      <c r="C539" s="157" t="s">
        <v>2129</v>
      </c>
      <c r="D539" s="157">
        <v>11</v>
      </c>
      <c r="E539" s="166" t="s">
        <v>1809</v>
      </c>
      <c r="F539" s="166" t="s">
        <v>1720</v>
      </c>
      <c r="G539" s="169" t="s">
        <v>1761</v>
      </c>
      <c r="H539" s="157" t="s">
        <v>1760</v>
      </c>
      <c r="I539" s="165" t="s">
        <v>1468</v>
      </c>
      <c r="J539" s="164" t="s">
        <v>1672</v>
      </c>
      <c r="K539" s="164" t="s">
        <v>1703</v>
      </c>
      <c r="L539" s="163"/>
      <c r="M539" s="163"/>
      <c r="N539" s="163"/>
      <c r="O539" s="162">
        <v>1299</v>
      </c>
      <c r="P539" s="161" t="b">
        <f>IF(R539&gt;0,R539-2)</f>
        <v>0</v>
      </c>
      <c r="Q539" s="161">
        <v>201938</v>
      </c>
      <c r="R539" s="160">
        <f>$I$3</f>
        <v>0</v>
      </c>
      <c r="S539" s="159" t="str">
        <f>IF(AND(R539&gt;=Q539,W539&gt;0),"OK",IF(W539=0,"","NOT OK"))</f>
        <v/>
      </c>
      <c r="T539" s="158"/>
      <c r="U539" s="157">
        <v>1</v>
      </c>
      <c r="V539" s="156" t="str">
        <f>IF(W539=T539,"OK","NOT")</f>
        <v>OK</v>
      </c>
      <c r="W539" s="155">
        <f>IF(MOD(T539,U539)=0,T539,T539+(U539-MOD(T539,U539)))</f>
        <v>0</v>
      </c>
      <c r="X539" s="154">
        <f>$I$4</f>
        <v>0.4</v>
      </c>
      <c r="Y539" s="153">
        <f>+T539*((O539-(O539*X539)))</f>
        <v>0</v>
      </c>
    </row>
    <row r="540" spans="1:25" ht="14.45" customHeight="1" x14ac:dyDescent="0.25">
      <c r="A540" s="167">
        <v>7045952362526</v>
      </c>
      <c r="B540" s="157">
        <v>11296</v>
      </c>
      <c r="C540" s="157" t="s">
        <v>2129</v>
      </c>
      <c r="D540" s="157">
        <v>11</v>
      </c>
      <c r="E540" s="166" t="s">
        <v>1809</v>
      </c>
      <c r="F540" s="166" t="s">
        <v>1720</v>
      </c>
      <c r="G540" s="169" t="s">
        <v>1761</v>
      </c>
      <c r="H540" s="157" t="s">
        <v>1760</v>
      </c>
      <c r="I540" s="165" t="s">
        <v>1469</v>
      </c>
      <c r="J540" s="164" t="s">
        <v>1672</v>
      </c>
      <c r="K540" s="164" t="s">
        <v>1703</v>
      </c>
      <c r="L540" s="163"/>
      <c r="M540" s="163"/>
      <c r="N540" s="163"/>
      <c r="O540" s="162">
        <v>1299</v>
      </c>
      <c r="P540" s="161" t="b">
        <f>IF(R540&gt;0,R540-2)</f>
        <v>0</v>
      </c>
      <c r="Q540" s="161">
        <v>201938</v>
      </c>
      <c r="R540" s="160">
        <f>$I$3</f>
        <v>0</v>
      </c>
      <c r="S540" s="159" t="str">
        <f>IF(AND(R540&gt;=Q540,W540&gt;0),"OK",IF(W540=0,"","NOT OK"))</f>
        <v/>
      </c>
      <c r="T540" s="158"/>
      <c r="U540" s="157">
        <v>1</v>
      </c>
      <c r="V540" s="156" t="str">
        <f>IF(W540=T540,"OK","NOT")</f>
        <v>OK</v>
      </c>
      <c r="W540" s="155">
        <f>IF(MOD(T540,U540)=0,T540,T540+(U540-MOD(T540,U540)))</f>
        <v>0</v>
      </c>
      <c r="X540" s="154">
        <f>$I$4</f>
        <v>0.4</v>
      </c>
      <c r="Y540" s="153">
        <f>+T540*((O540-(O540*X540)))</f>
        <v>0</v>
      </c>
    </row>
    <row r="541" spans="1:25" ht="14.45" customHeight="1" x14ac:dyDescent="0.25">
      <c r="A541" s="167">
        <v>7045952362533</v>
      </c>
      <c r="B541" s="157">
        <v>11296</v>
      </c>
      <c r="C541" s="157" t="s">
        <v>2129</v>
      </c>
      <c r="D541" s="157">
        <v>11</v>
      </c>
      <c r="E541" s="166" t="s">
        <v>1809</v>
      </c>
      <c r="F541" s="166" t="s">
        <v>1720</v>
      </c>
      <c r="G541" s="169" t="s">
        <v>1761</v>
      </c>
      <c r="H541" s="157" t="s">
        <v>1760</v>
      </c>
      <c r="I541" s="165" t="s">
        <v>1715</v>
      </c>
      <c r="J541" s="164" t="s">
        <v>1672</v>
      </c>
      <c r="K541" s="164" t="s">
        <v>1703</v>
      </c>
      <c r="L541" s="163"/>
      <c r="M541" s="163"/>
      <c r="N541" s="163"/>
      <c r="O541" s="162">
        <v>1299</v>
      </c>
      <c r="P541" s="161" t="b">
        <f>IF(R541&gt;0,R541-2)</f>
        <v>0</v>
      </c>
      <c r="Q541" s="161">
        <v>201938</v>
      </c>
      <c r="R541" s="160">
        <f>$I$3</f>
        <v>0</v>
      </c>
      <c r="S541" s="159" t="str">
        <f>IF(AND(R541&gt;=Q541,W541&gt;0),"OK",IF(W541=0,"","NOT OK"))</f>
        <v/>
      </c>
      <c r="T541" s="158"/>
      <c r="U541" s="157">
        <v>1</v>
      </c>
      <c r="V541" s="156" t="str">
        <f>IF(W541=T541,"OK","NOT")</f>
        <v>OK</v>
      </c>
      <c r="W541" s="155">
        <f>IF(MOD(T541,U541)=0,T541,T541+(U541-MOD(T541,U541)))</f>
        <v>0</v>
      </c>
      <c r="X541" s="154">
        <f>$I$4</f>
        <v>0.4</v>
      </c>
      <c r="Y541" s="153">
        <f>+T541*((O541-(O541*X541)))</f>
        <v>0</v>
      </c>
    </row>
    <row r="542" spans="1:25" ht="14.45" customHeight="1" x14ac:dyDescent="0.25">
      <c r="A542" s="167">
        <v>7045952369716</v>
      </c>
      <c r="B542" s="157">
        <v>16351</v>
      </c>
      <c r="C542" s="157" t="s">
        <v>2128</v>
      </c>
      <c r="D542" s="157">
        <v>12</v>
      </c>
      <c r="E542" s="166" t="s">
        <v>1721</v>
      </c>
      <c r="F542" s="166" t="s">
        <v>1781</v>
      </c>
      <c r="G542" s="169" t="s">
        <v>1761</v>
      </c>
      <c r="H542" s="157" t="s">
        <v>1760</v>
      </c>
      <c r="I542" s="165" t="s">
        <v>1716</v>
      </c>
      <c r="J542" s="164" t="s">
        <v>1672</v>
      </c>
      <c r="K542" s="164" t="s">
        <v>1779</v>
      </c>
      <c r="L542" s="163"/>
      <c r="M542" s="163"/>
      <c r="N542" s="163"/>
      <c r="O542" s="162">
        <v>999</v>
      </c>
      <c r="P542" s="161" t="b">
        <f>IF(R542&gt;0,R542-2)</f>
        <v>0</v>
      </c>
      <c r="Q542" s="161">
        <v>201938</v>
      </c>
      <c r="R542" s="160">
        <f>$I$3</f>
        <v>0</v>
      </c>
      <c r="S542" s="159" t="str">
        <f>IF(AND(R542&gt;=Q542,W542&gt;0),"OK",IF(W542=0,"","NOT OK"))</f>
        <v/>
      </c>
      <c r="T542" s="158"/>
      <c r="U542" s="157">
        <v>1</v>
      </c>
      <c r="V542" s="156" t="str">
        <f>IF(W542=T542,"OK","NOT")</f>
        <v>OK</v>
      </c>
      <c r="W542" s="155">
        <f>IF(MOD(T542,U542)=0,T542,T542+(U542-MOD(T542,U542)))</f>
        <v>0</v>
      </c>
      <c r="X542" s="154">
        <f>$I$4</f>
        <v>0.4</v>
      </c>
      <c r="Y542" s="153">
        <f>+T542*((O542-(O542*X542)))</f>
        <v>0</v>
      </c>
    </row>
    <row r="543" spans="1:25" ht="14.45" customHeight="1" x14ac:dyDescent="0.25">
      <c r="A543" s="167">
        <v>7045952369709</v>
      </c>
      <c r="B543" s="157">
        <v>16351</v>
      </c>
      <c r="C543" s="157" t="s">
        <v>2128</v>
      </c>
      <c r="D543" s="157">
        <v>12</v>
      </c>
      <c r="E543" s="166" t="s">
        <v>1721</v>
      </c>
      <c r="F543" s="166" t="s">
        <v>1781</v>
      </c>
      <c r="G543" s="169" t="s">
        <v>1761</v>
      </c>
      <c r="H543" s="157" t="s">
        <v>1760</v>
      </c>
      <c r="I543" s="165" t="s">
        <v>1468</v>
      </c>
      <c r="J543" s="164" t="s">
        <v>1672</v>
      </c>
      <c r="K543" s="164" t="s">
        <v>1779</v>
      </c>
      <c r="L543" s="163"/>
      <c r="M543" s="163"/>
      <c r="N543" s="163"/>
      <c r="O543" s="162">
        <v>999</v>
      </c>
      <c r="P543" s="161" t="b">
        <f>IF(R543&gt;0,R543-2)</f>
        <v>0</v>
      </c>
      <c r="Q543" s="161">
        <v>201938</v>
      </c>
      <c r="R543" s="160">
        <f>$I$3</f>
        <v>0</v>
      </c>
      <c r="S543" s="159" t="str">
        <f>IF(AND(R543&gt;=Q543,W543&gt;0),"OK",IF(W543=0,"","NOT OK"))</f>
        <v/>
      </c>
      <c r="T543" s="158"/>
      <c r="U543" s="157">
        <v>1</v>
      </c>
      <c r="V543" s="156" t="str">
        <f>IF(W543=T543,"OK","NOT")</f>
        <v>OK</v>
      </c>
      <c r="W543" s="155">
        <f>IF(MOD(T543,U543)=0,T543,T543+(U543-MOD(T543,U543)))</f>
        <v>0</v>
      </c>
      <c r="X543" s="154">
        <f>$I$4</f>
        <v>0.4</v>
      </c>
      <c r="Y543" s="153">
        <f>+T543*((O543-(O543*X543)))</f>
        <v>0</v>
      </c>
    </row>
    <row r="544" spans="1:25" ht="14.45" customHeight="1" x14ac:dyDescent="0.25">
      <c r="A544" s="167">
        <v>7045952369693</v>
      </c>
      <c r="B544" s="157">
        <v>16351</v>
      </c>
      <c r="C544" s="157" t="s">
        <v>2128</v>
      </c>
      <c r="D544" s="157">
        <v>12</v>
      </c>
      <c r="E544" s="166" t="s">
        <v>1721</v>
      </c>
      <c r="F544" s="166" t="s">
        <v>1781</v>
      </c>
      <c r="G544" s="169" t="s">
        <v>1761</v>
      </c>
      <c r="H544" s="157" t="s">
        <v>1760</v>
      </c>
      <c r="I544" s="165" t="s">
        <v>1469</v>
      </c>
      <c r="J544" s="164" t="s">
        <v>1672</v>
      </c>
      <c r="K544" s="164" t="s">
        <v>1779</v>
      </c>
      <c r="L544" s="163"/>
      <c r="M544" s="163"/>
      <c r="N544" s="163"/>
      <c r="O544" s="162">
        <v>999</v>
      </c>
      <c r="P544" s="161" t="b">
        <f>IF(R544&gt;0,R544-2)</f>
        <v>0</v>
      </c>
      <c r="Q544" s="161">
        <v>201938</v>
      </c>
      <c r="R544" s="160">
        <f>$I$3</f>
        <v>0</v>
      </c>
      <c r="S544" s="159" t="str">
        <f>IF(AND(R544&gt;=Q544,W544&gt;0),"OK",IF(W544=0,"","NOT OK"))</f>
        <v/>
      </c>
      <c r="T544" s="158"/>
      <c r="U544" s="157">
        <v>1</v>
      </c>
      <c r="V544" s="156" t="str">
        <f>IF(W544=T544,"OK","NOT")</f>
        <v>OK</v>
      </c>
      <c r="W544" s="155">
        <f>IF(MOD(T544,U544)=0,T544,T544+(U544-MOD(T544,U544)))</f>
        <v>0</v>
      </c>
      <c r="X544" s="154">
        <f>$I$4</f>
        <v>0.4</v>
      </c>
      <c r="Y544" s="153">
        <f>+T544*((O544-(O544*X544)))</f>
        <v>0</v>
      </c>
    </row>
    <row r="545" spans="1:25" ht="14.45" customHeight="1" x14ac:dyDescent="0.25">
      <c r="A545" s="167">
        <v>7045952369723</v>
      </c>
      <c r="B545" s="157">
        <v>16351</v>
      </c>
      <c r="C545" s="157" t="s">
        <v>2128</v>
      </c>
      <c r="D545" s="157">
        <v>12</v>
      </c>
      <c r="E545" s="166" t="s">
        <v>1721</v>
      </c>
      <c r="F545" s="166" t="s">
        <v>1781</v>
      </c>
      <c r="G545" s="169" t="s">
        <v>1761</v>
      </c>
      <c r="H545" s="157" t="s">
        <v>1760</v>
      </c>
      <c r="I545" s="165" t="s">
        <v>1715</v>
      </c>
      <c r="J545" s="164" t="s">
        <v>1672</v>
      </c>
      <c r="K545" s="164" t="s">
        <v>1779</v>
      </c>
      <c r="L545" s="163"/>
      <c r="M545" s="163"/>
      <c r="N545" s="163"/>
      <c r="O545" s="162">
        <v>999</v>
      </c>
      <c r="P545" s="161" t="b">
        <f>IF(R545&gt;0,R545-2)</f>
        <v>0</v>
      </c>
      <c r="Q545" s="161">
        <v>201938</v>
      </c>
      <c r="R545" s="160">
        <f>$I$3</f>
        <v>0</v>
      </c>
      <c r="S545" s="159" t="str">
        <f>IF(AND(R545&gt;=Q545,W545&gt;0),"OK",IF(W545=0,"","NOT OK"))</f>
        <v/>
      </c>
      <c r="T545" s="158"/>
      <c r="U545" s="157">
        <v>1</v>
      </c>
      <c r="V545" s="156" t="str">
        <f>IF(W545=T545,"OK","NOT")</f>
        <v>OK</v>
      </c>
      <c r="W545" s="155">
        <f>IF(MOD(T545,U545)=0,T545,T545+(U545-MOD(T545,U545)))</f>
        <v>0</v>
      </c>
      <c r="X545" s="154">
        <f>$I$4</f>
        <v>0.4</v>
      </c>
      <c r="Y545" s="153">
        <f>+T545*((O545-(O545*X545)))</f>
        <v>0</v>
      </c>
    </row>
    <row r="546" spans="1:25" ht="14.45" customHeight="1" x14ac:dyDescent="0.25">
      <c r="A546" s="167">
        <v>7045952369730</v>
      </c>
      <c r="B546" s="157">
        <v>16351</v>
      </c>
      <c r="C546" s="157" t="s">
        <v>2128</v>
      </c>
      <c r="D546" s="157">
        <v>12</v>
      </c>
      <c r="E546" s="166" t="s">
        <v>1721</v>
      </c>
      <c r="F546" s="166" t="s">
        <v>1781</v>
      </c>
      <c r="G546" s="169" t="s">
        <v>1761</v>
      </c>
      <c r="H546" s="157" t="s">
        <v>1760</v>
      </c>
      <c r="I546" s="165" t="s">
        <v>1713</v>
      </c>
      <c r="J546" s="164" t="s">
        <v>1672</v>
      </c>
      <c r="K546" s="164" t="s">
        <v>1779</v>
      </c>
      <c r="L546" s="163"/>
      <c r="M546" s="163"/>
      <c r="N546" s="163"/>
      <c r="O546" s="162">
        <v>999</v>
      </c>
      <c r="P546" s="161" t="b">
        <f>IF(R546&gt;0,R546-2)</f>
        <v>0</v>
      </c>
      <c r="Q546" s="161">
        <v>201938</v>
      </c>
      <c r="R546" s="160">
        <f>$I$3</f>
        <v>0</v>
      </c>
      <c r="S546" s="159" t="str">
        <f>IF(AND(R546&gt;=Q546,W546&gt;0),"OK",IF(W546=0,"","NOT OK"))</f>
        <v/>
      </c>
      <c r="T546" s="158"/>
      <c r="U546" s="157">
        <v>1</v>
      </c>
      <c r="V546" s="156" t="str">
        <f>IF(W546=T546,"OK","NOT")</f>
        <v>OK</v>
      </c>
      <c r="W546" s="155">
        <f>IF(MOD(T546,U546)=0,T546,T546+(U546-MOD(T546,U546)))</f>
        <v>0</v>
      </c>
      <c r="X546" s="154">
        <f>$I$4</f>
        <v>0.4</v>
      </c>
      <c r="Y546" s="153">
        <f>+T546*((O546-(O546*X546)))</f>
        <v>0</v>
      </c>
    </row>
    <row r="547" spans="1:25" ht="14.45" customHeight="1" x14ac:dyDescent="0.25">
      <c r="A547" s="167">
        <v>7045952369785</v>
      </c>
      <c r="B547" s="157">
        <v>16356</v>
      </c>
      <c r="C547" s="157" t="s">
        <v>2127</v>
      </c>
      <c r="D547" s="157">
        <v>13</v>
      </c>
      <c r="E547" s="166" t="s">
        <v>1721</v>
      </c>
      <c r="F547" s="166" t="s">
        <v>1781</v>
      </c>
      <c r="G547" s="169" t="s">
        <v>1761</v>
      </c>
      <c r="H547" s="157" t="s">
        <v>1760</v>
      </c>
      <c r="I547" s="165" t="s">
        <v>1717</v>
      </c>
      <c r="J547" s="164" t="s">
        <v>1672</v>
      </c>
      <c r="K547" s="164" t="s">
        <v>1779</v>
      </c>
      <c r="L547" s="163"/>
      <c r="M547" s="163"/>
      <c r="N547" s="163"/>
      <c r="O547" s="162">
        <v>999</v>
      </c>
      <c r="P547" s="161" t="b">
        <f>IF(R547&gt;0,R547-2)</f>
        <v>0</v>
      </c>
      <c r="Q547" s="161">
        <v>201938</v>
      </c>
      <c r="R547" s="160">
        <f>$I$3</f>
        <v>0</v>
      </c>
      <c r="S547" s="159" t="str">
        <f>IF(AND(R547&gt;=Q547,W547&gt;0),"OK",IF(W547=0,"","NOT OK"))</f>
        <v/>
      </c>
      <c r="T547" s="158"/>
      <c r="U547" s="157">
        <v>1</v>
      </c>
      <c r="V547" s="156" t="str">
        <f>IF(W547=T547,"OK","NOT")</f>
        <v>OK</v>
      </c>
      <c r="W547" s="155">
        <f>IF(MOD(T547,U547)=0,T547,T547+(U547-MOD(T547,U547)))</f>
        <v>0</v>
      </c>
      <c r="X547" s="154">
        <f>$I$4</f>
        <v>0.4</v>
      </c>
      <c r="Y547" s="153">
        <f>+T547*((O547-(O547*X547)))</f>
        <v>0</v>
      </c>
    </row>
    <row r="548" spans="1:25" ht="14.45" customHeight="1" x14ac:dyDescent="0.25">
      <c r="A548" s="167">
        <v>7045952369761</v>
      </c>
      <c r="B548" s="157">
        <v>16356</v>
      </c>
      <c r="C548" s="157" t="s">
        <v>2127</v>
      </c>
      <c r="D548" s="157">
        <v>13</v>
      </c>
      <c r="E548" s="166" t="s">
        <v>1721</v>
      </c>
      <c r="F548" s="166" t="s">
        <v>1781</v>
      </c>
      <c r="G548" s="169" t="s">
        <v>1761</v>
      </c>
      <c r="H548" s="157" t="s">
        <v>1760</v>
      </c>
      <c r="I548" s="165" t="s">
        <v>1716</v>
      </c>
      <c r="J548" s="164" t="s">
        <v>1672</v>
      </c>
      <c r="K548" s="164" t="s">
        <v>1779</v>
      </c>
      <c r="L548" s="163"/>
      <c r="M548" s="163"/>
      <c r="N548" s="163"/>
      <c r="O548" s="162">
        <v>999</v>
      </c>
      <c r="P548" s="161" t="b">
        <f>IF(R548&gt;0,R548-2)</f>
        <v>0</v>
      </c>
      <c r="Q548" s="161">
        <v>201938</v>
      </c>
      <c r="R548" s="160">
        <f>$I$3</f>
        <v>0</v>
      </c>
      <c r="S548" s="159" t="str">
        <f>IF(AND(R548&gt;=Q548,W548&gt;0),"OK",IF(W548=0,"","NOT OK"))</f>
        <v/>
      </c>
      <c r="T548" s="158"/>
      <c r="U548" s="157">
        <v>1</v>
      </c>
      <c r="V548" s="156" t="str">
        <f>IF(W548=T548,"OK","NOT")</f>
        <v>OK</v>
      </c>
      <c r="W548" s="155">
        <f>IF(MOD(T548,U548)=0,T548,T548+(U548-MOD(T548,U548)))</f>
        <v>0</v>
      </c>
      <c r="X548" s="154">
        <f>$I$4</f>
        <v>0.4</v>
      </c>
      <c r="Y548" s="153">
        <f>+T548*((O548-(O548*X548)))</f>
        <v>0</v>
      </c>
    </row>
    <row r="549" spans="1:25" ht="14.45" customHeight="1" x14ac:dyDescent="0.25">
      <c r="A549" s="167">
        <v>7045952369754</v>
      </c>
      <c r="B549" s="157">
        <v>16356</v>
      </c>
      <c r="C549" s="157" t="s">
        <v>2127</v>
      </c>
      <c r="D549" s="157">
        <v>13</v>
      </c>
      <c r="E549" s="166" t="s">
        <v>1721</v>
      </c>
      <c r="F549" s="166" t="s">
        <v>1781</v>
      </c>
      <c r="G549" s="169" t="s">
        <v>1761</v>
      </c>
      <c r="H549" s="157" t="s">
        <v>1760</v>
      </c>
      <c r="I549" s="165" t="s">
        <v>1468</v>
      </c>
      <c r="J549" s="164" t="s">
        <v>1672</v>
      </c>
      <c r="K549" s="164" t="s">
        <v>1779</v>
      </c>
      <c r="L549" s="163"/>
      <c r="M549" s="163"/>
      <c r="N549" s="163"/>
      <c r="O549" s="162">
        <v>999</v>
      </c>
      <c r="P549" s="161" t="b">
        <f>IF(R549&gt;0,R549-2)</f>
        <v>0</v>
      </c>
      <c r="Q549" s="161">
        <v>201938</v>
      </c>
      <c r="R549" s="160">
        <f>$I$3</f>
        <v>0</v>
      </c>
      <c r="S549" s="159" t="str">
        <f>IF(AND(R549&gt;=Q549,W549&gt;0),"OK",IF(W549=0,"","NOT OK"))</f>
        <v/>
      </c>
      <c r="T549" s="158"/>
      <c r="U549" s="157">
        <v>1</v>
      </c>
      <c r="V549" s="156" t="str">
        <f>IF(W549=T549,"OK","NOT")</f>
        <v>OK</v>
      </c>
      <c r="W549" s="155">
        <f>IF(MOD(T549,U549)=0,T549,T549+(U549-MOD(T549,U549)))</f>
        <v>0</v>
      </c>
      <c r="X549" s="154">
        <f>$I$4</f>
        <v>0.4</v>
      </c>
      <c r="Y549" s="153">
        <f>+T549*((O549-(O549*X549)))</f>
        <v>0</v>
      </c>
    </row>
    <row r="550" spans="1:25" ht="14.45" customHeight="1" x14ac:dyDescent="0.25">
      <c r="A550" s="167">
        <v>7045952369747</v>
      </c>
      <c r="B550" s="157">
        <v>16356</v>
      </c>
      <c r="C550" s="157" t="s">
        <v>2127</v>
      </c>
      <c r="D550" s="157">
        <v>13</v>
      </c>
      <c r="E550" s="166" t="s">
        <v>1721</v>
      </c>
      <c r="F550" s="166" t="s">
        <v>1781</v>
      </c>
      <c r="G550" s="169" t="s">
        <v>1761</v>
      </c>
      <c r="H550" s="157" t="s">
        <v>1760</v>
      </c>
      <c r="I550" s="165" t="s">
        <v>1469</v>
      </c>
      <c r="J550" s="164" t="s">
        <v>1672</v>
      </c>
      <c r="K550" s="164" t="s">
        <v>1779</v>
      </c>
      <c r="L550" s="163"/>
      <c r="M550" s="163"/>
      <c r="N550" s="163"/>
      <c r="O550" s="162">
        <v>999</v>
      </c>
      <c r="P550" s="161" t="b">
        <f>IF(R550&gt;0,R550-2)</f>
        <v>0</v>
      </c>
      <c r="Q550" s="161">
        <v>201938</v>
      </c>
      <c r="R550" s="160">
        <f>$I$3</f>
        <v>0</v>
      </c>
      <c r="S550" s="159" t="str">
        <f>IF(AND(R550&gt;=Q550,W550&gt;0),"OK",IF(W550=0,"","NOT OK"))</f>
        <v/>
      </c>
      <c r="T550" s="158"/>
      <c r="U550" s="157">
        <v>1</v>
      </c>
      <c r="V550" s="156" t="str">
        <f>IF(W550=T550,"OK","NOT")</f>
        <v>OK</v>
      </c>
      <c r="W550" s="155">
        <f>IF(MOD(T550,U550)=0,T550,T550+(U550-MOD(T550,U550)))</f>
        <v>0</v>
      </c>
      <c r="X550" s="154">
        <f>$I$4</f>
        <v>0.4</v>
      </c>
      <c r="Y550" s="153">
        <f>+T550*((O550-(O550*X550)))</f>
        <v>0</v>
      </c>
    </row>
    <row r="551" spans="1:25" ht="14.45" customHeight="1" x14ac:dyDescent="0.25">
      <c r="A551" s="167">
        <v>7045952369778</v>
      </c>
      <c r="B551" s="157">
        <v>16356</v>
      </c>
      <c r="C551" s="157" t="s">
        <v>2127</v>
      </c>
      <c r="D551" s="157">
        <v>13</v>
      </c>
      <c r="E551" s="166" t="s">
        <v>1721</v>
      </c>
      <c r="F551" s="166" t="s">
        <v>1781</v>
      </c>
      <c r="G551" s="169" t="s">
        <v>1761</v>
      </c>
      <c r="H551" s="157" t="s">
        <v>1760</v>
      </c>
      <c r="I551" s="165" t="s">
        <v>1715</v>
      </c>
      <c r="J551" s="164" t="s">
        <v>1672</v>
      </c>
      <c r="K551" s="164" t="s">
        <v>1779</v>
      </c>
      <c r="L551" s="163"/>
      <c r="M551" s="163"/>
      <c r="N551" s="163"/>
      <c r="O551" s="162">
        <v>999</v>
      </c>
      <c r="P551" s="161" t="b">
        <f>IF(R551&gt;0,R551-2)</f>
        <v>0</v>
      </c>
      <c r="Q551" s="161">
        <v>201938</v>
      </c>
      <c r="R551" s="160">
        <f>$I$3</f>
        <v>0</v>
      </c>
      <c r="S551" s="159" t="str">
        <f>IF(AND(R551&gt;=Q551,W551&gt;0),"OK",IF(W551=0,"","NOT OK"))</f>
        <v/>
      </c>
      <c r="T551" s="158"/>
      <c r="U551" s="157">
        <v>1</v>
      </c>
      <c r="V551" s="156" t="str">
        <f>IF(W551=T551,"OK","NOT")</f>
        <v>OK</v>
      </c>
      <c r="W551" s="155">
        <f>IF(MOD(T551,U551)=0,T551,T551+(U551-MOD(T551,U551)))</f>
        <v>0</v>
      </c>
      <c r="X551" s="154">
        <f>$I$4</f>
        <v>0.4</v>
      </c>
      <c r="Y551" s="153">
        <f>+T551*((O551-(O551*X551)))</f>
        <v>0</v>
      </c>
    </row>
    <row r="552" spans="1:25" ht="14.45" customHeight="1" x14ac:dyDescent="0.25">
      <c r="A552" s="167">
        <v>7045952119632</v>
      </c>
      <c r="B552" s="157">
        <v>46603</v>
      </c>
      <c r="C552" s="157" t="s">
        <v>2118</v>
      </c>
      <c r="D552" s="157">
        <v>18</v>
      </c>
      <c r="E552" s="166" t="s">
        <v>1726</v>
      </c>
      <c r="F552" s="166" t="s">
        <v>1676</v>
      </c>
      <c r="G552" s="169" t="s">
        <v>1761</v>
      </c>
      <c r="H552" s="157" t="s">
        <v>1760</v>
      </c>
      <c r="I552" s="165" t="s">
        <v>1888</v>
      </c>
      <c r="J552" s="164" t="s">
        <v>1672</v>
      </c>
      <c r="K552" s="164" t="s">
        <v>1671</v>
      </c>
      <c r="L552" s="163"/>
      <c r="M552" s="163"/>
      <c r="N552" s="163"/>
      <c r="O552" s="162">
        <v>299</v>
      </c>
      <c r="P552" s="161" t="b">
        <f>IF(R552&gt;0,R552-2)</f>
        <v>0</v>
      </c>
      <c r="Q552" s="161">
        <v>201938</v>
      </c>
      <c r="R552" s="160">
        <f>$I$3</f>
        <v>0</v>
      </c>
      <c r="S552" s="159" t="str">
        <f>IF(AND(R552&gt;=Q552,W552&gt;0),"OK",IF(W552=0,"","NOT OK"))</f>
        <v/>
      </c>
      <c r="T552" s="158"/>
      <c r="U552" s="157">
        <v>3</v>
      </c>
      <c r="V552" s="156" t="str">
        <f>IF(W552=T552,"OK","NOT")</f>
        <v>OK</v>
      </c>
      <c r="W552" s="155">
        <f>IF(MOD(T552,U552)=0,T552,T552+(U552-MOD(T552,U552)))</f>
        <v>0</v>
      </c>
      <c r="X552" s="154">
        <f>$I$4</f>
        <v>0.4</v>
      </c>
      <c r="Y552" s="153">
        <f>+T552*((O552-(O552*X552)))</f>
        <v>0</v>
      </c>
    </row>
    <row r="553" spans="1:25" ht="14.45" customHeight="1" x14ac:dyDescent="0.25">
      <c r="A553" s="167">
        <v>7045952119625</v>
      </c>
      <c r="B553" s="157">
        <v>46603</v>
      </c>
      <c r="C553" s="157" t="s">
        <v>2118</v>
      </c>
      <c r="D553" s="157">
        <v>18</v>
      </c>
      <c r="E553" s="166" t="s">
        <v>1726</v>
      </c>
      <c r="F553" s="166" t="s">
        <v>1676</v>
      </c>
      <c r="G553" s="169" t="s">
        <v>1761</v>
      </c>
      <c r="H553" s="157" t="s">
        <v>1760</v>
      </c>
      <c r="I553" s="165" t="s">
        <v>1886</v>
      </c>
      <c r="J553" s="164" t="s">
        <v>1672</v>
      </c>
      <c r="K553" s="164" t="s">
        <v>1671</v>
      </c>
      <c r="L553" s="163"/>
      <c r="M553" s="163"/>
      <c r="N553" s="163"/>
      <c r="O553" s="162">
        <v>299</v>
      </c>
      <c r="P553" s="161" t="b">
        <f>IF(R553&gt;0,R553-2)</f>
        <v>0</v>
      </c>
      <c r="Q553" s="161">
        <v>201938</v>
      </c>
      <c r="R553" s="160">
        <f>$I$3</f>
        <v>0</v>
      </c>
      <c r="S553" s="159" t="str">
        <f>IF(AND(R553&gt;=Q553,W553&gt;0),"OK",IF(W553=0,"","NOT OK"))</f>
        <v/>
      </c>
      <c r="T553" s="158"/>
      <c r="U553" s="157">
        <v>3</v>
      </c>
      <c r="V553" s="156" t="str">
        <f>IF(W553=T553,"OK","NOT")</f>
        <v>OK</v>
      </c>
      <c r="W553" s="155">
        <f>IF(MOD(T553,U553)=0,T553,T553+(U553-MOD(T553,U553)))</f>
        <v>0</v>
      </c>
      <c r="X553" s="154">
        <f>$I$4</f>
        <v>0.4</v>
      </c>
      <c r="Y553" s="153">
        <f>+T553*((O553-(O553*X553)))</f>
        <v>0</v>
      </c>
    </row>
    <row r="554" spans="1:25" ht="14.45" customHeight="1" x14ac:dyDescent="0.25">
      <c r="A554" s="167">
        <v>7045952401539</v>
      </c>
      <c r="B554" s="157" t="s">
        <v>2117</v>
      </c>
      <c r="C554" s="157" t="s">
        <v>2116</v>
      </c>
      <c r="D554" s="157">
        <v>19</v>
      </c>
      <c r="E554" s="166" t="s">
        <v>1697</v>
      </c>
      <c r="F554" s="166" t="s">
        <v>1676</v>
      </c>
      <c r="G554" s="169" t="s">
        <v>1761</v>
      </c>
      <c r="H554" s="157" t="s">
        <v>1760</v>
      </c>
      <c r="I554" s="165" t="s">
        <v>1873</v>
      </c>
      <c r="J554" s="164" t="s">
        <v>1672</v>
      </c>
      <c r="K554" s="164" t="s">
        <v>1695</v>
      </c>
      <c r="L554" s="163"/>
      <c r="M554" s="163"/>
      <c r="N554" s="163"/>
      <c r="O554" s="162">
        <v>599</v>
      </c>
      <c r="P554" s="161" t="b">
        <f>IF(R554&gt;0,R554-2)</f>
        <v>0</v>
      </c>
      <c r="Q554" s="161">
        <v>201938</v>
      </c>
      <c r="R554" s="160">
        <f>$I$3</f>
        <v>0</v>
      </c>
      <c r="S554" s="159" t="str">
        <f>IF(AND(R554&gt;=Q554,W554&gt;0),"OK",IF(W554=0,"","NOT OK"))</f>
        <v/>
      </c>
      <c r="T554" s="158"/>
      <c r="U554" s="157">
        <v>3</v>
      </c>
      <c r="V554" s="156" t="str">
        <f>IF(W554=T554,"OK","NOT")</f>
        <v>OK</v>
      </c>
      <c r="W554" s="155">
        <f>IF(MOD(T554,U554)=0,T554,T554+(U554-MOD(T554,U554)))</f>
        <v>0</v>
      </c>
      <c r="X554" s="154">
        <f>$I$4</f>
        <v>0.4</v>
      </c>
      <c r="Y554" s="153">
        <f>+T554*((O554-(O554*X554)))</f>
        <v>0</v>
      </c>
    </row>
    <row r="555" spans="1:25" ht="14.45" customHeight="1" x14ac:dyDescent="0.25">
      <c r="A555" s="167">
        <v>7045952401546</v>
      </c>
      <c r="B555" s="157" t="s">
        <v>2117</v>
      </c>
      <c r="C555" s="157" t="s">
        <v>2116</v>
      </c>
      <c r="D555" s="157">
        <v>19</v>
      </c>
      <c r="E555" s="166" t="s">
        <v>1697</v>
      </c>
      <c r="F555" s="166" t="s">
        <v>1676</v>
      </c>
      <c r="G555" s="169" t="s">
        <v>1761</v>
      </c>
      <c r="H555" s="157" t="s">
        <v>1760</v>
      </c>
      <c r="I555" s="165" t="s">
        <v>1700</v>
      </c>
      <c r="J555" s="164" t="s">
        <v>1672</v>
      </c>
      <c r="K555" s="164" t="s">
        <v>1695</v>
      </c>
      <c r="L555" s="163"/>
      <c r="M555" s="163"/>
      <c r="N555" s="163"/>
      <c r="O555" s="162">
        <v>599</v>
      </c>
      <c r="P555" s="161" t="b">
        <f>IF(R555&gt;0,R555-2)</f>
        <v>0</v>
      </c>
      <c r="Q555" s="161">
        <v>201938</v>
      </c>
      <c r="R555" s="160">
        <f>$I$3</f>
        <v>0</v>
      </c>
      <c r="S555" s="159" t="str">
        <f>IF(AND(R555&gt;=Q555,W555&gt;0),"OK",IF(W555=0,"","NOT OK"))</f>
        <v/>
      </c>
      <c r="T555" s="158"/>
      <c r="U555" s="157">
        <v>3</v>
      </c>
      <c r="V555" s="156" t="str">
        <f>IF(W555=T555,"OK","NOT")</f>
        <v>OK</v>
      </c>
      <c r="W555" s="155">
        <f>IF(MOD(T555,U555)=0,T555,T555+(U555-MOD(T555,U555)))</f>
        <v>0</v>
      </c>
      <c r="X555" s="154">
        <f>$I$4</f>
        <v>0.4</v>
      </c>
      <c r="Y555" s="153">
        <f>+T555*((O555-(O555*X555)))</f>
        <v>0</v>
      </c>
    </row>
    <row r="556" spans="1:25" ht="14.45" customHeight="1" x14ac:dyDescent="0.25">
      <c r="A556" s="175">
        <v>7045952401553</v>
      </c>
      <c r="B556" s="160" t="s">
        <v>2117</v>
      </c>
      <c r="C556" s="157" t="s">
        <v>2116</v>
      </c>
      <c r="D556" s="157">
        <v>19</v>
      </c>
      <c r="E556" s="166" t="s">
        <v>1697</v>
      </c>
      <c r="F556" s="166" t="s">
        <v>1676</v>
      </c>
      <c r="G556" s="169" t="s">
        <v>1761</v>
      </c>
      <c r="H556" s="160" t="s">
        <v>1760</v>
      </c>
      <c r="I556" s="174" t="s">
        <v>1696</v>
      </c>
      <c r="J556" s="164" t="s">
        <v>1672</v>
      </c>
      <c r="K556" s="164" t="s">
        <v>1695</v>
      </c>
      <c r="L556" s="163"/>
      <c r="M556" s="163"/>
      <c r="N556" s="163"/>
      <c r="O556" s="162">
        <v>599</v>
      </c>
      <c r="P556" s="161" t="b">
        <f>IF(R556&gt;0,R556-2)</f>
        <v>0</v>
      </c>
      <c r="Q556" s="161">
        <v>201938</v>
      </c>
      <c r="R556" s="160">
        <f>$I$3</f>
        <v>0</v>
      </c>
      <c r="S556" s="159" t="str">
        <f>IF(AND(R556&gt;=Q556,W556&gt;0),"OK",IF(W556=0,"","NOT OK"))</f>
        <v/>
      </c>
      <c r="T556" s="158"/>
      <c r="U556" s="157">
        <v>3</v>
      </c>
      <c r="V556" s="156" t="str">
        <f>IF(W556=T556,"OK","NOT")</f>
        <v>OK</v>
      </c>
      <c r="W556" s="155">
        <f>IF(MOD(T556,U556)=0,T556,T556+(U556-MOD(T556,U556)))</f>
        <v>0</v>
      </c>
      <c r="X556" s="154">
        <f>$I$4</f>
        <v>0.4</v>
      </c>
      <c r="Y556" s="153">
        <f>+T556*((O556-(O556*X556)))</f>
        <v>0</v>
      </c>
    </row>
    <row r="557" spans="1:25" ht="14.45" customHeight="1" x14ac:dyDescent="0.25">
      <c r="A557" s="175">
        <v>7045952401560</v>
      </c>
      <c r="B557" s="160" t="s">
        <v>2117</v>
      </c>
      <c r="C557" s="157" t="s">
        <v>2116</v>
      </c>
      <c r="D557" s="157">
        <v>19</v>
      </c>
      <c r="E557" s="166" t="s">
        <v>1697</v>
      </c>
      <c r="F557" s="166" t="s">
        <v>1676</v>
      </c>
      <c r="G557" s="169" t="s">
        <v>1761</v>
      </c>
      <c r="H557" s="160" t="s">
        <v>1760</v>
      </c>
      <c r="I557" s="174" t="s">
        <v>1857</v>
      </c>
      <c r="J557" s="164" t="s">
        <v>1672</v>
      </c>
      <c r="K557" s="164" t="s">
        <v>1695</v>
      </c>
      <c r="L557" s="163"/>
      <c r="M557" s="163"/>
      <c r="N557" s="163"/>
      <c r="O557" s="162">
        <v>599</v>
      </c>
      <c r="P557" s="161" t="b">
        <f>IF(R557&gt;0,R557-2)</f>
        <v>0</v>
      </c>
      <c r="Q557" s="161">
        <v>201938</v>
      </c>
      <c r="R557" s="160">
        <f>$I$3</f>
        <v>0</v>
      </c>
      <c r="S557" s="159" t="str">
        <f>IF(AND(R557&gt;=Q557,W557&gt;0),"OK",IF(W557=0,"","NOT OK"))</f>
        <v/>
      </c>
      <c r="T557" s="158"/>
      <c r="U557" s="157">
        <v>3</v>
      </c>
      <c r="V557" s="156" t="str">
        <f>IF(W557=T557,"OK","NOT")</f>
        <v>OK</v>
      </c>
      <c r="W557" s="155">
        <f>IF(MOD(T557,U557)=0,T557,T557+(U557-MOD(T557,U557)))</f>
        <v>0</v>
      </c>
      <c r="X557" s="154">
        <f>$I$4</f>
        <v>0.4</v>
      </c>
      <c r="Y557" s="153">
        <f>+T557*((O557-(O557*X557)))</f>
        <v>0</v>
      </c>
    </row>
    <row r="558" spans="1:25" ht="14.45" customHeight="1" x14ac:dyDescent="0.25">
      <c r="A558" s="175">
        <v>7045952401577</v>
      </c>
      <c r="B558" s="160" t="s">
        <v>2117</v>
      </c>
      <c r="C558" s="157" t="s">
        <v>2116</v>
      </c>
      <c r="D558" s="157">
        <v>19</v>
      </c>
      <c r="E558" s="166" t="s">
        <v>1697</v>
      </c>
      <c r="F558" s="166" t="s">
        <v>1676</v>
      </c>
      <c r="G558" s="169" t="s">
        <v>1761</v>
      </c>
      <c r="H558" s="160" t="s">
        <v>1760</v>
      </c>
      <c r="I558" s="174" t="s">
        <v>1854</v>
      </c>
      <c r="J558" s="164" t="s">
        <v>1672</v>
      </c>
      <c r="K558" s="164" t="s">
        <v>1695</v>
      </c>
      <c r="L558" s="163"/>
      <c r="M558" s="163"/>
      <c r="N558" s="163"/>
      <c r="O558" s="162">
        <v>599</v>
      </c>
      <c r="P558" s="161" t="b">
        <f>IF(R558&gt;0,R558-2)</f>
        <v>0</v>
      </c>
      <c r="Q558" s="161">
        <v>201938</v>
      </c>
      <c r="R558" s="160">
        <f>$I$3</f>
        <v>0</v>
      </c>
      <c r="S558" s="159" t="str">
        <f>IF(AND(R558&gt;=Q558,W558&gt;0),"OK",IF(W558=0,"","NOT OK"))</f>
        <v/>
      </c>
      <c r="T558" s="158"/>
      <c r="U558" s="157">
        <v>3</v>
      </c>
      <c r="V558" s="156" t="str">
        <f>IF(W558=T558,"OK","NOT")</f>
        <v>OK</v>
      </c>
      <c r="W558" s="155">
        <f>IF(MOD(T558,U558)=0,T558,T558+(U558-MOD(T558,U558)))</f>
        <v>0</v>
      </c>
      <c r="X558" s="154">
        <f>$I$4</f>
        <v>0.4</v>
      </c>
      <c r="Y558" s="153">
        <f>+T558*((O558-(O558*X558)))</f>
        <v>0</v>
      </c>
    </row>
    <row r="559" spans="1:25" ht="14.45" customHeight="1" x14ac:dyDescent="0.25">
      <c r="A559" s="167">
        <v>7045952350554</v>
      </c>
      <c r="B559" s="157">
        <v>12318</v>
      </c>
      <c r="C559" s="157" t="s">
        <v>2107</v>
      </c>
      <c r="D559" s="157">
        <v>26</v>
      </c>
      <c r="E559" s="166" t="s">
        <v>1683</v>
      </c>
      <c r="F559" s="166" t="s">
        <v>1720</v>
      </c>
      <c r="G559" s="169" t="s">
        <v>1761</v>
      </c>
      <c r="H559" s="157" t="s">
        <v>1760</v>
      </c>
      <c r="I559" s="165" t="s">
        <v>1717</v>
      </c>
      <c r="J559" s="164" t="s">
        <v>1672</v>
      </c>
      <c r="K559" s="164" t="s">
        <v>1802</v>
      </c>
      <c r="L559" s="163"/>
      <c r="M559" s="163"/>
      <c r="N559" s="163"/>
      <c r="O559" s="162">
        <v>999</v>
      </c>
      <c r="P559" s="161" t="b">
        <f>IF(R559&gt;0,R559-2)</f>
        <v>0</v>
      </c>
      <c r="Q559" s="161">
        <v>201938</v>
      </c>
      <c r="R559" s="160">
        <f>$I$3</f>
        <v>0</v>
      </c>
      <c r="S559" s="159" t="str">
        <f>IF(AND(R559&gt;=Q559,W559&gt;0),"OK",IF(W559=0,"","NOT OK"))</f>
        <v/>
      </c>
      <c r="T559" s="158"/>
      <c r="U559" s="157">
        <v>1</v>
      </c>
      <c r="V559" s="156" t="str">
        <f>IF(W559=T559,"OK","NOT")</f>
        <v>OK</v>
      </c>
      <c r="W559" s="155">
        <f>IF(MOD(T559,U559)=0,T559,T559+(U559-MOD(T559,U559)))</f>
        <v>0</v>
      </c>
      <c r="X559" s="154">
        <f>$I$4</f>
        <v>0.4</v>
      </c>
      <c r="Y559" s="153">
        <f>+T559*((O559-(O559*X559)))</f>
        <v>0</v>
      </c>
    </row>
    <row r="560" spans="1:25" ht="14.45" customHeight="1" x14ac:dyDescent="0.25">
      <c r="A560" s="167">
        <v>7045952350561</v>
      </c>
      <c r="B560" s="157">
        <v>12318</v>
      </c>
      <c r="C560" s="157" t="s">
        <v>2107</v>
      </c>
      <c r="D560" s="157">
        <v>26</v>
      </c>
      <c r="E560" s="166" t="s">
        <v>1683</v>
      </c>
      <c r="F560" s="166" t="s">
        <v>1720</v>
      </c>
      <c r="G560" s="169" t="s">
        <v>1761</v>
      </c>
      <c r="H560" s="157" t="s">
        <v>1760</v>
      </c>
      <c r="I560" s="165" t="s">
        <v>1716</v>
      </c>
      <c r="J560" s="164" t="s">
        <v>1672</v>
      </c>
      <c r="K560" s="164" t="s">
        <v>1802</v>
      </c>
      <c r="L560" s="163"/>
      <c r="M560" s="163"/>
      <c r="N560" s="163"/>
      <c r="O560" s="162">
        <v>999</v>
      </c>
      <c r="P560" s="161" t="b">
        <f>IF(R560&gt;0,R560-2)</f>
        <v>0</v>
      </c>
      <c r="Q560" s="161">
        <v>201938</v>
      </c>
      <c r="R560" s="160">
        <f>$I$3</f>
        <v>0</v>
      </c>
      <c r="S560" s="159" t="str">
        <f>IF(AND(R560&gt;=Q560,W560&gt;0),"OK",IF(W560=0,"","NOT OK"))</f>
        <v/>
      </c>
      <c r="T560" s="158"/>
      <c r="U560" s="157">
        <v>1</v>
      </c>
      <c r="V560" s="156" t="str">
        <f>IF(W560=T560,"OK","NOT")</f>
        <v>OK</v>
      </c>
      <c r="W560" s="155">
        <f>IF(MOD(T560,U560)=0,T560,T560+(U560-MOD(T560,U560)))</f>
        <v>0</v>
      </c>
      <c r="X560" s="154">
        <f>$I$4</f>
        <v>0.4</v>
      </c>
      <c r="Y560" s="153">
        <f>+T560*((O560-(O560*X560)))</f>
        <v>0</v>
      </c>
    </row>
    <row r="561" spans="1:25" ht="14.45" customHeight="1" x14ac:dyDescent="0.25">
      <c r="A561" s="167">
        <v>7045952350578</v>
      </c>
      <c r="B561" s="157">
        <v>12318</v>
      </c>
      <c r="C561" s="157" t="s">
        <v>2107</v>
      </c>
      <c r="D561" s="157">
        <v>26</v>
      </c>
      <c r="E561" s="166" t="s">
        <v>1683</v>
      </c>
      <c r="F561" s="166" t="s">
        <v>1720</v>
      </c>
      <c r="G561" s="169" t="s">
        <v>1761</v>
      </c>
      <c r="H561" s="157" t="s">
        <v>1760</v>
      </c>
      <c r="I561" s="165" t="s">
        <v>1468</v>
      </c>
      <c r="J561" s="164" t="s">
        <v>1672</v>
      </c>
      <c r="K561" s="164" t="s">
        <v>1802</v>
      </c>
      <c r="L561" s="163"/>
      <c r="M561" s="163"/>
      <c r="N561" s="163"/>
      <c r="O561" s="162">
        <v>999</v>
      </c>
      <c r="P561" s="161" t="b">
        <f>IF(R561&gt;0,R561-2)</f>
        <v>0</v>
      </c>
      <c r="Q561" s="161">
        <v>201938</v>
      </c>
      <c r="R561" s="160">
        <f>$I$3</f>
        <v>0</v>
      </c>
      <c r="S561" s="159" t="str">
        <f>IF(AND(R561&gt;=Q561,W561&gt;0),"OK",IF(W561=0,"","NOT OK"))</f>
        <v/>
      </c>
      <c r="T561" s="158"/>
      <c r="U561" s="157">
        <v>1</v>
      </c>
      <c r="V561" s="156" t="str">
        <f>IF(W561=T561,"OK","NOT")</f>
        <v>OK</v>
      </c>
      <c r="W561" s="155">
        <f>IF(MOD(T561,U561)=0,T561,T561+(U561-MOD(T561,U561)))</f>
        <v>0</v>
      </c>
      <c r="X561" s="154">
        <f>$I$4</f>
        <v>0.4</v>
      </c>
      <c r="Y561" s="153">
        <f>+T561*((O561-(O561*X561)))</f>
        <v>0</v>
      </c>
    </row>
    <row r="562" spans="1:25" ht="14.45" customHeight="1" x14ac:dyDescent="0.25">
      <c r="A562" s="167">
        <v>7045952350585</v>
      </c>
      <c r="B562" s="157">
        <v>12318</v>
      </c>
      <c r="C562" s="157" t="s">
        <v>2107</v>
      </c>
      <c r="D562" s="157">
        <v>26</v>
      </c>
      <c r="E562" s="166" t="s">
        <v>1683</v>
      </c>
      <c r="F562" s="166" t="s">
        <v>1720</v>
      </c>
      <c r="G562" s="169" t="s">
        <v>1761</v>
      </c>
      <c r="H562" s="157" t="s">
        <v>1760</v>
      </c>
      <c r="I562" s="165" t="s">
        <v>1469</v>
      </c>
      <c r="J562" s="164" t="s">
        <v>1672</v>
      </c>
      <c r="K562" s="164" t="s">
        <v>1802</v>
      </c>
      <c r="L562" s="163"/>
      <c r="M562" s="163"/>
      <c r="N562" s="163"/>
      <c r="O562" s="162">
        <v>999</v>
      </c>
      <c r="P562" s="161" t="b">
        <f>IF(R562&gt;0,R562-2)</f>
        <v>0</v>
      </c>
      <c r="Q562" s="161">
        <v>201938</v>
      </c>
      <c r="R562" s="160">
        <f>$I$3</f>
        <v>0</v>
      </c>
      <c r="S562" s="159" t="str">
        <f>IF(AND(R562&gt;=Q562,W562&gt;0),"OK",IF(W562=0,"","NOT OK"))</f>
        <v/>
      </c>
      <c r="T562" s="158"/>
      <c r="U562" s="157">
        <v>1</v>
      </c>
      <c r="V562" s="156" t="str">
        <f>IF(W562=T562,"OK","NOT")</f>
        <v>OK</v>
      </c>
      <c r="W562" s="155">
        <f>IF(MOD(T562,U562)=0,T562,T562+(U562-MOD(T562,U562)))</f>
        <v>0</v>
      </c>
      <c r="X562" s="154">
        <f>$I$4</f>
        <v>0.4</v>
      </c>
      <c r="Y562" s="153">
        <f>+T562*((O562-(O562*X562)))</f>
        <v>0</v>
      </c>
    </row>
    <row r="563" spans="1:25" ht="14.45" customHeight="1" x14ac:dyDescent="0.25">
      <c r="A563" s="167">
        <v>7045952350592</v>
      </c>
      <c r="B563" s="157">
        <v>12318</v>
      </c>
      <c r="C563" s="157" t="s">
        <v>2107</v>
      </c>
      <c r="D563" s="157">
        <v>26</v>
      </c>
      <c r="E563" s="166" t="s">
        <v>1683</v>
      </c>
      <c r="F563" s="166" t="s">
        <v>1720</v>
      </c>
      <c r="G563" s="169" t="s">
        <v>1761</v>
      </c>
      <c r="H563" s="157" t="s">
        <v>1760</v>
      </c>
      <c r="I563" s="165" t="s">
        <v>1715</v>
      </c>
      <c r="J563" s="164" t="s">
        <v>1672</v>
      </c>
      <c r="K563" s="164" t="s">
        <v>1802</v>
      </c>
      <c r="L563" s="163"/>
      <c r="M563" s="163"/>
      <c r="N563" s="163"/>
      <c r="O563" s="162">
        <v>999</v>
      </c>
      <c r="P563" s="161" t="b">
        <f>IF(R563&gt;0,R563-2)</f>
        <v>0</v>
      </c>
      <c r="Q563" s="161">
        <v>201938</v>
      </c>
      <c r="R563" s="160">
        <f>$I$3</f>
        <v>0</v>
      </c>
      <c r="S563" s="159" t="str">
        <f>IF(AND(R563&gt;=Q563,W563&gt;0),"OK",IF(W563=0,"","NOT OK"))</f>
        <v/>
      </c>
      <c r="T563" s="158"/>
      <c r="U563" s="157">
        <v>1</v>
      </c>
      <c r="V563" s="156" t="str">
        <f>IF(W563=T563,"OK","NOT")</f>
        <v>OK</v>
      </c>
      <c r="W563" s="155">
        <f>IF(MOD(T563,U563)=0,T563,T563+(U563-MOD(T563,U563)))</f>
        <v>0</v>
      </c>
      <c r="X563" s="154">
        <f>$I$4</f>
        <v>0.4</v>
      </c>
      <c r="Y563" s="153">
        <f>+T563*((O563-(O563*X563)))</f>
        <v>0</v>
      </c>
    </row>
    <row r="564" spans="1:25" ht="14.45" customHeight="1" x14ac:dyDescent="0.25">
      <c r="A564" s="167">
        <v>7045952350387</v>
      </c>
      <c r="B564" s="157">
        <v>22298</v>
      </c>
      <c r="C564" s="157" t="s">
        <v>2105</v>
      </c>
      <c r="D564" s="157">
        <v>28</v>
      </c>
      <c r="E564" s="166" t="s">
        <v>1683</v>
      </c>
      <c r="F564" s="166" t="s">
        <v>1720</v>
      </c>
      <c r="G564" s="169" t="s">
        <v>1761</v>
      </c>
      <c r="H564" s="157" t="s">
        <v>1760</v>
      </c>
      <c r="I564" s="165" t="s">
        <v>1717</v>
      </c>
      <c r="J564" s="164" t="s">
        <v>1672</v>
      </c>
      <c r="K564" s="164" t="s">
        <v>1719</v>
      </c>
      <c r="L564" s="163"/>
      <c r="M564" s="163"/>
      <c r="N564" s="163"/>
      <c r="O564" s="162">
        <v>699</v>
      </c>
      <c r="P564" s="161" t="b">
        <f>IF(R564&gt;0,R564-2)</f>
        <v>0</v>
      </c>
      <c r="Q564" s="161">
        <v>201938</v>
      </c>
      <c r="R564" s="160">
        <f>$I$3</f>
        <v>0</v>
      </c>
      <c r="S564" s="159" t="str">
        <f>IF(AND(R564&gt;=Q564,W564&gt;0),"OK",IF(W564=0,"","NOT OK"))</f>
        <v/>
      </c>
      <c r="T564" s="158"/>
      <c r="U564" s="157">
        <v>1</v>
      </c>
      <c r="V564" s="156" t="str">
        <f>IF(W564=T564,"OK","NOT")</f>
        <v>OK</v>
      </c>
      <c r="W564" s="155">
        <f>IF(MOD(T564,U564)=0,T564,T564+(U564-MOD(T564,U564)))</f>
        <v>0</v>
      </c>
      <c r="X564" s="154">
        <f>$I$4</f>
        <v>0.4</v>
      </c>
      <c r="Y564" s="153">
        <f>+T564*((O564-(O564*X564)))</f>
        <v>0</v>
      </c>
    </row>
    <row r="565" spans="1:25" ht="14.45" customHeight="1" x14ac:dyDescent="0.25">
      <c r="A565" s="167">
        <v>7045952350394</v>
      </c>
      <c r="B565" s="157">
        <v>22298</v>
      </c>
      <c r="C565" s="157" t="s">
        <v>2105</v>
      </c>
      <c r="D565" s="157">
        <v>28</v>
      </c>
      <c r="E565" s="166" t="s">
        <v>1683</v>
      </c>
      <c r="F565" s="166" t="s">
        <v>1720</v>
      </c>
      <c r="G565" s="169" t="s">
        <v>1761</v>
      </c>
      <c r="H565" s="157" t="s">
        <v>1760</v>
      </c>
      <c r="I565" s="165" t="s">
        <v>1716</v>
      </c>
      <c r="J565" s="164" t="s">
        <v>1672</v>
      </c>
      <c r="K565" s="164" t="s">
        <v>1719</v>
      </c>
      <c r="L565" s="163"/>
      <c r="M565" s="163"/>
      <c r="N565" s="163"/>
      <c r="O565" s="162">
        <v>699</v>
      </c>
      <c r="P565" s="161" t="b">
        <f>IF(R565&gt;0,R565-2)</f>
        <v>0</v>
      </c>
      <c r="Q565" s="161">
        <v>201938</v>
      </c>
      <c r="R565" s="160">
        <f>$I$3</f>
        <v>0</v>
      </c>
      <c r="S565" s="159" t="str">
        <f>IF(AND(R565&gt;=Q565,W565&gt;0),"OK",IF(W565=0,"","NOT OK"))</f>
        <v/>
      </c>
      <c r="T565" s="158"/>
      <c r="U565" s="157">
        <v>1</v>
      </c>
      <c r="V565" s="156" t="str">
        <f>IF(W565=T565,"OK","NOT")</f>
        <v>OK</v>
      </c>
      <c r="W565" s="155">
        <f>IF(MOD(T565,U565)=0,T565,T565+(U565-MOD(T565,U565)))</f>
        <v>0</v>
      </c>
      <c r="X565" s="154">
        <f>$I$4</f>
        <v>0.4</v>
      </c>
      <c r="Y565" s="153">
        <f>+T565*((O565-(O565*X565)))</f>
        <v>0</v>
      </c>
    </row>
    <row r="566" spans="1:25" ht="14.45" customHeight="1" x14ac:dyDescent="0.25">
      <c r="A566" s="167">
        <v>7045952350400</v>
      </c>
      <c r="B566" s="157">
        <v>22298</v>
      </c>
      <c r="C566" s="157" t="s">
        <v>2105</v>
      </c>
      <c r="D566" s="157">
        <v>28</v>
      </c>
      <c r="E566" s="166" t="s">
        <v>1683</v>
      </c>
      <c r="F566" s="166" t="s">
        <v>1720</v>
      </c>
      <c r="G566" s="169" t="s">
        <v>1761</v>
      </c>
      <c r="H566" s="157" t="s">
        <v>1760</v>
      </c>
      <c r="I566" s="165" t="s">
        <v>1468</v>
      </c>
      <c r="J566" s="164" t="s">
        <v>1672</v>
      </c>
      <c r="K566" s="164" t="s">
        <v>1719</v>
      </c>
      <c r="L566" s="163"/>
      <c r="M566" s="163"/>
      <c r="N566" s="163"/>
      <c r="O566" s="162">
        <v>699</v>
      </c>
      <c r="P566" s="161" t="b">
        <f>IF(R566&gt;0,R566-2)</f>
        <v>0</v>
      </c>
      <c r="Q566" s="161">
        <v>201938</v>
      </c>
      <c r="R566" s="160">
        <f>$I$3</f>
        <v>0</v>
      </c>
      <c r="S566" s="159" t="str">
        <f>IF(AND(R566&gt;=Q566,W566&gt;0),"OK",IF(W566=0,"","NOT OK"))</f>
        <v/>
      </c>
      <c r="T566" s="158"/>
      <c r="U566" s="157">
        <v>1</v>
      </c>
      <c r="V566" s="156" t="str">
        <f>IF(W566=T566,"OK","NOT")</f>
        <v>OK</v>
      </c>
      <c r="W566" s="155">
        <f>IF(MOD(T566,U566)=0,T566,T566+(U566-MOD(T566,U566)))</f>
        <v>0</v>
      </c>
      <c r="X566" s="154">
        <f>$I$4</f>
        <v>0.4</v>
      </c>
      <c r="Y566" s="153">
        <f>+T566*((O566-(O566*X566)))</f>
        <v>0</v>
      </c>
    </row>
    <row r="567" spans="1:25" ht="14.45" customHeight="1" x14ac:dyDescent="0.25">
      <c r="A567" s="167">
        <v>7045952350417</v>
      </c>
      <c r="B567" s="157">
        <v>22298</v>
      </c>
      <c r="C567" s="157" t="s">
        <v>2105</v>
      </c>
      <c r="D567" s="157">
        <v>28</v>
      </c>
      <c r="E567" s="166" t="s">
        <v>1683</v>
      </c>
      <c r="F567" s="166" t="s">
        <v>1720</v>
      </c>
      <c r="G567" s="169" t="s">
        <v>1761</v>
      </c>
      <c r="H567" s="157" t="s">
        <v>1760</v>
      </c>
      <c r="I567" s="165" t="s">
        <v>1469</v>
      </c>
      <c r="J567" s="164" t="s">
        <v>1672</v>
      </c>
      <c r="K567" s="164" t="s">
        <v>1719</v>
      </c>
      <c r="L567" s="163"/>
      <c r="M567" s="163"/>
      <c r="N567" s="163"/>
      <c r="O567" s="162">
        <v>699</v>
      </c>
      <c r="P567" s="161" t="b">
        <f>IF(R567&gt;0,R567-2)</f>
        <v>0</v>
      </c>
      <c r="Q567" s="161">
        <v>201938</v>
      </c>
      <c r="R567" s="160">
        <f>$I$3</f>
        <v>0</v>
      </c>
      <c r="S567" s="159" t="str">
        <f>IF(AND(R567&gt;=Q567,W567&gt;0),"OK",IF(W567=0,"","NOT OK"))</f>
        <v/>
      </c>
      <c r="T567" s="158"/>
      <c r="U567" s="157">
        <v>1</v>
      </c>
      <c r="V567" s="156" t="str">
        <f>IF(W567=T567,"OK","NOT")</f>
        <v>OK</v>
      </c>
      <c r="W567" s="155">
        <f>IF(MOD(T567,U567)=0,T567,T567+(U567-MOD(T567,U567)))</f>
        <v>0</v>
      </c>
      <c r="X567" s="154">
        <f>$I$4</f>
        <v>0.4</v>
      </c>
      <c r="Y567" s="153">
        <f>+T567*((O567-(O567*X567)))</f>
        <v>0</v>
      </c>
    </row>
    <row r="568" spans="1:25" ht="14.45" customHeight="1" x14ac:dyDescent="0.25">
      <c r="A568" s="167">
        <v>7045952350424</v>
      </c>
      <c r="B568" s="157">
        <v>22298</v>
      </c>
      <c r="C568" s="157" t="s">
        <v>2105</v>
      </c>
      <c r="D568" s="157">
        <v>28</v>
      </c>
      <c r="E568" s="166" t="s">
        <v>1683</v>
      </c>
      <c r="F568" s="166" t="s">
        <v>1720</v>
      </c>
      <c r="G568" s="169" t="s">
        <v>1761</v>
      </c>
      <c r="H568" s="157" t="s">
        <v>1760</v>
      </c>
      <c r="I568" s="165" t="s">
        <v>1715</v>
      </c>
      <c r="J568" s="164" t="s">
        <v>1672</v>
      </c>
      <c r="K568" s="164" t="s">
        <v>1719</v>
      </c>
      <c r="L568" s="163"/>
      <c r="M568" s="163"/>
      <c r="N568" s="163"/>
      <c r="O568" s="162">
        <v>699</v>
      </c>
      <c r="P568" s="161" t="b">
        <f>IF(R568&gt;0,R568-2)</f>
        <v>0</v>
      </c>
      <c r="Q568" s="161">
        <v>201938</v>
      </c>
      <c r="R568" s="160">
        <f>$I$3</f>
        <v>0</v>
      </c>
      <c r="S568" s="159" t="str">
        <f>IF(AND(R568&gt;=Q568,W568&gt;0),"OK",IF(W568=0,"","NOT OK"))</f>
        <v/>
      </c>
      <c r="T568" s="158"/>
      <c r="U568" s="157">
        <v>1</v>
      </c>
      <c r="V568" s="156" t="str">
        <f>IF(W568=T568,"OK","NOT")</f>
        <v>OK</v>
      </c>
      <c r="W568" s="155">
        <f>IF(MOD(T568,U568)=0,T568,T568+(U568-MOD(T568,U568)))</f>
        <v>0</v>
      </c>
      <c r="X568" s="154">
        <f>$I$4</f>
        <v>0.4</v>
      </c>
      <c r="Y568" s="153">
        <f>+T568*((O568-(O568*X568)))</f>
        <v>0</v>
      </c>
    </row>
    <row r="569" spans="1:25" ht="14.45" customHeight="1" x14ac:dyDescent="0.25">
      <c r="A569" s="167">
        <v>7045952370309</v>
      </c>
      <c r="B569" s="157">
        <v>32537</v>
      </c>
      <c r="C569" s="157" t="s">
        <v>2103</v>
      </c>
      <c r="D569" s="157">
        <v>30</v>
      </c>
      <c r="E569" s="166" t="s">
        <v>2100</v>
      </c>
      <c r="F569" s="166" t="s">
        <v>1720</v>
      </c>
      <c r="G569" s="169" t="s">
        <v>1761</v>
      </c>
      <c r="H569" s="157" t="s">
        <v>1760</v>
      </c>
      <c r="I569" s="165" t="s">
        <v>1717</v>
      </c>
      <c r="J569" s="164" t="s">
        <v>1672</v>
      </c>
      <c r="K569" s="164" t="s">
        <v>2099</v>
      </c>
      <c r="L569" s="163"/>
      <c r="M569" s="163"/>
      <c r="N569" s="163"/>
      <c r="O569" s="162">
        <v>1799</v>
      </c>
      <c r="P569" s="161" t="b">
        <f>IF(R569&gt;0,R569-2)</f>
        <v>0</v>
      </c>
      <c r="Q569" s="161">
        <v>201938</v>
      </c>
      <c r="R569" s="160">
        <f>$I$3</f>
        <v>0</v>
      </c>
      <c r="S569" s="159" t="str">
        <f>IF(AND(R569&gt;=Q569,W569&gt;0),"OK",IF(W569=0,"","NOT OK"))</f>
        <v/>
      </c>
      <c r="T569" s="158"/>
      <c r="U569" s="157">
        <v>1</v>
      </c>
      <c r="V569" s="156" t="str">
        <f>IF(W569=T569,"OK","NOT")</f>
        <v>OK</v>
      </c>
      <c r="W569" s="155">
        <f>IF(MOD(T569,U569)=0,T569,T569+(U569-MOD(T569,U569)))</f>
        <v>0</v>
      </c>
      <c r="X569" s="154">
        <f>$I$4</f>
        <v>0.4</v>
      </c>
      <c r="Y569" s="153">
        <f>+T569*((O569-(O569*X569)))</f>
        <v>0</v>
      </c>
    </row>
    <row r="570" spans="1:25" ht="14.45" customHeight="1" x14ac:dyDescent="0.25">
      <c r="A570" s="167">
        <v>7045952370286</v>
      </c>
      <c r="B570" s="157">
        <v>32537</v>
      </c>
      <c r="C570" s="157" t="s">
        <v>2103</v>
      </c>
      <c r="D570" s="157">
        <v>30</v>
      </c>
      <c r="E570" s="166" t="s">
        <v>2100</v>
      </c>
      <c r="F570" s="166" t="s">
        <v>1720</v>
      </c>
      <c r="G570" s="169" t="s">
        <v>1761</v>
      </c>
      <c r="H570" s="157" t="s">
        <v>1760</v>
      </c>
      <c r="I570" s="165" t="s">
        <v>1716</v>
      </c>
      <c r="J570" s="164" t="s">
        <v>1672</v>
      </c>
      <c r="K570" s="164" t="s">
        <v>2099</v>
      </c>
      <c r="L570" s="163"/>
      <c r="M570" s="163"/>
      <c r="N570" s="163"/>
      <c r="O570" s="162">
        <v>1799</v>
      </c>
      <c r="P570" s="161" t="b">
        <f>IF(R570&gt;0,R570-2)</f>
        <v>0</v>
      </c>
      <c r="Q570" s="161">
        <v>201938</v>
      </c>
      <c r="R570" s="160">
        <f>$I$3</f>
        <v>0</v>
      </c>
      <c r="S570" s="159" t="str">
        <f>IF(AND(R570&gt;=Q570,W570&gt;0),"OK",IF(W570=0,"","NOT OK"))</f>
        <v/>
      </c>
      <c r="T570" s="158"/>
      <c r="U570" s="157">
        <v>1</v>
      </c>
      <c r="V570" s="156" t="str">
        <f>IF(W570=T570,"OK","NOT")</f>
        <v>OK</v>
      </c>
      <c r="W570" s="155">
        <f>IF(MOD(T570,U570)=0,T570,T570+(U570-MOD(T570,U570)))</f>
        <v>0</v>
      </c>
      <c r="X570" s="154">
        <f>$I$4</f>
        <v>0.4</v>
      </c>
      <c r="Y570" s="153">
        <f>+T570*((O570-(O570*X570)))</f>
        <v>0</v>
      </c>
    </row>
    <row r="571" spans="1:25" ht="14.45" customHeight="1" x14ac:dyDescent="0.25">
      <c r="A571" s="167">
        <v>7045952370279</v>
      </c>
      <c r="B571" s="157">
        <v>32537</v>
      </c>
      <c r="C571" s="157" t="s">
        <v>2103</v>
      </c>
      <c r="D571" s="157">
        <v>30</v>
      </c>
      <c r="E571" s="166" t="s">
        <v>2100</v>
      </c>
      <c r="F571" s="166" t="s">
        <v>1720</v>
      </c>
      <c r="G571" s="169" t="s">
        <v>1761</v>
      </c>
      <c r="H571" s="157" t="s">
        <v>1760</v>
      </c>
      <c r="I571" s="165" t="s">
        <v>1468</v>
      </c>
      <c r="J571" s="164" t="s">
        <v>1672</v>
      </c>
      <c r="K571" s="164" t="s">
        <v>2099</v>
      </c>
      <c r="L571" s="163"/>
      <c r="M571" s="163"/>
      <c r="N571" s="163"/>
      <c r="O571" s="162">
        <v>1799</v>
      </c>
      <c r="P571" s="161" t="b">
        <f>IF(R571&gt;0,R571-2)</f>
        <v>0</v>
      </c>
      <c r="Q571" s="161">
        <v>201938</v>
      </c>
      <c r="R571" s="160">
        <f>$I$3</f>
        <v>0</v>
      </c>
      <c r="S571" s="159" t="str">
        <f>IF(AND(R571&gt;=Q571,W571&gt;0),"OK",IF(W571=0,"","NOT OK"))</f>
        <v/>
      </c>
      <c r="T571" s="158"/>
      <c r="U571" s="157">
        <v>1</v>
      </c>
      <c r="V571" s="156" t="str">
        <f>IF(W571=T571,"OK","NOT")</f>
        <v>OK</v>
      </c>
      <c r="W571" s="155">
        <f>IF(MOD(T571,U571)=0,T571,T571+(U571-MOD(T571,U571)))</f>
        <v>0</v>
      </c>
      <c r="X571" s="154">
        <f>$I$4</f>
        <v>0.4</v>
      </c>
      <c r="Y571" s="153">
        <f>+T571*((O571-(O571*X571)))</f>
        <v>0</v>
      </c>
    </row>
    <row r="572" spans="1:25" ht="14.45" customHeight="1" x14ac:dyDescent="0.25">
      <c r="A572" s="167">
        <v>7045952370262</v>
      </c>
      <c r="B572" s="157">
        <v>32537</v>
      </c>
      <c r="C572" s="157" t="s">
        <v>2103</v>
      </c>
      <c r="D572" s="157">
        <v>30</v>
      </c>
      <c r="E572" s="166" t="s">
        <v>2100</v>
      </c>
      <c r="F572" s="166" t="s">
        <v>1720</v>
      </c>
      <c r="G572" s="169" t="s">
        <v>1761</v>
      </c>
      <c r="H572" s="157" t="s">
        <v>1760</v>
      </c>
      <c r="I572" s="165" t="s">
        <v>1469</v>
      </c>
      <c r="J572" s="164" t="s">
        <v>1672</v>
      </c>
      <c r="K572" s="164" t="s">
        <v>2099</v>
      </c>
      <c r="L572" s="163"/>
      <c r="M572" s="163"/>
      <c r="N572" s="163"/>
      <c r="O572" s="162">
        <v>1799</v>
      </c>
      <c r="P572" s="161" t="b">
        <f>IF(R572&gt;0,R572-2)</f>
        <v>0</v>
      </c>
      <c r="Q572" s="161">
        <v>201938</v>
      </c>
      <c r="R572" s="160">
        <f>$I$3</f>
        <v>0</v>
      </c>
      <c r="S572" s="159" t="str">
        <f>IF(AND(R572&gt;=Q572,W572&gt;0),"OK",IF(W572=0,"","NOT OK"))</f>
        <v/>
      </c>
      <c r="T572" s="158"/>
      <c r="U572" s="157">
        <v>1</v>
      </c>
      <c r="V572" s="156" t="str">
        <f>IF(W572=T572,"OK","NOT")</f>
        <v>OK</v>
      </c>
      <c r="W572" s="155">
        <f>IF(MOD(T572,U572)=0,T572,T572+(U572-MOD(T572,U572)))</f>
        <v>0</v>
      </c>
      <c r="X572" s="154">
        <f>$I$4</f>
        <v>0.4</v>
      </c>
      <c r="Y572" s="153">
        <f>+T572*((O572-(O572*X572)))</f>
        <v>0</v>
      </c>
    </row>
    <row r="573" spans="1:25" ht="14.45" customHeight="1" x14ac:dyDescent="0.25">
      <c r="A573" s="167">
        <v>7045952370293</v>
      </c>
      <c r="B573" s="157">
        <v>32537</v>
      </c>
      <c r="C573" s="157" t="s">
        <v>2103</v>
      </c>
      <c r="D573" s="157">
        <v>30</v>
      </c>
      <c r="E573" s="166" t="s">
        <v>2100</v>
      </c>
      <c r="F573" s="166" t="s">
        <v>1720</v>
      </c>
      <c r="G573" s="169" t="s">
        <v>1761</v>
      </c>
      <c r="H573" s="157" t="s">
        <v>1760</v>
      </c>
      <c r="I573" s="165" t="s">
        <v>1715</v>
      </c>
      <c r="J573" s="164" t="s">
        <v>1672</v>
      </c>
      <c r="K573" s="164" t="s">
        <v>2099</v>
      </c>
      <c r="L573" s="163"/>
      <c r="M573" s="163"/>
      <c r="N573" s="163"/>
      <c r="O573" s="162">
        <v>1799</v>
      </c>
      <c r="P573" s="161" t="b">
        <f>IF(R573&gt;0,R573-2)</f>
        <v>0</v>
      </c>
      <c r="Q573" s="161">
        <v>201938</v>
      </c>
      <c r="R573" s="160">
        <f>$I$3</f>
        <v>0</v>
      </c>
      <c r="S573" s="159" t="str">
        <f>IF(AND(R573&gt;=Q573,W573&gt;0),"OK",IF(W573=0,"","NOT OK"))</f>
        <v/>
      </c>
      <c r="T573" s="158"/>
      <c r="U573" s="157">
        <v>1</v>
      </c>
      <c r="V573" s="156" t="str">
        <f>IF(W573=T573,"OK","NOT")</f>
        <v>OK</v>
      </c>
      <c r="W573" s="155">
        <f>IF(MOD(T573,U573)=0,T573,T573+(U573-MOD(T573,U573)))</f>
        <v>0</v>
      </c>
      <c r="X573" s="154">
        <f>$I$4</f>
        <v>0.4</v>
      </c>
      <c r="Y573" s="153">
        <f>+T573*((O573-(O573*X573)))</f>
        <v>0</v>
      </c>
    </row>
    <row r="574" spans="1:25" ht="14.45" customHeight="1" x14ac:dyDescent="0.25">
      <c r="A574" s="167">
        <v>7045952370354</v>
      </c>
      <c r="B574" s="157">
        <v>32547</v>
      </c>
      <c r="C574" s="157" t="s">
        <v>2101</v>
      </c>
      <c r="D574" s="157">
        <v>32</v>
      </c>
      <c r="E574" s="166" t="s">
        <v>2100</v>
      </c>
      <c r="F574" s="166" t="s">
        <v>1720</v>
      </c>
      <c r="G574" s="169" t="s">
        <v>1761</v>
      </c>
      <c r="H574" s="157" t="s">
        <v>1760</v>
      </c>
      <c r="I574" s="165" t="s">
        <v>1717</v>
      </c>
      <c r="J574" s="164" t="s">
        <v>1672</v>
      </c>
      <c r="K574" s="164" t="s">
        <v>2099</v>
      </c>
      <c r="L574" s="163"/>
      <c r="M574" s="163"/>
      <c r="N574" s="163"/>
      <c r="O574" s="162">
        <v>1799</v>
      </c>
      <c r="P574" s="161" t="b">
        <f>IF(R574&gt;0,R574-2)</f>
        <v>0</v>
      </c>
      <c r="Q574" s="161">
        <v>201938</v>
      </c>
      <c r="R574" s="160">
        <f>$I$3</f>
        <v>0</v>
      </c>
      <c r="S574" s="159" t="str">
        <f>IF(AND(R574&gt;=Q574,W574&gt;0),"OK",IF(W574=0,"","NOT OK"))</f>
        <v/>
      </c>
      <c r="T574" s="158"/>
      <c r="U574" s="157">
        <v>1</v>
      </c>
      <c r="V574" s="156" t="str">
        <f>IF(W574=T574,"OK","NOT")</f>
        <v>OK</v>
      </c>
      <c r="W574" s="155">
        <f>IF(MOD(T574,U574)=0,T574,T574+(U574-MOD(T574,U574)))</f>
        <v>0</v>
      </c>
      <c r="X574" s="154">
        <f>$I$4</f>
        <v>0.4</v>
      </c>
      <c r="Y574" s="153">
        <f>+T574*((O574-(O574*X574)))</f>
        <v>0</v>
      </c>
    </row>
    <row r="575" spans="1:25" ht="14.45" customHeight="1" x14ac:dyDescent="0.25">
      <c r="A575" s="167">
        <v>7045952370330</v>
      </c>
      <c r="B575" s="157">
        <v>32547</v>
      </c>
      <c r="C575" s="157" t="s">
        <v>2101</v>
      </c>
      <c r="D575" s="157">
        <v>32</v>
      </c>
      <c r="E575" s="166" t="s">
        <v>2100</v>
      </c>
      <c r="F575" s="166" t="s">
        <v>1720</v>
      </c>
      <c r="G575" s="169" t="s">
        <v>1761</v>
      </c>
      <c r="H575" s="157" t="s">
        <v>1760</v>
      </c>
      <c r="I575" s="165" t="s">
        <v>1716</v>
      </c>
      <c r="J575" s="164" t="s">
        <v>1672</v>
      </c>
      <c r="K575" s="164" t="s">
        <v>2099</v>
      </c>
      <c r="L575" s="163"/>
      <c r="M575" s="163"/>
      <c r="N575" s="163"/>
      <c r="O575" s="162">
        <v>1799</v>
      </c>
      <c r="P575" s="161" t="b">
        <f>IF(R575&gt;0,R575-2)</f>
        <v>0</v>
      </c>
      <c r="Q575" s="161">
        <v>201938</v>
      </c>
      <c r="R575" s="160">
        <f>$I$3</f>
        <v>0</v>
      </c>
      <c r="S575" s="159" t="str">
        <f>IF(AND(R575&gt;=Q575,W575&gt;0),"OK",IF(W575=0,"","NOT OK"))</f>
        <v/>
      </c>
      <c r="T575" s="158"/>
      <c r="U575" s="157">
        <v>1</v>
      </c>
      <c r="V575" s="156" t="str">
        <f>IF(W575=T575,"OK","NOT")</f>
        <v>OK</v>
      </c>
      <c r="W575" s="155">
        <f>IF(MOD(T575,U575)=0,T575,T575+(U575-MOD(T575,U575)))</f>
        <v>0</v>
      </c>
      <c r="X575" s="154">
        <f>$I$4</f>
        <v>0.4</v>
      </c>
      <c r="Y575" s="153">
        <f>+T575*((O575-(O575*X575)))</f>
        <v>0</v>
      </c>
    </row>
    <row r="576" spans="1:25" ht="14.45" customHeight="1" x14ac:dyDescent="0.25">
      <c r="A576" s="167">
        <v>7045952370323</v>
      </c>
      <c r="B576" s="157">
        <v>32547</v>
      </c>
      <c r="C576" s="157" t="s">
        <v>2101</v>
      </c>
      <c r="D576" s="157">
        <v>32</v>
      </c>
      <c r="E576" s="166" t="s">
        <v>2100</v>
      </c>
      <c r="F576" s="166" t="s">
        <v>1720</v>
      </c>
      <c r="G576" s="169" t="s">
        <v>1761</v>
      </c>
      <c r="H576" s="157" t="s">
        <v>1760</v>
      </c>
      <c r="I576" s="165" t="s">
        <v>1468</v>
      </c>
      <c r="J576" s="164" t="s">
        <v>1672</v>
      </c>
      <c r="K576" s="164" t="s">
        <v>2099</v>
      </c>
      <c r="L576" s="163"/>
      <c r="M576" s="163"/>
      <c r="N576" s="163"/>
      <c r="O576" s="162">
        <v>1799</v>
      </c>
      <c r="P576" s="161" t="b">
        <f>IF(R576&gt;0,R576-2)</f>
        <v>0</v>
      </c>
      <c r="Q576" s="161">
        <v>201938</v>
      </c>
      <c r="R576" s="160">
        <f>$I$3</f>
        <v>0</v>
      </c>
      <c r="S576" s="159" t="str">
        <f>IF(AND(R576&gt;=Q576,W576&gt;0),"OK",IF(W576=0,"","NOT OK"))</f>
        <v/>
      </c>
      <c r="T576" s="158"/>
      <c r="U576" s="157">
        <v>1</v>
      </c>
      <c r="V576" s="156" t="str">
        <f>IF(W576=T576,"OK","NOT")</f>
        <v>OK</v>
      </c>
      <c r="W576" s="155">
        <f>IF(MOD(T576,U576)=0,T576,T576+(U576-MOD(T576,U576)))</f>
        <v>0</v>
      </c>
      <c r="X576" s="154">
        <f>$I$4</f>
        <v>0.4</v>
      </c>
      <c r="Y576" s="153">
        <f>+T576*((O576-(O576*X576)))</f>
        <v>0</v>
      </c>
    </row>
    <row r="577" spans="1:25" ht="14.45" customHeight="1" x14ac:dyDescent="0.25">
      <c r="A577" s="167">
        <v>7045952370316</v>
      </c>
      <c r="B577" s="157">
        <v>32547</v>
      </c>
      <c r="C577" s="157" t="s">
        <v>2101</v>
      </c>
      <c r="D577" s="157">
        <v>32</v>
      </c>
      <c r="E577" s="166" t="s">
        <v>2100</v>
      </c>
      <c r="F577" s="166" t="s">
        <v>1720</v>
      </c>
      <c r="G577" s="169" t="s">
        <v>1761</v>
      </c>
      <c r="H577" s="157" t="s">
        <v>1760</v>
      </c>
      <c r="I577" s="165" t="s">
        <v>1469</v>
      </c>
      <c r="J577" s="164" t="s">
        <v>1672</v>
      </c>
      <c r="K577" s="164" t="s">
        <v>2099</v>
      </c>
      <c r="L577" s="163"/>
      <c r="M577" s="163"/>
      <c r="N577" s="163"/>
      <c r="O577" s="162">
        <v>1799</v>
      </c>
      <c r="P577" s="161" t="b">
        <f>IF(R577&gt;0,R577-2)</f>
        <v>0</v>
      </c>
      <c r="Q577" s="161">
        <v>201938</v>
      </c>
      <c r="R577" s="160">
        <f>$I$3</f>
        <v>0</v>
      </c>
      <c r="S577" s="159" t="str">
        <f>IF(AND(R577&gt;=Q577,W577&gt;0),"OK",IF(W577=0,"","NOT OK"))</f>
        <v/>
      </c>
      <c r="T577" s="158"/>
      <c r="U577" s="157">
        <v>1</v>
      </c>
      <c r="V577" s="156" t="str">
        <f>IF(W577=T577,"OK","NOT")</f>
        <v>OK</v>
      </c>
      <c r="W577" s="155">
        <f>IF(MOD(T577,U577)=0,T577,T577+(U577-MOD(T577,U577)))</f>
        <v>0</v>
      </c>
      <c r="X577" s="154">
        <f>$I$4</f>
        <v>0.4</v>
      </c>
      <c r="Y577" s="153">
        <f>+T577*((O577-(O577*X577)))</f>
        <v>0</v>
      </c>
    </row>
    <row r="578" spans="1:25" ht="14.45" customHeight="1" x14ac:dyDescent="0.25">
      <c r="A578" s="167">
        <v>7045952370347</v>
      </c>
      <c r="B578" s="157">
        <v>32547</v>
      </c>
      <c r="C578" s="157" t="s">
        <v>2101</v>
      </c>
      <c r="D578" s="157">
        <v>32</v>
      </c>
      <c r="E578" s="166" t="s">
        <v>2100</v>
      </c>
      <c r="F578" s="166" t="s">
        <v>1720</v>
      </c>
      <c r="G578" s="169" t="s">
        <v>1761</v>
      </c>
      <c r="H578" s="157" t="s">
        <v>1760</v>
      </c>
      <c r="I578" s="165" t="s">
        <v>1715</v>
      </c>
      <c r="J578" s="164" t="s">
        <v>1672</v>
      </c>
      <c r="K578" s="164" t="s">
        <v>2099</v>
      </c>
      <c r="L578" s="163"/>
      <c r="M578" s="163"/>
      <c r="N578" s="163"/>
      <c r="O578" s="162">
        <v>1799</v>
      </c>
      <c r="P578" s="161" t="b">
        <f>IF(R578&gt;0,R578-2)</f>
        <v>0</v>
      </c>
      <c r="Q578" s="161">
        <v>201938</v>
      </c>
      <c r="R578" s="160">
        <f>$I$3</f>
        <v>0</v>
      </c>
      <c r="S578" s="159" t="str">
        <f>IF(AND(R578&gt;=Q578,W578&gt;0),"OK",IF(W578=0,"","NOT OK"))</f>
        <v/>
      </c>
      <c r="T578" s="158"/>
      <c r="U578" s="157">
        <v>1</v>
      </c>
      <c r="V578" s="156" t="str">
        <f>IF(W578=T578,"OK","NOT")</f>
        <v>OK</v>
      </c>
      <c r="W578" s="155">
        <f>IF(MOD(T578,U578)=0,T578,T578+(U578-MOD(T578,U578)))</f>
        <v>0</v>
      </c>
      <c r="X578" s="154">
        <f>$I$4</f>
        <v>0.4</v>
      </c>
      <c r="Y578" s="153">
        <f>+T578*((O578-(O578*X578)))</f>
        <v>0</v>
      </c>
    </row>
    <row r="579" spans="1:25" ht="14.45" customHeight="1" x14ac:dyDescent="0.25">
      <c r="A579" s="167">
        <v>7045952369686</v>
      </c>
      <c r="B579" s="157">
        <v>16307</v>
      </c>
      <c r="C579" s="157" t="s">
        <v>2097</v>
      </c>
      <c r="D579" s="157">
        <v>34</v>
      </c>
      <c r="E579" s="166" t="s">
        <v>1721</v>
      </c>
      <c r="F579" s="166" t="s">
        <v>1781</v>
      </c>
      <c r="G579" s="169" t="s">
        <v>1761</v>
      </c>
      <c r="H579" s="157" t="s">
        <v>1760</v>
      </c>
      <c r="I579" s="165" t="s">
        <v>1717</v>
      </c>
      <c r="J579" s="164" t="s">
        <v>1672</v>
      </c>
      <c r="K579" s="164" t="s">
        <v>1779</v>
      </c>
      <c r="L579" s="163"/>
      <c r="M579" s="163"/>
      <c r="N579" s="163"/>
      <c r="O579" s="162">
        <v>599</v>
      </c>
      <c r="P579" s="161" t="b">
        <f>IF(R579&gt;0,R579-2)</f>
        <v>0</v>
      </c>
      <c r="Q579" s="161">
        <v>201938</v>
      </c>
      <c r="R579" s="160">
        <f>$I$3</f>
        <v>0</v>
      </c>
      <c r="S579" s="159" t="str">
        <f>IF(AND(R579&gt;=Q579,W579&gt;0),"OK",IF(W579=0,"","NOT OK"))</f>
        <v/>
      </c>
      <c r="T579" s="158"/>
      <c r="U579" s="157">
        <v>1</v>
      </c>
      <c r="V579" s="156" t="str">
        <f>IF(W579=T579,"OK","NOT")</f>
        <v>OK</v>
      </c>
      <c r="W579" s="155">
        <f>IF(MOD(T579,U579)=0,T579,T579+(U579-MOD(T579,U579)))</f>
        <v>0</v>
      </c>
      <c r="X579" s="154">
        <f>$I$4</f>
        <v>0.4</v>
      </c>
      <c r="Y579" s="153">
        <f>+T579*((O579-(O579*X579)))</f>
        <v>0</v>
      </c>
    </row>
    <row r="580" spans="1:25" ht="14.45" customHeight="1" x14ac:dyDescent="0.25">
      <c r="A580" s="167">
        <v>7045952369662</v>
      </c>
      <c r="B580" s="157">
        <v>16307</v>
      </c>
      <c r="C580" s="157" t="s">
        <v>2097</v>
      </c>
      <c r="D580" s="157">
        <v>34</v>
      </c>
      <c r="E580" s="166" t="s">
        <v>1721</v>
      </c>
      <c r="F580" s="166" t="s">
        <v>1781</v>
      </c>
      <c r="G580" s="169" t="s">
        <v>1761</v>
      </c>
      <c r="H580" s="157" t="s">
        <v>1760</v>
      </c>
      <c r="I580" s="165" t="s">
        <v>1716</v>
      </c>
      <c r="J580" s="164" t="s">
        <v>1672</v>
      </c>
      <c r="K580" s="164" t="s">
        <v>1779</v>
      </c>
      <c r="L580" s="163"/>
      <c r="M580" s="163"/>
      <c r="N580" s="163"/>
      <c r="O580" s="162">
        <v>599</v>
      </c>
      <c r="P580" s="161" t="b">
        <f>IF(R580&gt;0,R580-2)</f>
        <v>0</v>
      </c>
      <c r="Q580" s="161">
        <v>201938</v>
      </c>
      <c r="R580" s="160">
        <f>$I$3</f>
        <v>0</v>
      </c>
      <c r="S580" s="159" t="str">
        <f>IF(AND(R580&gt;=Q580,W580&gt;0),"OK",IF(W580=0,"","NOT OK"))</f>
        <v/>
      </c>
      <c r="T580" s="158"/>
      <c r="U580" s="157">
        <v>1</v>
      </c>
      <c r="V580" s="156" t="str">
        <f>IF(W580=T580,"OK","NOT")</f>
        <v>OK</v>
      </c>
      <c r="W580" s="155">
        <f>IF(MOD(T580,U580)=0,T580,T580+(U580-MOD(T580,U580)))</f>
        <v>0</v>
      </c>
      <c r="X580" s="154">
        <f>$I$4</f>
        <v>0.4</v>
      </c>
      <c r="Y580" s="153">
        <f>+T580*((O580-(O580*X580)))</f>
        <v>0</v>
      </c>
    </row>
    <row r="581" spans="1:25" ht="14.45" customHeight="1" x14ac:dyDescent="0.25">
      <c r="A581" s="167">
        <v>7045952369655</v>
      </c>
      <c r="B581" s="157">
        <v>16307</v>
      </c>
      <c r="C581" s="157" t="s">
        <v>2097</v>
      </c>
      <c r="D581" s="157">
        <v>34</v>
      </c>
      <c r="E581" s="166" t="s">
        <v>1721</v>
      </c>
      <c r="F581" s="166" t="s">
        <v>1781</v>
      </c>
      <c r="G581" s="169" t="s">
        <v>1761</v>
      </c>
      <c r="H581" s="157" t="s">
        <v>1760</v>
      </c>
      <c r="I581" s="165" t="s">
        <v>1468</v>
      </c>
      <c r="J581" s="164" t="s">
        <v>1672</v>
      </c>
      <c r="K581" s="164" t="s">
        <v>1779</v>
      </c>
      <c r="L581" s="163"/>
      <c r="M581" s="163"/>
      <c r="N581" s="163"/>
      <c r="O581" s="162">
        <v>599</v>
      </c>
      <c r="P581" s="161" t="b">
        <f>IF(R581&gt;0,R581-2)</f>
        <v>0</v>
      </c>
      <c r="Q581" s="161">
        <v>201938</v>
      </c>
      <c r="R581" s="160">
        <f>$I$3</f>
        <v>0</v>
      </c>
      <c r="S581" s="159" t="str">
        <f>IF(AND(R581&gt;=Q581,W581&gt;0),"OK",IF(W581=0,"","NOT OK"))</f>
        <v/>
      </c>
      <c r="T581" s="158"/>
      <c r="U581" s="157">
        <v>1</v>
      </c>
      <c r="V581" s="156" t="str">
        <f>IF(W581=T581,"OK","NOT")</f>
        <v>OK</v>
      </c>
      <c r="W581" s="155">
        <f>IF(MOD(T581,U581)=0,T581,T581+(U581-MOD(T581,U581)))</f>
        <v>0</v>
      </c>
      <c r="X581" s="154">
        <f>$I$4</f>
        <v>0.4</v>
      </c>
      <c r="Y581" s="153">
        <f>+T581*((O581-(O581*X581)))</f>
        <v>0</v>
      </c>
    </row>
    <row r="582" spans="1:25" ht="14.45" customHeight="1" x14ac:dyDescent="0.25">
      <c r="A582" s="167">
        <v>7045952369648</v>
      </c>
      <c r="B582" s="157">
        <v>16307</v>
      </c>
      <c r="C582" s="157" t="s">
        <v>2097</v>
      </c>
      <c r="D582" s="157">
        <v>34</v>
      </c>
      <c r="E582" s="166" t="s">
        <v>1721</v>
      </c>
      <c r="F582" s="166" t="s">
        <v>1781</v>
      </c>
      <c r="G582" s="169" t="s">
        <v>1761</v>
      </c>
      <c r="H582" s="157" t="s">
        <v>1760</v>
      </c>
      <c r="I582" s="165" t="s">
        <v>1469</v>
      </c>
      <c r="J582" s="164" t="s">
        <v>1672</v>
      </c>
      <c r="K582" s="164" t="s">
        <v>1779</v>
      </c>
      <c r="L582" s="163"/>
      <c r="M582" s="163"/>
      <c r="N582" s="163"/>
      <c r="O582" s="162">
        <v>599</v>
      </c>
      <c r="P582" s="161" t="b">
        <f>IF(R582&gt;0,R582-2)</f>
        <v>0</v>
      </c>
      <c r="Q582" s="161">
        <v>201938</v>
      </c>
      <c r="R582" s="160">
        <f>$I$3</f>
        <v>0</v>
      </c>
      <c r="S582" s="159" t="str">
        <f>IF(AND(R582&gt;=Q582,W582&gt;0),"OK",IF(W582=0,"","NOT OK"))</f>
        <v/>
      </c>
      <c r="T582" s="158"/>
      <c r="U582" s="157">
        <v>1</v>
      </c>
      <c r="V582" s="156" t="str">
        <f>IF(W582=T582,"OK","NOT")</f>
        <v>OK</v>
      </c>
      <c r="W582" s="155">
        <f>IF(MOD(T582,U582)=0,T582,T582+(U582-MOD(T582,U582)))</f>
        <v>0</v>
      </c>
      <c r="X582" s="154">
        <f>$I$4</f>
        <v>0.4</v>
      </c>
      <c r="Y582" s="153">
        <f>+T582*((O582-(O582*X582)))</f>
        <v>0</v>
      </c>
    </row>
    <row r="583" spans="1:25" ht="14.45" customHeight="1" x14ac:dyDescent="0.25">
      <c r="A583" s="167">
        <v>7045952369679</v>
      </c>
      <c r="B583" s="157">
        <v>16307</v>
      </c>
      <c r="C583" s="157" t="s">
        <v>2097</v>
      </c>
      <c r="D583" s="157">
        <v>34</v>
      </c>
      <c r="E583" s="166" t="s">
        <v>1721</v>
      </c>
      <c r="F583" s="166" t="s">
        <v>1781</v>
      </c>
      <c r="G583" s="169" t="s">
        <v>1761</v>
      </c>
      <c r="H583" s="157" t="s">
        <v>1760</v>
      </c>
      <c r="I583" s="165" t="s">
        <v>1715</v>
      </c>
      <c r="J583" s="164" t="s">
        <v>1672</v>
      </c>
      <c r="K583" s="164" t="s">
        <v>1779</v>
      </c>
      <c r="L583" s="163"/>
      <c r="M583" s="163"/>
      <c r="N583" s="163"/>
      <c r="O583" s="162">
        <v>599</v>
      </c>
      <c r="P583" s="161" t="b">
        <f>IF(R583&gt;0,R583-2)</f>
        <v>0</v>
      </c>
      <c r="Q583" s="161">
        <v>201938</v>
      </c>
      <c r="R583" s="160">
        <f>$I$3</f>
        <v>0</v>
      </c>
      <c r="S583" s="159" t="str">
        <f>IF(AND(R583&gt;=Q583,W583&gt;0),"OK",IF(W583=0,"","NOT OK"))</f>
        <v/>
      </c>
      <c r="T583" s="158"/>
      <c r="U583" s="157">
        <v>1</v>
      </c>
      <c r="V583" s="156" t="str">
        <f>IF(W583=T583,"OK","NOT")</f>
        <v>OK</v>
      </c>
      <c r="W583" s="155">
        <f>IF(MOD(T583,U583)=0,T583,T583+(U583-MOD(T583,U583)))</f>
        <v>0</v>
      </c>
      <c r="X583" s="154">
        <f>$I$4</f>
        <v>0.4</v>
      </c>
      <c r="Y583" s="153">
        <f>+T583*((O583-(O583*X583)))</f>
        <v>0</v>
      </c>
    </row>
    <row r="584" spans="1:25" ht="14.45" customHeight="1" x14ac:dyDescent="0.25">
      <c r="A584" s="167">
        <v>7045952373492</v>
      </c>
      <c r="B584" s="157" t="s">
        <v>2092</v>
      </c>
      <c r="C584" s="157" t="s">
        <v>2091</v>
      </c>
      <c r="D584" s="157">
        <v>39</v>
      </c>
      <c r="E584" s="166" t="s">
        <v>1977</v>
      </c>
      <c r="F584" s="166" t="s">
        <v>1976</v>
      </c>
      <c r="G584" s="169" t="s">
        <v>1761</v>
      </c>
      <c r="H584" s="157" t="s">
        <v>1760</v>
      </c>
      <c r="I584" s="165" t="s">
        <v>1873</v>
      </c>
      <c r="J584" s="164" t="s">
        <v>1672</v>
      </c>
      <c r="K584" s="164" t="s">
        <v>1695</v>
      </c>
      <c r="L584" s="163"/>
      <c r="M584" s="163"/>
      <c r="N584" s="163"/>
      <c r="O584" s="162">
        <v>399</v>
      </c>
      <c r="P584" s="161" t="b">
        <f>IF(R584&gt;0,R584-2)</f>
        <v>0</v>
      </c>
      <c r="Q584" s="161">
        <v>201938</v>
      </c>
      <c r="R584" s="160">
        <f>$I$3</f>
        <v>0</v>
      </c>
      <c r="S584" s="159" t="str">
        <f>IF(AND(R584&gt;=Q584,W584&gt;0),"OK",IF(W584=0,"","NOT OK"))</f>
        <v/>
      </c>
      <c r="T584" s="158"/>
      <c r="U584" s="157">
        <v>1</v>
      </c>
      <c r="V584" s="156" t="str">
        <f>IF(W584=T584,"OK","NOT")</f>
        <v>OK</v>
      </c>
      <c r="W584" s="155">
        <f>IF(MOD(T584,U584)=0,T584,T584+(U584-MOD(T584,U584)))</f>
        <v>0</v>
      </c>
      <c r="X584" s="154">
        <f>$I$4</f>
        <v>0.4</v>
      </c>
      <c r="Y584" s="153">
        <f>+T584*((O584-(O584*X584)))</f>
        <v>0</v>
      </c>
    </row>
    <row r="585" spans="1:25" ht="14.45" customHeight="1" x14ac:dyDescent="0.25">
      <c r="A585" s="167">
        <v>7045952373508</v>
      </c>
      <c r="B585" s="157" t="s">
        <v>2092</v>
      </c>
      <c r="C585" s="157" t="s">
        <v>2091</v>
      </c>
      <c r="D585" s="157">
        <v>39</v>
      </c>
      <c r="E585" s="166" t="s">
        <v>1977</v>
      </c>
      <c r="F585" s="166" t="s">
        <v>1976</v>
      </c>
      <c r="G585" s="169" t="s">
        <v>1761</v>
      </c>
      <c r="H585" s="157" t="s">
        <v>1760</v>
      </c>
      <c r="I585" s="165" t="s">
        <v>1700</v>
      </c>
      <c r="J585" s="164" t="s">
        <v>1672</v>
      </c>
      <c r="K585" s="164" t="s">
        <v>1695</v>
      </c>
      <c r="L585" s="163"/>
      <c r="M585" s="163"/>
      <c r="N585" s="163"/>
      <c r="O585" s="162">
        <v>399</v>
      </c>
      <c r="P585" s="161" t="b">
        <f>IF(R585&gt;0,R585-2)</f>
        <v>0</v>
      </c>
      <c r="Q585" s="161">
        <v>201938</v>
      </c>
      <c r="R585" s="160">
        <f>$I$3</f>
        <v>0</v>
      </c>
      <c r="S585" s="159" t="str">
        <f>IF(AND(R585&gt;=Q585,W585&gt;0),"OK",IF(W585=0,"","NOT OK"))</f>
        <v/>
      </c>
      <c r="T585" s="158"/>
      <c r="U585" s="157">
        <v>1</v>
      </c>
      <c r="V585" s="156" t="str">
        <f>IF(W585=T585,"OK","NOT")</f>
        <v>OK</v>
      </c>
      <c r="W585" s="155">
        <f>IF(MOD(T585,U585)=0,T585,T585+(U585-MOD(T585,U585)))</f>
        <v>0</v>
      </c>
      <c r="X585" s="154">
        <f>$I$4</f>
        <v>0.4</v>
      </c>
      <c r="Y585" s="153">
        <f>+T585*((O585-(O585*X585)))</f>
        <v>0</v>
      </c>
    </row>
    <row r="586" spans="1:25" ht="14.45" customHeight="1" x14ac:dyDescent="0.25">
      <c r="A586" s="167">
        <v>7045952373515</v>
      </c>
      <c r="B586" s="157" t="s">
        <v>2092</v>
      </c>
      <c r="C586" s="157" t="s">
        <v>2091</v>
      </c>
      <c r="D586" s="157">
        <v>39</v>
      </c>
      <c r="E586" s="166" t="s">
        <v>1977</v>
      </c>
      <c r="F586" s="166" t="s">
        <v>1976</v>
      </c>
      <c r="G586" s="169" t="s">
        <v>1761</v>
      </c>
      <c r="H586" s="157" t="s">
        <v>1760</v>
      </c>
      <c r="I586" s="165" t="s">
        <v>1696</v>
      </c>
      <c r="J586" s="164" t="s">
        <v>1672</v>
      </c>
      <c r="K586" s="164" t="s">
        <v>1695</v>
      </c>
      <c r="L586" s="163"/>
      <c r="M586" s="163"/>
      <c r="N586" s="163"/>
      <c r="O586" s="162">
        <v>399</v>
      </c>
      <c r="P586" s="161" t="b">
        <f>IF(R586&gt;0,R586-2)</f>
        <v>0</v>
      </c>
      <c r="Q586" s="161">
        <v>201938</v>
      </c>
      <c r="R586" s="160">
        <f>$I$3</f>
        <v>0</v>
      </c>
      <c r="S586" s="159" t="str">
        <f>IF(AND(R586&gt;=Q586,W586&gt;0),"OK",IF(W586=0,"","NOT OK"))</f>
        <v/>
      </c>
      <c r="T586" s="158"/>
      <c r="U586" s="157">
        <v>1</v>
      </c>
      <c r="V586" s="156" t="str">
        <f>IF(W586=T586,"OK","NOT")</f>
        <v>OK</v>
      </c>
      <c r="W586" s="155">
        <f>IF(MOD(T586,U586)=0,T586,T586+(U586-MOD(T586,U586)))</f>
        <v>0</v>
      </c>
      <c r="X586" s="154">
        <f>$I$4</f>
        <v>0.4</v>
      </c>
      <c r="Y586" s="153">
        <f>+T586*((O586-(O586*X586)))</f>
        <v>0</v>
      </c>
    </row>
    <row r="587" spans="1:25" ht="14.45" customHeight="1" x14ac:dyDescent="0.25">
      <c r="A587" s="167">
        <v>7045952373522</v>
      </c>
      <c r="B587" s="157" t="s">
        <v>2092</v>
      </c>
      <c r="C587" s="157" t="s">
        <v>2091</v>
      </c>
      <c r="D587" s="157">
        <v>39</v>
      </c>
      <c r="E587" s="166" t="s">
        <v>1977</v>
      </c>
      <c r="F587" s="166" t="s">
        <v>1976</v>
      </c>
      <c r="G587" s="169" t="s">
        <v>1761</v>
      </c>
      <c r="H587" s="157" t="s">
        <v>1760</v>
      </c>
      <c r="I587" s="165" t="s">
        <v>1857</v>
      </c>
      <c r="J587" s="164" t="s">
        <v>1672</v>
      </c>
      <c r="K587" s="164" t="s">
        <v>1695</v>
      </c>
      <c r="L587" s="163"/>
      <c r="M587" s="163"/>
      <c r="N587" s="163"/>
      <c r="O587" s="162">
        <v>399</v>
      </c>
      <c r="P587" s="161" t="b">
        <f>IF(R587&gt;0,R587-2)</f>
        <v>0</v>
      </c>
      <c r="Q587" s="161">
        <v>201938</v>
      </c>
      <c r="R587" s="160">
        <f>$I$3</f>
        <v>0</v>
      </c>
      <c r="S587" s="159" t="str">
        <f>IF(AND(R587&gt;=Q587,W587&gt;0),"OK",IF(W587=0,"","NOT OK"))</f>
        <v/>
      </c>
      <c r="T587" s="158"/>
      <c r="U587" s="157">
        <v>1</v>
      </c>
      <c r="V587" s="156" t="str">
        <f>IF(W587=T587,"OK","NOT")</f>
        <v>OK</v>
      </c>
      <c r="W587" s="155">
        <f>IF(MOD(T587,U587)=0,T587,T587+(U587-MOD(T587,U587)))</f>
        <v>0</v>
      </c>
      <c r="X587" s="154">
        <f>$I$4</f>
        <v>0.4</v>
      </c>
      <c r="Y587" s="153">
        <f>+T587*((O587-(O587*X587)))</f>
        <v>0</v>
      </c>
    </row>
    <row r="588" spans="1:25" ht="14.45" customHeight="1" x14ac:dyDescent="0.25">
      <c r="A588" s="167">
        <v>7045952373539</v>
      </c>
      <c r="B588" s="157" t="s">
        <v>2092</v>
      </c>
      <c r="C588" s="157" t="s">
        <v>2091</v>
      </c>
      <c r="D588" s="157">
        <v>39</v>
      </c>
      <c r="E588" s="166" t="s">
        <v>1977</v>
      </c>
      <c r="F588" s="166" t="s">
        <v>1976</v>
      </c>
      <c r="G588" s="169" t="s">
        <v>1761</v>
      </c>
      <c r="H588" s="157" t="s">
        <v>1760</v>
      </c>
      <c r="I588" s="165" t="s">
        <v>1854</v>
      </c>
      <c r="J588" s="164" t="s">
        <v>1672</v>
      </c>
      <c r="K588" s="164" t="s">
        <v>1695</v>
      </c>
      <c r="L588" s="163"/>
      <c r="M588" s="163"/>
      <c r="N588" s="163"/>
      <c r="O588" s="162">
        <v>399</v>
      </c>
      <c r="P588" s="161" t="b">
        <f>IF(R588&gt;0,R588-2)</f>
        <v>0</v>
      </c>
      <c r="Q588" s="161">
        <v>201938</v>
      </c>
      <c r="R588" s="160">
        <f>$I$3</f>
        <v>0</v>
      </c>
      <c r="S588" s="159" t="str">
        <f>IF(AND(R588&gt;=Q588,W588&gt;0),"OK",IF(W588=0,"","NOT OK"))</f>
        <v/>
      </c>
      <c r="T588" s="158"/>
      <c r="U588" s="157">
        <v>1</v>
      </c>
      <c r="V588" s="156" t="str">
        <f>IF(W588=T588,"OK","NOT")</f>
        <v>OK</v>
      </c>
      <c r="W588" s="155">
        <f>IF(MOD(T588,U588)=0,T588,T588+(U588-MOD(T588,U588)))</f>
        <v>0</v>
      </c>
      <c r="X588" s="154">
        <f>$I$4</f>
        <v>0.4</v>
      </c>
      <c r="Y588" s="153">
        <f>+T588*((O588-(O588*X588)))</f>
        <v>0</v>
      </c>
    </row>
    <row r="589" spans="1:25" ht="14.45" customHeight="1" x14ac:dyDescent="0.25">
      <c r="A589" s="167">
        <v>7045952346670</v>
      </c>
      <c r="B589" s="157">
        <v>46518</v>
      </c>
      <c r="C589" s="157" t="s">
        <v>2090</v>
      </c>
      <c r="D589" s="157">
        <v>40</v>
      </c>
      <c r="E589" s="166" t="s">
        <v>1726</v>
      </c>
      <c r="F589" s="166" t="s">
        <v>1676</v>
      </c>
      <c r="G589" s="169" t="s">
        <v>1761</v>
      </c>
      <c r="H589" s="157" t="s">
        <v>1760</v>
      </c>
      <c r="I589" s="165" t="s">
        <v>1789</v>
      </c>
      <c r="J589" s="164" t="s">
        <v>1672</v>
      </c>
      <c r="K589" s="164" t="s">
        <v>1671</v>
      </c>
      <c r="L589" s="163"/>
      <c r="M589" s="163"/>
      <c r="N589" s="163"/>
      <c r="O589" s="162">
        <v>199</v>
      </c>
      <c r="P589" s="161" t="b">
        <f>IF(R589&gt;0,R589-2)</f>
        <v>0</v>
      </c>
      <c r="Q589" s="161">
        <v>201938</v>
      </c>
      <c r="R589" s="160">
        <f>$I$3</f>
        <v>0</v>
      </c>
      <c r="S589" s="159" t="str">
        <f>IF(AND(R589&gt;=Q589,W589&gt;0),"OK",IF(W589=0,"","NOT OK"))</f>
        <v/>
      </c>
      <c r="T589" s="158"/>
      <c r="U589" s="157">
        <v>3</v>
      </c>
      <c r="V589" s="156" t="str">
        <f>IF(W589=T589,"OK","NOT")</f>
        <v>OK</v>
      </c>
      <c r="W589" s="155">
        <f>IF(MOD(T589,U589)=0,T589,T589+(U589-MOD(T589,U589)))</f>
        <v>0</v>
      </c>
      <c r="X589" s="154">
        <f>$I$4</f>
        <v>0.4</v>
      </c>
      <c r="Y589" s="153">
        <f>+T589*((O589-(O589*X589)))</f>
        <v>0</v>
      </c>
    </row>
    <row r="590" spans="1:25" ht="14.45" customHeight="1" x14ac:dyDescent="0.25">
      <c r="A590" s="167">
        <v>7045952346687</v>
      </c>
      <c r="B590" s="157">
        <v>46518</v>
      </c>
      <c r="C590" s="157" t="s">
        <v>2090</v>
      </c>
      <c r="D590" s="157">
        <v>40</v>
      </c>
      <c r="E590" s="166" t="s">
        <v>1726</v>
      </c>
      <c r="F590" s="166" t="s">
        <v>1676</v>
      </c>
      <c r="G590" s="169" t="s">
        <v>1761</v>
      </c>
      <c r="H590" s="157" t="s">
        <v>1760</v>
      </c>
      <c r="I590" s="165" t="s">
        <v>1876</v>
      </c>
      <c r="J590" s="164" t="s">
        <v>1672</v>
      </c>
      <c r="K590" s="164" t="s">
        <v>1671</v>
      </c>
      <c r="L590" s="163"/>
      <c r="M590" s="163"/>
      <c r="N590" s="163"/>
      <c r="O590" s="162">
        <v>199</v>
      </c>
      <c r="P590" s="161" t="b">
        <f>IF(R590&gt;0,R590-2)</f>
        <v>0</v>
      </c>
      <c r="Q590" s="161">
        <v>201938</v>
      </c>
      <c r="R590" s="160">
        <f>$I$3</f>
        <v>0</v>
      </c>
      <c r="S590" s="159" t="str">
        <f>IF(AND(R590&gt;=Q590,W590&gt;0),"OK",IF(W590=0,"","NOT OK"))</f>
        <v/>
      </c>
      <c r="T590" s="158"/>
      <c r="U590" s="157">
        <v>3</v>
      </c>
      <c r="V590" s="156" t="str">
        <f>IF(W590=T590,"OK","NOT")</f>
        <v>OK</v>
      </c>
      <c r="W590" s="155">
        <f>IF(MOD(T590,U590)=0,T590,T590+(U590-MOD(T590,U590)))</f>
        <v>0</v>
      </c>
      <c r="X590" s="154">
        <f>$I$4</f>
        <v>0.4</v>
      </c>
      <c r="Y590" s="153">
        <f>+T590*((O590-(O590*X590)))</f>
        <v>0</v>
      </c>
    </row>
    <row r="591" spans="1:25" ht="14.45" customHeight="1" x14ac:dyDescent="0.25">
      <c r="A591" s="167">
        <v>7045951865356</v>
      </c>
      <c r="B591" s="157">
        <v>46570</v>
      </c>
      <c r="C591" s="157" t="s">
        <v>2083</v>
      </c>
      <c r="D591" s="157">
        <v>45</v>
      </c>
      <c r="E591" s="166" t="s">
        <v>1726</v>
      </c>
      <c r="F591" s="166" t="s">
        <v>1676</v>
      </c>
      <c r="G591" s="169" t="s">
        <v>1761</v>
      </c>
      <c r="H591" s="157" t="s">
        <v>1760</v>
      </c>
      <c r="I591" s="165" t="s">
        <v>1789</v>
      </c>
      <c r="J591" s="164" t="s">
        <v>1672</v>
      </c>
      <c r="K591" s="164" t="s">
        <v>1671</v>
      </c>
      <c r="L591" s="163"/>
      <c r="M591" s="163"/>
      <c r="N591" s="163"/>
      <c r="O591" s="162">
        <v>249</v>
      </c>
      <c r="P591" s="161" t="b">
        <f>IF(R591&gt;0,R591-2)</f>
        <v>0</v>
      </c>
      <c r="Q591" s="161">
        <v>201938</v>
      </c>
      <c r="R591" s="160">
        <f>$I$3</f>
        <v>0</v>
      </c>
      <c r="S591" s="159" t="str">
        <f>IF(AND(R591&gt;=Q591,W591&gt;0),"OK",IF(W591=0,"","NOT OK"))</f>
        <v/>
      </c>
      <c r="T591" s="158"/>
      <c r="U591" s="157">
        <v>3</v>
      </c>
      <c r="V591" s="156" t="str">
        <f>IF(W591=T591,"OK","NOT")</f>
        <v>OK</v>
      </c>
      <c r="W591" s="155">
        <f>IF(MOD(T591,U591)=0,T591,T591+(U591-MOD(T591,U591)))</f>
        <v>0</v>
      </c>
      <c r="X591" s="154">
        <f>$I$4</f>
        <v>0.4</v>
      </c>
      <c r="Y591" s="153">
        <f>+T591*((O591-(O591*X591)))</f>
        <v>0</v>
      </c>
    </row>
    <row r="592" spans="1:25" ht="14.45" customHeight="1" x14ac:dyDescent="0.25">
      <c r="A592" s="167">
        <v>7045951865363</v>
      </c>
      <c r="B592" s="157">
        <v>46570</v>
      </c>
      <c r="C592" s="157" t="s">
        <v>2083</v>
      </c>
      <c r="D592" s="157">
        <v>45</v>
      </c>
      <c r="E592" s="166" t="s">
        <v>1726</v>
      </c>
      <c r="F592" s="166" t="s">
        <v>1676</v>
      </c>
      <c r="G592" s="169" t="s">
        <v>1761</v>
      </c>
      <c r="H592" s="157" t="s">
        <v>1760</v>
      </c>
      <c r="I592" s="165" t="s">
        <v>1876</v>
      </c>
      <c r="J592" s="164" t="s">
        <v>1672</v>
      </c>
      <c r="K592" s="164" t="s">
        <v>1671</v>
      </c>
      <c r="L592" s="163"/>
      <c r="M592" s="163"/>
      <c r="N592" s="163"/>
      <c r="O592" s="162">
        <v>249</v>
      </c>
      <c r="P592" s="161" t="b">
        <f>IF(R592&gt;0,R592-2)</f>
        <v>0</v>
      </c>
      <c r="Q592" s="161">
        <v>201938</v>
      </c>
      <c r="R592" s="160">
        <f>$I$3</f>
        <v>0</v>
      </c>
      <c r="S592" s="159" t="str">
        <f>IF(AND(R592&gt;=Q592,W592&gt;0),"OK",IF(W592=0,"","NOT OK"))</f>
        <v/>
      </c>
      <c r="T592" s="158"/>
      <c r="U592" s="157">
        <v>3</v>
      </c>
      <c r="V592" s="156" t="str">
        <f>IF(W592=T592,"OK","NOT")</f>
        <v>OK</v>
      </c>
      <c r="W592" s="155">
        <f>IF(MOD(T592,U592)=0,T592,T592+(U592-MOD(T592,U592)))</f>
        <v>0</v>
      </c>
      <c r="X592" s="154">
        <f>$I$4</f>
        <v>0.4</v>
      </c>
      <c r="Y592" s="153">
        <f>+T592*((O592-(O592*X592)))</f>
        <v>0</v>
      </c>
    </row>
    <row r="593" spans="1:25" ht="14.45" customHeight="1" x14ac:dyDescent="0.25">
      <c r="A593" s="167">
        <v>7045951864830</v>
      </c>
      <c r="B593" s="157">
        <v>46564</v>
      </c>
      <c r="C593" s="157" t="s">
        <v>2082</v>
      </c>
      <c r="D593" s="157">
        <v>46</v>
      </c>
      <c r="E593" s="166" t="s">
        <v>1726</v>
      </c>
      <c r="F593" s="166" t="s">
        <v>1676</v>
      </c>
      <c r="G593" s="169" t="s">
        <v>1761</v>
      </c>
      <c r="H593" s="157" t="s">
        <v>1760</v>
      </c>
      <c r="I593" s="165" t="s">
        <v>1789</v>
      </c>
      <c r="J593" s="164" t="s">
        <v>1672</v>
      </c>
      <c r="K593" s="164" t="s">
        <v>1671</v>
      </c>
      <c r="L593" s="163"/>
      <c r="M593" s="163"/>
      <c r="N593" s="163"/>
      <c r="O593" s="162">
        <v>349</v>
      </c>
      <c r="P593" s="161" t="b">
        <f>IF(R593&gt;0,R593-2)</f>
        <v>0</v>
      </c>
      <c r="Q593" s="161">
        <v>201938</v>
      </c>
      <c r="R593" s="160">
        <f>$I$3</f>
        <v>0</v>
      </c>
      <c r="S593" s="159" t="str">
        <f>IF(AND(R593&gt;=Q593,W593&gt;0),"OK",IF(W593=0,"","NOT OK"))</f>
        <v/>
      </c>
      <c r="T593" s="158"/>
      <c r="U593" s="157">
        <v>3</v>
      </c>
      <c r="V593" s="156" t="str">
        <f>IF(W593=T593,"OK","NOT")</f>
        <v>OK</v>
      </c>
      <c r="W593" s="155">
        <f>IF(MOD(T593,U593)=0,T593,T593+(U593-MOD(T593,U593)))</f>
        <v>0</v>
      </c>
      <c r="X593" s="154">
        <f>$I$4</f>
        <v>0.4</v>
      </c>
      <c r="Y593" s="153">
        <f>+T593*((O593-(O593*X593)))</f>
        <v>0</v>
      </c>
    </row>
    <row r="594" spans="1:25" ht="14.45" customHeight="1" x14ac:dyDescent="0.25">
      <c r="A594" s="167">
        <v>7045951864847</v>
      </c>
      <c r="B594" s="157">
        <v>46564</v>
      </c>
      <c r="C594" s="157" t="s">
        <v>2082</v>
      </c>
      <c r="D594" s="157">
        <v>46</v>
      </c>
      <c r="E594" s="166" t="s">
        <v>1726</v>
      </c>
      <c r="F594" s="166" t="s">
        <v>1676</v>
      </c>
      <c r="G594" s="169" t="s">
        <v>1761</v>
      </c>
      <c r="H594" s="157" t="s">
        <v>1760</v>
      </c>
      <c r="I594" s="165" t="s">
        <v>1876</v>
      </c>
      <c r="J594" s="164" t="s">
        <v>1672</v>
      </c>
      <c r="K594" s="164" t="s">
        <v>1671</v>
      </c>
      <c r="L594" s="163"/>
      <c r="M594" s="163"/>
      <c r="N594" s="163"/>
      <c r="O594" s="162">
        <v>349</v>
      </c>
      <c r="P594" s="161" t="b">
        <f>IF(R594&gt;0,R594-2)</f>
        <v>0</v>
      </c>
      <c r="Q594" s="161">
        <v>201938</v>
      </c>
      <c r="R594" s="160">
        <f>$I$3</f>
        <v>0</v>
      </c>
      <c r="S594" s="159" t="str">
        <f>IF(AND(R594&gt;=Q594,W594&gt;0),"OK",IF(W594=0,"","NOT OK"))</f>
        <v/>
      </c>
      <c r="T594" s="158"/>
      <c r="U594" s="157">
        <v>3</v>
      </c>
      <c r="V594" s="156" t="str">
        <f>IF(W594=T594,"OK","NOT")</f>
        <v>OK</v>
      </c>
      <c r="W594" s="155">
        <f>IF(MOD(T594,U594)=0,T594,T594+(U594-MOD(T594,U594)))</f>
        <v>0</v>
      </c>
      <c r="X594" s="154">
        <f>$I$4</f>
        <v>0.4</v>
      </c>
      <c r="Y594" s="153">
        <f>+T594*((O594-(O594*X594)))</f>
        <v>0</v>
      </c>
    </row>
    <row r="595" spans="1:25" ht="14.45" customHeight="1" x14ac:dyDescent="0.25">
      <c r="A595" s="167">
        <v>7045952269818</v>
      </c>
      <c r="B595" s="157" t="s">
        <v>2081</v>
      </c>
      <c r="C595" s="157" t="s">
        <v>2080</v>
      </c>
      <c r="D595" s="157">
        <v>47</v>
      </c>
      <c r="E595" s="166" t="s">
        <v>1697</v>
      </c>
      <c r="F595" s="166" t="s">
        <v>1676</v>
      </c>
      <c r="G595" s="169" t="s">
        <v>1761</v>
      </c>
      <c r="H595" s="157" t="s">
        <v>1760</v>
      </c>
      <c r="I595" s="165" t="s">
        <v>1873</v>
      </c>
      <c r="J595" s="164" t="s">
        <v>1672</v>
      </c>
      <c r="K595" s="164" t="s">
        <v>1695</v>
      </c>
      <c r="L595" s="163"/>
      <c r="M595" s="163"/>
      <c r="N595" s="163"/>
      <c r="O595" s="162">
        <v>499</v>
      </c>
      <c r="P595" s="161" t="b">
        <f>IF(R595&gt;0,R595-2)</f>
        <v>0</v>
      </c>
      <c r="Q595" s="161">
        <v>201938</v>
      </c>
      <c r="R595" s="160">
        <f>$I$3</f>
        <v>0</v>
      </c>
      <c r="S595" s="159" t="str">
        <f>IF(AND(R595&gt;=Q595,W595&gt;0),"OK",IF(W595=0,"","NOT OK"))</f>
        <v/>
      </c>
      <c r="T595" s="158"/>
      <c r="U595" s="157">
        <v>3</v>
      </c>
      <c r="V595" s="156" t="str">
        <f>IF(W595=T595,"OK","NOT")</f>
        <v>OK</v>
      </c>
      <c r="W595" s="155">
        <f>IF(MOD(T595,U595)=0,T595,T595+(U595-MOD(T595,U595)))</f>
        <v>0</v>
      </c>
      <c r="X595" s="154">
        <f>$I$4</f>
        <v>0.4</v>
      </c>
      <c r="Y595" s="153">
        <f>+T595*((O595-(O595*X595)))</f>
        <v>0</v>
      </c>
    </row>
    <row r="596" spans="1:25" ht="14.45" customHeight="1" x14ac:dyDescent="0.25">
      <c r="A596" s="167">
        <v>7045952269825</v>
      </c>
      <c r="B596" s="157" t="s">
        <v>2081</v>
      </c>
      <c r="C596" s="157" t="s">
        <v>2080</v>
      </c>
      <c r="D596" s="157">
        <v>47</v>
      </c>
      <c r="E596" s="166" t="s">
        <v>1697</v>
      </c>
      <c r="F596" s="166" t="s">
        <v>1676</v>
      </c>
      <c r="G596" s="169" t="s">
        <v>1761</v>
      </c>
      <c r="H596" s="157" t="s">
        <v>1760</v>
      </c>
      <c r="I596" s="165" t="s">
        <v>1872</v>
      </c>
      <c r="J596" s="164" t="s">
        <v>1672</v>
      </c>
      <c r="K596" s="164" t="s">
        <v>1695</v>
      </c>
      <c r="L596" s="163"/>
      <c r="M596" s="163"/>
      <c r="N596" s="163"/>
      <c r="O596" s="162">
        <v>499</v>
      </c>
      <c r="P596" s="161" t="b">
        <f>IF(R596&gt;0,R596-2)</f>
        <v>0</v>
      </c>
      <c r="Q596" s="161">
        <v>201938</v>
      </c>
      <c r="R596" s="160">
        <f>$I$3</f>
        <v>0</v>
      </c>
      <c r="S596" s="159" t="str">
        <f>IF(AND(R596&gt;=Q596,W596&gt;0),"OK",IF(W596=0,"","NOT OK"))</f>
        <v/>
      </c>
      <c r="T596" s="158"/>
      <c r="U596" s="157">
        <v>3</v>
      </c>
      <c r="V596" s="156" t="str">
        <f>IF(W596=T596,"OK","NOT")</f>
        <v>OK</v>
      </c>
      <c r="W596" s="155">
        <f>IF(MOD(T596,U596)=0,T596,T596+(U596-MOD(T596,U596)))</f>
        <v>0</v>
      </c>
      <c r="X596" s="154">
        <f>$I$4</f>
        <v>0.4</v>
      </c>
      <c r="Y596" s="153">
        <f>+T596*((O596-(O596*X596)))</f>
        <v>0</v>
      </c>
    </row>
    <row r="597" spans="1:25" ht="14.45" customHeight="1" x14ac:dyDescent="0.25">
      <c r="A597" s="167">
        <v>7045952269771</v>
      </c>
      <c r="B597" s="157" t="s">
        <v>2081</v>
      </c>
      <c r="C597" s="157" t="s">
        <v>2080</v>
      </c>
      <c r="D597" s="157">
        <v>47</v>
      </c>
      <c r="E597" s="166" t="s">
        <v>1697</v>
      </c>
      <c r="F597" s="166" t="s">
        <v>1676</v>
      </c>
      <c r="G597" s="169" t="s">
        <v>1761</v>
      </c>
      <c r="H597" s="157" t="s">
        <v>1760</v>
      </c>
      <c r="I597" s="165" t="s">
        <v>1700</v>
      </c>
      <c r="J597" s="164" t="s">
        <v>1672</v>
      </c>
      <c r="K597" s="164" t="s">
        <v>1695</v>
      </c>
      <c r="L597" s="163"/>
      <c r="M597" s="163"/>
      <c r="N597" s="163"/>
      <c r="O597" s="162">
        <v>499</v>
      </c>
      <c r="P597" s="161" t="b">
        <f>IF(R597&gt;0,R597-2)</f>
        <v>0</v>
      </c>
      <c r="Q597" s="161">
        <v>201938</v>
      </c>
      <c r="R597" s="160">
        <f>$I$3</f>
        <v>0</v>
      </c>
      <c r="S597" s="159" t="str">
        <f>IF(AND(R597&gt;=Q597,W597&gt;0),"OK",IF(W597=0,"","NOT OK"))</f>
        <v/>
      </c>
      <c r="T597" s="158"/>
      <c r="U597" s="157">
        <v>3</v>
      </c>
      <c r="V597" s="156" t="str">
        <f>IF(W597=T597,"OK","NOT")</f>
        <v>OK</v>
      </c>
      <c r="W597" s="155">
        <f>IF(MOD(T597,U597)=0,T597,T597+(U597-MOD(T597,U597)))</f>
        <v>0</v>
      </c>
      <c r="X597" s="154">
        <f>$I$4</f>
        <v>0.4</v>
      </c>
      <c r="Y597" s="153">
        <f>+T597*((O597-(O597*X597)))</f>
        <v>0</v>
      </c>
    </row>
    <row r="598" spans="1:25" ht="14.45" customHeight="1" x14ac:dyDescent="0.25">
      <c r="A598" s="167">
        <v>7045952269788</v>
      </c>
      <c r="B598" s="157" t="s">
        <v>2081</v>
      </c>
      <c r="C598" s="157" t="s">
        <v>2080</v>
      </c>
      <c r="D598" s="157">
        <v>47</v>
      </c>
      <c r="E598" s="166" t="s">
        <v>1697</v>
      </c>
      <c r="F598" s="166" t="s">
        <v>1676</v>
      </c>
      <c r="G598" s="169" t="s">
        <v>1761</v>
      </c>
      <c r="H598" s="157" t="s">
        <v>1760</v>
      </c>
      <c r="I598" s="165" t="s">
        <v>1696</v>
      </c>
      <c r="J598" s="164" t="s">
        <v>1672</v>
      </c>
      <c r="K598" s="164" t="s">
        <v>1695</v>
      </c>
      <c r="L598" s="163"/>
      <c r="M598" s="163"/>
      <c r="N598" s="163"/>
      <c r="O598" s="162">
        <v>499</v>
      </c>
      <c r="P598" s="161" t="b">
        <f>IF(R598&gt;0,R598-2)</f>
        <v>0</v>
      </c>
      <c r="Q598" s="161">
        <v>201938</v>
      </c>
      <c r="R598" s="160">
        <f>$I$3</f>
        <v>0</v>
      </c>
      <c r="S598" s="159" t="str">
        <f>IF(AND(R598&gt;=Q598,W598&gt;0),"OK",IF(W598=0,"","NOT OK"))</f>
        <v/>
      </c>
      <c r="T598" s="158"/>
      <c r="U598" s="157">
        <v>3</v>
      </c>
      <c r="V598" s="156" t="str">
        <f>IF(W598=T598,"OK","NOT")</f>
        <v>OK</v>
      </c>
      <c r="W598" s="155">
        <f>IF(MOD(T598,U598)=0,T598,T598+(U598-MOD(T598,U598)))</f>
        <v>0</v>
      </c>
      <c r="X598" s="154">
        <f>$I$4</f>
        <v>0.4</v>
      </c>
      <c r="Y598" s="153">
        <f>+T598*((O598-(O598*X598)))</f>
        <v>0</v>
      </c>
    </row>
    <row r="599" spans="1:25" ht="14.45" customHeight="1" x14ac:dyDescent="0.25">
      <c r="A599" s="167">
        <v>7045952269795</v>
      </c>
      <c r="B599" s="157" t="s">
        <v>2081</v>
      </c>
      <c r="C599" s="157" t="s">
        <v>2080</v>
      </c>
      <c r="D599" s="157">
        <v>47</v>
      </c>
      <c r="E599" s="166" t="s">
        <v>1697</v>
      </c>
      <c r="F599" s="166" t="s">
        <v>1676</v>
      </c>
      <c r="G599" s="169" t="s">
        <v>1761</v>
      </c>
      <c r="H599" s="157" t="s">
        <v>1760</v>
      </c>
      <c r="I599" s="165" t="s">
        <v>1857</v>
      </c>
      <c r="J599" s="164" t="s">
        <v>1672</v>
      </c>
      <c r="K599" s="164" t="s">
        <v>1695</v>
      </c>
      <c r="L599" s="163"/>
      <c r="M599" s="163"/>
      <c r="N599" s="163"/>
      <c r="O599" s="162">
        <v>499</v>
      </c>
      <c r="P599" s="161" t="b">
        <f>IF(R599&gt;0,R599-2)</f>
        <v>0</v>
      </c>
      <c r="Q599" s="161">
        <v>201938</v>
      </c>
      <c r="R599" s="160">
        <f>$I$3</f>
        <v>0</v>
      </c>
      <c r="S599" s="159" t="str">
        <f>IF(AND(R599&gt;=Q599,W599&gt;0),"OK",IF(W599=0,"","NOT OK"))</f>
        <v/>
      </c>
      <c r="T599" s="158"/>
      <c r="U599" s="157">
        <v>3</v>
      </c>
      <c r="V599" s="156" t="str">
        <f>IF(W599=T599,"OK","NOT")</f>
        <v>OK</v>
      </c>
      <c r="W599" s="155">
        <f>IF(MOD(T599,U599)=0,T599,T599+(U599-MOD(T599,U599)))</f>
        <v>0</v>
      </c>
      <c r="X599" s="154">
        <f>$I$4</f>
        <v>0.4</v>
      </c>
      <c r="Y599" s="153">
        <f>+T599*((O599-(O599*X599)))</f>
        <v>0</v>
      </c>
    </row>
    <row r="600" spans="1:25" ht="14.45" customHeight="1" x14ac:dyDescent="0.25">
      <c r="A600" s="167">
        <v>7045952269801</v>
      </c>
      <c r="B600" s="157" t="s">
        <v>2081</v>
      </c>
      <c r="C600" s="157" t="s">
        <v>2080</v>
      </c>
      <c r="D600" s="157">
        <v>47</v>
      </c>
      <c r="E600" s="166" t="s">
        <v>1697</v>
      </c>
      <c r="F600" s="166" t="s">
        <v>1676</v>
      </c>
      <c r="G600" s="169" t="s">
        <v>1761</v>
      </c>
      <c r="H600" s="157" t="s">
        <v>1760</v>
      </c>
      <c r="I600" s="165" t="s">
        <v>1854</v>
      </c>
      <c r="J600" s="164" t="s">
        <v>1672</v>
      </c>
      <c r="K600" s="164" t="s">
        <v>1695</v>
      </c>
      <c r="L600" s="163"/>
      <c r="M600" s="163"/>
      <c r="N600" s="163"/>
      <c r="O600" s="162">
        <v>499</v>
      </c>
      <c r="P600" s="161" t="b">
        <f>IF(R600&gt;0,R600-2)</f>
        <v>0</v>
      </c>
      <c r="Q600" s="161">
        <v>201938</v>
      </c>
      <c r="R600" s="160">
        <f>$I$3</f>
        <v>0</v>
      </c>
      <c r="S600" s="159" t="str">
        <f>IF(AND(R600&gt;=Q600,W600&gt;0),"OK",IF(W600=0,"","NOT OK"))</f>
        <v/>
      </c>
      <c r="T600" s="158"/>
      <c r="U600" s="157">
        <v>3</v>
      </c>
      <c r="V600" s="156" t="str">
        <f>IF(W600=T600,"OK","NOT")</f>
        <v>OK</v>
      </c>
      <c r="W600" s="155">
        <f>IF(MOD(T600,U600)=0,T600,T600+(U600-MOD(T600,U600)))</f>
        <v>0</v>
      </c>
      <c r="X600" s="154">
        <f>$I$4</f>
        <v>0.4</v>
      </c>
      <c r="Y600" s="153">
        <f>+T600*((O600-(O600*X600)))</f>
        <v>0</v>
      </c>
    </row>
    <row r="601" spans="1:25" ht="14.45" customHeight="1" x14ac:dyDescent="0.25">
      <c r="A601" s="167">
        <v>7045952119939</v>
      </c>
      <c r="B601" s="157">
        <v>46611</v>
      </c>
      <c r="C601" s="157" t="s">
        <v>1904</v>
      </c>
      <c r="D601" s="157">
        <v>179</v>
      </c>
      <c r="E601" s="166" t="s">
        <v>1822</v>
      </c>
      <c r="F601" s="166" t="s">
        <v>1676</v>
      </c>
      <c r="G601" s="169" t="s">
        <v>1761</v>
      </c>
      <c r="H601" s="157" t="s">
        <v>1760</v>
      </c>
      <c r="I601" s="165" t="s">
        <v>1888</v>
      </c>
      <c r="J601" s="164" t="s">
        <v>1672</v>
      </c>
      <c r="K601" s="164" t="s">
        <v>1671</v>
      </c>
      <c r="L601" s="163"/>
      <c r="M601" s="163"/>
      <c r="N601" s="163"/>
      <c r="O601" s="162">
        <v>179</v>
      </c>
      <c r="P601" s="161" t="b">
        <f>IF(R601&gt;0,R601-2)</f>
        <v>0</v>
      </c>
      <c r="Q601" s="161">
        <v>201938</v>
      </c>
      <c r="R601" s="160">
        <f>$I$3</f>
        <v>0</v>
      </c>
      <c r="S601" s="159" t="str">
        <f>IF(AND(R601&gt;=Q601,W601&gt;0),"OK",IF(W601=0,"","NOT OK"))</f>
        <v/>
      </c>
      <c r="T601" s="158"/>
      <c r="U601" s="157">
        <v>3</v>
      </c>
      <c r="V601" s="156" t="str">
        <f>IF(W601=T601,"OK","NOT")</f>
        <v>OK</v>
      </c>
      <c r="W601" s="155">
        <f>IF(MOD(T601,U601)=0,T601,T601+(U601-MOD(T601,U601)))</f>
        <v>0</v>
      </c>
      <c r="X601" s="154">
        <f>$I$4</f>
        <v>0.4</v>
      </c>
      <c r="Y601" s="153">
        <f>+T601*((O601-(O601*X601)))</f>
        <v>0</v>
      </c>
    </row>
    <row r="602" spans="1:25" ht="14.45" customHeight="1" x14ac:dyDescent="0.25">
      <c r="A602" s="167">
        <v>7045952119922</v>
      </c>
      <c r="B602" s="157">
        <v>46611</v>
      </c>
      <c r="C602" s="157" t="s">
        <v>1904</v>
      </c>
      <c r="D602" s="157">
        <v>179</v>
      </c>
      <c r="E602" s="166" t="s">
        <v>1822</v>
      </c>
      <c r="F602" s="166" t="s">
        <v>1676</v>
      </c>
      <c r="G602" s="169" t="s">
        <v>1761</v>
      </c>
      <c r="H602" s="157" t="s">
        <v>1760</v>
      </c>
      <c r="I602" s="165" t="s">
        <v>1886</v>
      </c>
      <c r="J602" s="164" t="s">
        <v>1672</v>
      </c>
      <c r="K602" s="164" t="s">
        <v>1671</v>
      </c>
      <c r="L602" s="163"/>
      <c r="M602" s="163"/>
      <c r="N602" s="163"/>
      <c r="O602" s="162">
        <v>179</v>
      </c>
      <c r="P602" s="161" t="b">
        <f>IF(R602&gt;0,R602-2)</f>
        <v>0</v>
      </c>
      <c r="Q602" s="161">
        <v>201938</v>
      </c>
      <c r="R602" s="160">
        <f>$I$3</f>
        <v>0</v>
      </c>
      <c r="S602" s="159" t="str">
        <f>IF(AND(R602&gt;=Q602,W602&gt;0),"OK",IF(W602=0,"","NOT OK"))</f>
        <v/>
      </c>
      <c r="T602" s="158"/>
      <c r="U602" s="157">
        <v>3</v>
      </c>
      <c r="V602" s="156" t="str">
        <f>IF(W602=T602,"OK","NOT")</f>
        <v>OK</v>
      </c>
      <c r="W602" s="155">
        <f>IF(MOD(T602,U602)=0,T602,T602+(U602-MOD(T602,U602)))</f>
        <v>0</v>
      </c>
      <c r="X602" s="154">
        <f>$I$4</f>
        <v>0.4</v>
      </c>
      <c r="Y602" s="153">
        <f>+T602*((O602-(O602*X602)))</f>
        <v>0</v>
      </c>
    </row>
    <row r="603" spans="1:25" ht="14.45" customHeight="1" x14ac:dyDescent="0.25">
      <c r="A603" s="167">
        <v>7045952129952</v>
      </c>
      <c r="B603" s="157">
        <v>46540</v>
      </c>
      <c r="C603" s="157" t="s">
        <v>1903</v>
      </c>
      <c r="D603" s="157">
        <v>180</v>
      </c>
      <c r="E603" s="166" t="s">
        <v>1822</v>
      </c>
      <c r="F603" s="166" t="s">
        <v>1676</v>
      </c>
      <c r="G603" s="169" t="s">
        <v>1761</v>
      </c>
      <c r="H603" s="157" t="s">
        <v>1760</v>
      </c>
      <c r="I603" s="165" t="s">
        <v>1789</v>
      </c>
      <c r="J603" s="164" t="s">
        <v>1672</v>
      </c>
      <c r="K603" s="164" t="s">
        <v>1671</v>
      </c>
      <c r="L603" s="163"/>
      <c r="M603" s="163"/>
      <c r="N603" s="163"/>
      <c r="O603" s="162">
        <v>199</v>
      </c>
      <c r="P603" s="161" t="b">
        <f>IF(R603&gt;0,R603-2)</f>
        <v>0</v>
      </c>
      <c r="Q603" s="161">
        <v>201938</v>
      </c>
      <c r="R603" s="160">
        <f>$I$3</f>
        <v>0</v>
      </c>
      <c r="S603" s="159" t="str">
        <f>IF(AND(R603&gt;=Q603,W603&gt;0),"OK",IF(W603=0,"","NOT OK"))</f>
        <v/>
      </c>
      <c r="T603" s="158"/>
      <c r="U603" s="157">
        <v>3</v>
      </c>
      <c r="V603" s="156" t="str">
        <f>IF(W603=T603,"OK","NOT")</f>
        <v>OK</v>
      </c>
      <c r="W603" s="155">
        <f>IF(MOD(T603,U603)=0,T603,T603+(U603-MOD(T603,U603)))</f>
        <v>0</v>
      </c>
      <c r="X603" s="154">
        <f>$I$4</f>
        <v>0.4</v>
      </c>
      <c r="Y603" s="153">
        <f>+T603*((O603-(O603*X603)))</f>
        <v>0</v>
      </c>
    </row>
    <row r="604" spans="1:25" ht="14.45" customHeight="1" x14ac:dyDescent="0.25">
      <c r="A604" s="167">
        <v>7045952129969</v>
      </c>
      <c r="B604" s="157">
        <v>46540</v>
      </c>
      <c r="C604" s="157" t="s">
        <v>1903</v>
      </c>
      <c r="D604" s="157">
        <v>180</v>
      </c>
      <c r="E604" s="166" t="s">
        <v>1822</v>
      </c>
      <c r="F604" s="166" t="s">
        <v>1676</v>
      </c>
      <c r="G604" s="169" t="s">
        <v>1761</v>
      </c>
      <c r="H604" s="157" t="s">
        <v>1760</v>
      </c>
      <c r="I604" s="165" t="s">
        <v>1876</v>
      </c>
      <c r="J604" s="164" t="s">
        <v>1672</v>
      </c>
      <c r="K604" s="164" t="s">
        <v>1671</v>
      </c>
      <c r="L604" s="163"/>
      <c r="M604" s="163"/>
      <c r="N604" s="163"/>
      <c r="O604" s="162">
        <v>199</v>
      </c>
      <c r="P604" s="161" t="b">
        <f>IF(R604&gt;0,R604-2)</f>
        <v>0</v>
      </c>
      <c r="Q604" s="161">
        <v>201938</v>
      </c>
      <c r="R604" s="160">
        <f>$I$3</f>
        <v>0</v>
      </c>
      <c r="S604" s="159" t="str">
        <f>IF(AND(R604&gt;=Q604,W604&gt;0),"OK",IF(W604=0,"","NOT OK"))</f>
        <v/>
      </c>
      <c r="T604" s="158"/>
      <c r="U604" s="157">
        <v>3</v>
      </c>
      <c r="V604" s="156" t="str">
        <f>IF(W604=T604,"OK","NOT")</f>
        <v>OK</v>
      </c>
      <c r="W604" s="155">
        <f>IF(MOD(T604,U604)=0,T604,T604+(U604-MOD(T604,U604)))</f>
        <v>0</v>
      </c>
      <c r="X604" s="154">
        <f>$I$4</f>
        <v>0.4</v>
      </c>
      <c r="Y604" s="153">
        <f>+T604*((O604-(O604*X604)))</f>
        <v>0</v>
      </c>
    </row>
    <row r="605" spans="1:25" ht="14.45" customHeight="1" x14ac:dyDescent="0.25">
      <c r="A605" s="167">
        <v>7045951865738</v>
      </c>
      <c r="B605" s="157">
        <v>46704</v>
      </c>
      <c r="C605" s="157" t="s">
        <v>1902</v>
      </c>
      <c r="D605" s="157">
        <v>181</v>
      </c>
      <c r="E605" s="166" t="s">
        <v>1697</v>
      </c>
      <c r="F605" s="166" t="s">
        <v>1676</v>
      </c>
      <c r="G605" s="169" t="s">
        <v>1761</v>
      </c>
      <c r="H605" s="157" t="s">
        <v>1760</v>
      </c>
      <c r="I605" s="165" t="s">
        <v>1789</v>
      </c>
      <c r="J605" s="164" t="s">
        <v>1672</v>
      </c>
      <c r="K605" s="164" t="s">
        <v>1671</v>
      </c>
      <c r="L605" s="163"/>
      <c r="M605" s="163"/>
      <c r="N605" s="163"/>
      <c r="O605" s="162">
        <v>349</v>
      </c>
      <c r="P605" s="161" t="b">
        <f>IF(R605&gt;0,R605-2)</f>
        <v>0</v>
      </c>
      <c r="Q605" s="161">
        <v>201938</v>
      </c>
      <c r="R605" s="160">
        <f>$I$3</f>
        <v>0</v>
      </c>
      <c r="S605" s="159" t="str">
        <f>IF(AND(R605&gt;=Q605,W605&gt;0),"OK",IF(W605=0,"","NOT OK"))</f>
        <v/>
      </c>
      <c r="T605" s="158"/>
      <c r="U605" s="157">
        <v>3</v>
      </c>
      <c r="V605" s="156" t="str">
        <f>IF(W605=T605,"OK","NOT")</f>
        <v>OK</v>
      </c>
      <c r="W605" s="155">
        <f>IF(MOD(T605,U605)=0,T605,T605+(U605-MOD(T605,U605)))</f>
        <v>0</v>
      </c>
      <c r="X605" s="154">
        <f>$I$4</f>
        <v>0.4</v>
      </c>
      <c r="Y605" s="153">
        <f>+T605*((O605-(O605*X605)))</f>
        <v>0</v>
      </c>
    </row>
    <row r="606" spans="1:25" ht="14.45" customHeight="1" x14ac:dyDescent="0.25">
      <c r="A606" s="167">
        <v>7045951865745</v>
      </c>
      <c r="B606" s="157">
        <v>46704</v>
      </c>
      <c r="C606" s="157" t="s">
        <v>1902</v>
      </c>
      <c r="D606" s="157">
        <v>181</v>
      </c>
      <c r="E606" s="166" t="s">
        <v>1697</v>
      </c>
      <c r="F606" s="166" t="s">
        <v>1676</v>
      </c>
      <c r="G606" s="169" t="s">
        <v>1761</v>
      </c>
      <c r="H606" s="157" t="s">
        <v>1760</v>
      </c>
      <c r="I606" s="165" t="s">
        <v>1876</v>
      </c>
      <c r="J606" s="164" t="s">
        <v>1672</v>
      </c>
      <c r="K606" s="164" t="s">
        <v>1671</v>
      </c>
      <c r="L606" s="163"/>
      <c r="M606" s="163"/>
      <c r="N606" s="163"/>
      <c r="O606" s="162">
        <v>349</v>
      </c>
      <c r="P606" s="161" t="b">
        <f>IF(R606&gt;0,R606-2)</f>
        <v>0</v>
      </c>
      <c r="Q606" s="161">
        <v>201938</v>
      </c>
      <c r="R606" s="160">
        <f>$I$3</f>
        <v>0</v>
      </c>
      <c r="S606" s="159" t="str">
        <f>IF(AND(R606&gt;=Q606,W606&gt;0),"OK",IF(W606=0,"","NOT OK"))</f>
        <v/>
      </c>
      <c r="T606" s="158"/>
      <c r="U606" s="157">
        <v>3</v>
      </c>
      <c r="V606" s="156" t="str">
        <f>IF(W606=T606,"OK","NOT")</f>
        <v>OK</v>
      </c>
      <c r="W606" s="155">
        <f>IF(MOD(T606,U606)=0,T606,T606+(U606-MOD(T606,U606)))</f>
        <v>0</v>
      </c>
      <c r="X606" s="154">
        <f>$I$4</f>
        <v>0.4</v>
      </c>
      <c r="Y606" s="153">
        <f>+T606*((O606-(O606*X606)))</f>
        <v>0</v>
      </c>
    </row>
    <row r="607" spans="1:25" ht="14.45" customHeight="1" x14ac:dyDescent="0.25">
      <c r="A607" s="167">
        <v>7045952367118</v>
      </c>
      <c r="B607" s="157">
        <v>46674</v>
      </c>
      <c r="C607" s="157" t="s">
        <v>1901</v>
      </c>
      <c r="D607" s="157">
        <v>182</v>
      </c>
      <c r="E607" s="166" t="s">
        <v>1697</v>
      </c>
      <c r="F607" s="166" t="s">
        <v>1676</v>
      </c>
      <c r="G607" s="169" t="s">
        <v>1761</v>
      </c>
      <c r="H607" s="157" t="s">
        <v>1760</v>
      </c>
      <c r="I607" s="165" t="s">
        <v>1789</v>
      </c>
      <c r="J607" s="164" t="s">
        <v>1672</v>
      </c>
      <c r="K607" s="164" t="s">
        <v>1671</v>
      </c>
      <c r="L607" s="163"/>
      <c r="M607" s="163"/>
      <c r="N607" s="163"/>
      <c r="O607" s="162">
        <v>199</v>
      </c>
      <c r="P607" s="161" t="b">
        <f>IF(R607&gt;0,R607-2)</f>
        <v>0</v>
      </c>
      <c r="Q607" s="161">
        <v>201938</v>
      </c>
      <c r="R607" s="160">
        <f>$I$3</f>
        <v>0</v>
      </c>
      <c r="S607" s="159" t="str">
        <f>IF(AND(R607&gt;=Q607,W607&gt;0),"OK",IF(W607=0,"","NOT OK"))</f>
        <v/>
      </c>
      <c r="T607" s="158"/>
      <c r="U607" s="157">
        <v>3</v>
      </c>
      <c r="V607" s="156" t="str">
        <f>IF(W607=T607,"OK","NOT")</f>
        <v>OK</v>
      </c>
      <c r="W607" s="155">
        <f>IF(MOD(T607,U607)=0,T607,T607+(U607-MOD(T607,U607)))</f>
        <v>0</v>
      </c>
      <c r="X607" s="154">
        <f>$I$4</f>
        <v>0.4</v>
      </c>
      <c r="Y607" s="153">
        <f>+T607*((O607-(O607*X607)))</f>
        <v>0</v>
      </c>
    </row>
    <row r="608" spans="1:25" ht="14.45" customHeight="1" x14ac:dyDescent="0.25">
      <c r="A608" s="167">
        <v>7045952367125</v>
      </c>
      <c r="B608" s="157">
        <v>46674</v>
      </c>
      <c r="C608" s="157" t="s">
        <v>1901</v>
      </c>
      <c r="D608" s="157">
        <v>182</v>
      </c>
      <c r="E608" s="166" t="s">
        <v>1697</v>
      </c>
      <c r="F608" s="166" t="s">
        <v>1676</v>
      </c>
      <c r="G608" s="169" t="s">
        <v>1761</v>
      </c>
      <c r="H608" s="157" t="s">
        <v>1760</v>
      </c>
      <c r="I608" s="165" t="s">
        <v>1876</v>
      </c>
      <c r="J608" s="164" t="s">
        <v>1672</v>
      </c>
      <c r="K608" s="164" t="s">
        <v>1671</v>
      </c>
      <c r="L608" s="163"/>
      <c r="M608" s="163"/>
      <c r="N608" s="163"/>
      <c r="O608" s="162">
        <v>199</v>
      </c>
      <c r="P608" s="161" t="b">
        <f>IF(R608&gt;0,R608-2)</f>
        <v>0</v>
      </c>
      <c r="Q608" s="161">
        <v>201938</v>
      </c>
      <c r="R608" s="160">
        <f>$I$3</f>
        <v>0</v>
      </c>
      <c r="S608" s="159" t="str">
        <f>IF(AND(R608&gt;=Q608,W608&gt;0),"OK",IF(W608=0,"","NOT OK"))</f>
        <v/>
      </c>
      <c r="T608" s="158"/>
      <c r="U608" s="157">
        <v>3</v>
      </c>
      <c r="V608" s="156" t="str">
        <f>IF(W608=T608,"OK","NOT")</f>
        <v>OK</v>
      </c>
      <c r="W608" s="155">
        <f>IF(MOD(T608,U608)=0,T608,T608+(U608-MOD(T608,U608)))</f>
        <v>0</v>
      </c>
      <c r="X608" s="154">
        <f>$I$4</f>
        <v>0.4</v>
      </c>
      <c r="Y608" s="153">
        <f>+T608*((O608-(O608*X608)))</f>
        <v>0</v>
      </c>
    </row>
    <row r="609" spans="1:25" ht="14.45" customHeight="1" x14ac:dyDescent="0.25">
      <c r="A609" s="167">
        <v>7045951865530</v>
      </c>
      <c r="B609" s="157">
        <v>46574</v>
      </c>
      <c r="C609" s="157" t="s">
        <v>1894</v>
      </c>
      <c r="D609" s="157">
        <v>183</v>
      </c>
      <c r="E609" s="166" t="s">
        <v>1697</v>
      </c>
      <c r="F609" s="166" t="s">
        <v>1676</v>
      </c>
      <c r="G609" s="169" t="s">
        <v>1761</v>
      </c>
      <c r="H609" s="157" t="s">
        <v>1760</v>
      </c>
      <c r="I609" s="165" t="s">
        <v>1789</v>
      </c>
      <c r="J609" s="164" t="s">
        <v>1672</v>
      </c>
      <c r="K609" s="164" t="s">
        <v>1671</v>
      </c>
      <c r="L609" s="163"/>
      <c r="M609" s="163"/>
      <c r="N609" s="163"/>
      <c r="O609" s="162">
        <v>349</v>
      </c>
      <c r="P609" s="161" t="b">
        <f>IF(R609&gt;0,R609-2)</f>
        <v>0</v>
      </c>
      <c r="Q609" s="161">
        <v>201938</v>
      </c>
      <c r="R609" s="160">
        <f>$I$3</f>
        <v>0</v>
      </c>
      <c r="S609" s="159" t="str">
        <f>IF(AND(R609&gt;=Q609,W609&gt;0),"OK",IF(W609=0,"","NOT OK"))</f>
        <v/>
      </c>
      <c r="T609" s="158"/>
      <c r="U609" s="157">
        <v>3</v>
      </c>
      <c r="V609" s="156" t="str">
        <f>IF(W609=T609,"OK","NOT")</f>
        <v>OK</v>
      </c>
      <c r="W609" s="155">
        <f>IF(MOD(T609,U609)=0,T609,T609+(U609-MOD(T609,U609)))</f>
        <v>0</v>
      </c>
      <c r="X609" s="154">
        <f>$I$4</f>
        <v>0.4</v>
      </c>
      <c r="Y609" s="153">
        <f>+T609*((O609-(O609*X609)))</f>
        <v>0</v>
      </c>
    </row>
    <row r="610" spans="1:25" ht="14.45" customHeight="1" x14ac:dyDescent="0.25">
      <c r="A610" s="167">
        <v>7045951865547</v>
      </c>
      <c r="B610" s="157">
        <v>46574</v>
      </c>
      <c r="C610" s="157" t="s">
        <v>1894</v>
      </c>
      <c r="D610" s="157">
        <v>183</v>
      </c>
      <c r="E610" s="166" t="s">
        <v>1697</v>
      </c>
      <c r="F610" s="166" t="s">
        <v>1676</v>
      </c>
      <c r="G610" s="169" t="s">
        <v>1761</v>
      </c>
      <c r="H610" s="157" t="s">
        <v>1760</v>
      </c>
      <c r="I610" s="165" t="s">
        <v>1876</v>
      </c>
      <c r="J610" s="164" t="s">
        <v>1672</v>
      </c>
      <c r="K610" s="164" t="s">
        <v>1671</v>
      </c>
      <c r="L610" s="163"/>
      <c r="M610" s="163"/>
      <c r="N610" s="163"/>
      <c r="O610" s="162">
        <v>349</v>
      </c>
      <c r="P610" s="161" t="b">
        <f>IF(R610&gt;0,R610-2)</f>
        <v>0</v>
      </c>
      <c r="Q610" s="161">
        <v>201938</v>
      </c>
      <c r="R610" s="160">
        <f>$I$3</f>
        <v>0</v>
      </c>
      <c r="S610" s="159" t="str">
        <f>IF(AND(R610&gt;=Q610,W610&gt;0),"OK",IF(W610=0,"","NOT OK"))</f>
        <v/>
      </c>
      <c r="T610" s="158"/>
      <c r="U610" s="157">
        <v>3</v>
      </c>
      <c r="V610" s="156" t="str">
        <f>IF(W610=T610,"OK","NOT")</f>
        <v>OK</v>
      </c>
      <c r="W610" s="155">
        <f>IF(MOD(T610,U610)=0,T610,T610+(U610-MOD(T610,U610)))</f>
        <v>0</v>
      </c>
      <c r="X610" s="154">
        <f>$I$4</f>
        <v>0.4</v>
      </c>
      <c r="Y610" s="153">
        <f>+T610*((O610-(O610*X610)))</f>
        <v>0</v>
      </c>
    </row>
    <row r="611" spans="1:25" ht="14.45" customHeight="1" x14ac:dyDescent="0.25">
      <c r="A611" s="167">
        <v>7045952346779</v>
      </c>
      <c r="B611" s="157">
        <v>40442</v>
      </c>
      <c r="C611" s="157" t="s">
        <v>1846</v>
      </c>
      <c r="D611" s="157">
        <v>197</v>
      </c>
      <c r="E611" s="166" t="s">
        <v>1721</v>
      </c>
      <c r="F611" s="166" t="s">
        <v>1781</v>
      </c>
      <c r="G611" s="169" t="s">
        <v>1761</v>
      </c>
      <c r="H611" s="157" t="s">
        <v>1760</v>
      </c>
      <c r="I611" s="165" t="s">
        <v>1716</v>
      </c>
      <c r="J611" s="164" t="s">
        <v>1672</v>
      </c>
      <c r="K611" s="164" t="s">
        <v>1779</v>
      </c>
      <c r="L611" s="163"/>
      <c r="M611" s="163"/>
      <c r="N611" s="163"/>
      <c r="O611" s="162">
        <v>599</v>
      </c>
      <c r="P611" s="161" t="b">
        <f>IF(R611&gt;0,R611-2)</f>
        <v>0</v>
      </c>
      <c r="Q611" s="161">
        <v>201938</v>
      </c>
      <c r="R611" s="160">
        <f>$I$3</f>
        <v>0</v>
      </c>
      <c r="S611" s="159" t="str">
        <f>IF(AND(R611&gt;=Q611,W611&gt;0),"OK",IF(W611=0,"","NOT OK"))</f>
        <v/>
      </c>
      <c r="T611" s="158"/>
      <c r="U611" s="157">
        <v>1</v>
      </c>
      <c r="V611" s="156" t="str">
        <f>IF(W611=T611,"OK","NOT")</f>
        <v>OK</v>
      </c>
      <c r="W611" s="155">
        <f>IF(MOD(T611,U611)=0,T611,T611+(U611-MOD(T611,U611)))</f>
        <v>0</v>
      </c>
      <c r="X611" s="154">
        <f>$I$4</f>
        <v>0.4</v>
      </c>
      <c r="Y611" s="153">
        <f>+T611*((O611-(O611*X611)))</f>
        <v>0</v>
      </c>
    </row>
    <row r="612" spans="1:25" ht="14.45" customHeight="1" x14ac:dyDescent="0.25">
      <c r="A612" s="167">
        <v>7045952346786</v>
      </c>
      <c r="B612" s="157">
        <v>40442</v>
      </c>
      <c r="C612" s="157" t="s">
        <v>1846</v>
      </c>
      <c r="D612" s="157">
        <v>197</v>
      </c>
      <c r="E612" s="166" t="s">
        <v>1721</v>
      </c>
      <c r="F612" s="166" t="s">
        <v>1781</v>
      </c>
      <c r="G612" s="169" t="s">
        <v>1761</v>
      </c>
      <c r="H612" s="157" t="s">
        <v>1760</v>
      </c>
      <c r="I612" s="165" t="s">
        <v>1468</v>
      </c>
      <c r="J612" s="164" t="s">
        <v>1672</v>
      </c>
      <c r="K612" s="164" t="s">
        <v>1779</v>
      </c>
      <c r="L612" s="163"/>
      <c r="M612" s="163"/>
      <c r="N612" s="163"/>
      <c r="O612" s="162">
        <v>599</v>
      </c>
      <c r="P612" s="161" t="b">
        <f>IF(R612&gt;0,R612-2)</f>
        <v>0</v>
      </c>
      <c r="Q612" s="161">
        <v>201938</v>
      </c>
      <c r="R612" s="160">
        <f>$I$3</f>
        <v>0</v>
      </c>
      <c r="S612" s="159" t="str">
        <f>IF(AND(R612&gt;=Q612,W612&gt;0),"OK",IF(W612=0,"","NOT OK"))</f>
        <v/>
      </c>
      <c r="T612" s="158"/>
      <c r="U612" s="157">
        <v>1</v>
      </c>
      <c r="V612" s="156" t="str">
        <f>IF(W612=T612,"OK","NOT")</f>
        <v>OK</v>
      </c>
      <c r="W612" s="155">
        <f>IF(MOD(T612,U612)=0,T612,T612+(U612-MOD(T612,U612)))</f>
        <v>0</v>
      </c>
      <c r="X612" s="154">
        <f>$I$4</f>
        <v>0.4</v>
      </c>
      <c r="Y612" s="153">
        <f>+T612*((O612-(O612*X612)))</f>
        <v>0</v>
      </c>
    </row>
    <row r="613" spans="1:25" ht="14.45" customHeight="1" x14ac:dyDescent="0.25">
      <c r="A613" s="167">
        <v>7045952346793</v>
      </c>
      <c r="B613" s="157">
        <v>40442</v>
      </c>
      <c r="C613" s="157" t="s">
        <v>1846</v>
      </c>
      <c r="D613" s="157">
        <v>197</v>
      </c>
      <c r="E613" s="166" t="s">
        <v>1721</v>
      </c>
      <c r="F613" s="166" t="s">
        <v>1781</v>
      </c>
      <c r="G613" s="169" t="s">
        <v>1761</v>
      </c>
      <c r="H613" s="157" t="s">
        <v>1760</v>
      </c>
      <c r="I613" s="165" t="s">
        <v>1469</v>
      </c>
      <c r="J613" s="164" t="s">
        <v>1672</v>
      </c>
      <c r="K613" s="164" t="s">
        <v>1779</v>
      </c>
      <c r="L613" s="163"/>
      <c r="M613" s="163"/>
      <c r="N613" s="163"/>
      <c r="O613" s="162">
        <v>599</v>
      </c>
      <c r="P613" s="161" t="b">
        <f>IF(R613&gt;0,R613-2)</f>
        <v>0</v>
      </c>
      <c r="Q613" s="161">
        <v>201938</v>
      </c>
      <c r="R613" s="160">
        <f>$I$3</f>
        <v>0</v>
      </c>
      <c r="S613" s="159" t="str">
        <f>IF(AND(R613&gt;=Q613,W613&gt;0),"OK",IF(W613=0,"","NOT OK"))</f>
        <v/>
      </c>
      <c r="T613" s="158"/>
      <c r="U613" s="157">
        <v>1</v>
      </c>
      <c r="V613" s="156" t="str">
        <f>IF(W613=T613,"OK","NOT")</f>
        <v>OK</v>
      </c>
      <c r="W613" s="155">
        <f>IF(MOD(T613,U613)=0,T613,T613+(U613-MOD(T613,U613)))</f>
        <v>0</v>
      </c>
      <c r="X613" s="154">
        <f>$I$4</f>
        <v>0.4</v>
      </c>
      <c r="Y613" s="153">
        <f>+T613*((O613-(O613*X613)))</f>
        <v>0</v>
      </c>
    </row>
    <row r="614" spans="1:25" ht="14.45" customHeight="1" x14ac:dyDescent="0.25">
      <c r="A614" s="167">
        <v>7045952346809</v>
      </c>
      <c r="B614" s="157">
        <v>40442</v>
      </c>
      <c r="C614" s="157" t="s">
        <v>1846</v>
      </c>
      <c r="D614" s="157">
        <v>197</v>
      </c>
      <c r="E614" s="166" t="s">
        <v>1721</v>
      </c>
      <c r="F614" s="166" t="s">
        <v>1781</v>
      </c>
      <c r="G614" s="169" t="s">
        <v>1761</v>
      </c>
      <c r="H614" s="157" t="s">
        <v>1760</v>
      </c>
      <c r="I614" s="165" t="s">
        <v>1715</v>
      </c>
      <c r="J614" s="164" t="s">
        <v>1672</v>
      </c>
      <c r="K614" s="164" t="s">
        <v>1779</v>
      </c>
      <c r="L614" s="163"/>
      <c r="M614" s="163"/>
      <c r="N614" s="163"/>
      <c r="O614" s="162">
        <v>599</v>
      </c>
      <c r="P614" s="161" t="b">
        <f>IF(R614&gt;0,R614-2)</f>
        <v>0</v>
      </c>
      <c r="Q614" s="161">
        <v>201938</v>
      </c>
      <c r="R614" s="160">
        <f>$I$3</f>
        <v>0</v>
      </c>
      <c r="S614" s="159" t="str">
        <f>IF(AND(R614&gt;=Q614,W614&gt;0),"OK",IF(W614=0,"","NOT OK"))</f>
        <v/>
      </c>
      <c r="T614" s="158"/>
      <c r="U614" s="157">
        <v>1</v>
      </c>
      <c r="V614" s="156" t="str">
        <f>IF(W614=T614,"OK","NOT")</f>
        <v>OK</v>
      </c>
      <c r="W614" s="155">
        <f>IF(MOD(T614,U614)=0,T614,T614+(U614-MOD(T614,U614)))</f>
        <v>0</v>
      </c>
      <c r="X614" s="154">
        <f>$I$4</f>
        <v>0.4</v>
      </c>
      <c r="Y614" s="153">
        <f>+T614*((O614-(O614*X614)))</f>
        <v>0</v>
      </c>
    </row>
    <row r="615" spans="1:25" ht="14.45" customHeight="1" x14ac:dyDescent="0.25">
      <c r="A615" s="167">
        <v>7045952346816</v>
      </c>
      <c r="B615" s="157">
        <v>40442</v>
      </c>
      <c r="C615" s="157" t="s">
        <v>1846</v>
      </c>
      <c r="D615" s="157">
        <v>197</v>
      </c>
      <c r="E615" s="166" t="s">
        <v>1721</v>
      </c>
      <c r="F615" s="166" t="s">
        <v>1781</v>
      </c>
      <c r="G615" s="169" t="s">
        <v>1761</v>
      </c>
      <c r="H615" s="157" t="s">
        <v>1760</v>
      </c>
      <c r="I615" s="165" t="s">
        <v>1713</v>
      </c>
      <c r="J615" s="164" t="s">
        <v>1672</v>
      </c>
      <c r="K615" s="164" t="s">
        <v>1779</v>
      </c>
      <c r="L615" s="163"/>
      <c r="M615" s="163"/>
      <c r="N615" s="163"/>
      <c r="O615" s="162">
        <v>599</v>
      </c>
      <c r="P615" s="161" t="b">
        <f>IF(R615&gt;0,R615-2)</f>
        <v>0</v>
      </c>
      <c r="Q615" s="161">
        <v>201938</v>
      </c>
      <c r="R615" s="160">
        <f>$I$3</f>
        <v>0</v>
      </c>
      <c r="S615" s="159" t="str">
        <f>IF(AND(R615&gt;=Q615,W615&gt;0),"OK",IF(W615=0,"","NOT OK"))</f>
        <v/>
      </c>
      <c r="T615" s="158"/>
      <c r="U615" s="157">
        <v>1</v>
      </c>
      <c r="V615" s="156" t="str">
        <f>IF(W615=T615,"OK","NOT")</f>
        <v>OK</v>
      </c>
      <c r="W615" s="155">
        <f>IF(MOD(T615,U615)=0,T615,T615+(U615-MOD(T615,U615)))</f>
        <v>0</v>
      </c>
      <c r="X615" s="154">
        <f>$I$4</f>
        <v>0.4</v>
      </c>
      <c r="Y615" s="153">
        <f>+T615*((O615-(O615*X615)))</f>
        <v>0</v>
      </c>
    </row>
    <row r="616" spans="1:25" ht="14.45" customHeight="1" x14ac:dyDescent="0.25">
      <c r="A616" s="167">
        <v>7045952347103</v>
      </c>
      <c r="B616" s="157">
        <v>40447</v>
      </c>
      <c r="C616" s="157" t="s">
        <v>1845</v>
      </c>
      <c r="D616" s="157">
        <v>198</v>
      </c>
      <c r="E616" s="166" t="s">
        <v>1721</v>
      </c>
      <c r="F616" s="166" t="s">
        <v>1781</v>
      </c>
      <c r="G616" s="169" t="s">
        <v>1761</v>
      </c>
      <c r="H616" s="157" t="s">
        <v>1760</v>
      </c>
      <c r="I616" s="165" t="s">
        <v>1717</v>
      </c>
      <c r="J616" s="164" t="s">
        <v>1672</v>
      </c>
      <c r="K616" s="164" t="s">
        <v>1779</v>
      </c>
      <c r="L616" s="163"/>
      <c r="M616" s="163"/>
      <c r="N616" s="163"/>
      <c r="O616" s="162">
        <v>599</v>
      </c>
      <c r="P616" s="161" t="b">
        <f>IF(R616&gt;0,R616-2)</f>
        <v>0</v>
      </c>
      <c r="Q616" s="161">
        <v>201938</v>
      </c>
      <c r="R616" s="160">
        <f>$I$3</f>
        <v>0</v>
      </c>
      <c r="S616" s="159" t="str">
        <f>IF(AND(R616&gt;=Q616,W616&gt;0),"OK",IF(W616=0,"","NOT OK"))</f>
        <v/>
      </c>
      <c r="T616" s="158"/>
      <c r="U616" s="157">
        <v>1</v>
      </c>
      <c r="V616" s="156" t="str">
        <f>IF(W616=T616,"OK","NOT")</f>
        <v>OK</v>
      </c>
      <c r="W616" s="155">
        <f>IF(MOD(T616,U616)=0,T616,T616+(U616-MOD(T616,U616)))</f>
        <v>0</v>
      </c>
      <c r="X616" s="154">
        <f>$I$4</f>
        <v>0.4</v>
      </c>
      <c r="Y616" s="153">
        <f>+T616*((O616-(O616*X616)))</f>
        <v>0</v>
      </c>
    </row>
    <row r="617" spans="1:25" ht="14.45" customHeight="1" x14ac:dyDescent="0.25">
      <c r="A617" s="167">
        <v>7045952347110</v>
      </c>
      <c r="B617" s="157">
        <v>40447</v>
      </c>
      <c r="C617" s="157" t="s">
        <v>1845</v>
      </c>
      <c r="D617" s="157">
        <v>198</v>
      </c>
      <c r="E617" s="166" t="s">
        <v>1721</v>
      </c>
      <c r="F617" s="166" t="s">
        <v>1781</v>
      </c>
      <c r="G617" s="169" t="s">
        <v>1761</v>
      </c>
      <c r="H617" s="157" t="s">
        <v>1760</v>
      </c>
      <c r="I617" s="165" t="s">
        <v>1716</v>
      </c>
      <c r="J617" s="164" t="s">
        <v>1672</v>
      </c>
      <c r="K617" s="164" t="s">
        <v>1779</v>
      </c>
      <c r="L617" s="163"/>
      <c r="M617" s="163"/>
      <c r="N617" s="163"/>
      <c r="O617" s="162">
        <v>599</v>
      </c>
      <c r="P617" s="161" t="b">
        <f>IF(R617&gt;0,R617-2)</f>
        <v>0</v>
      </c>
      <c r="Q617" s="161">
        <v>201938</v>
      </c>
      <c r="R617" s="160">
        <f>$I$3</f>
        <v>0</v>
      </c>
      <c r="S617" s="159" t="str">
        <f>IF(AND(R617&gt;=Q617,W617&gt;0),"OK",IF(W617=0,"","NOT OK"))</f>
        <v/>
      </c>
      <c r="T617" s="158"/>
      <c r="U617" s="157">
        <v>1</v>
      </c>
      <c r="V617" s="156" t="str">
        <f>IF(W617=T617,"OK","NOT")</f>
        <v>OK</v>
      </c>
      <c r="W617" s="155">
        <f>IF(MOD(T617,U617)=0,T617,T617+(U617-MOD(T617,U617)))</f>
        <v>0</v>
      </c>
      <c r="X617" s="154">
        <f>$I$4</f>
        <v>0.4</v>
      </c>
      <c r="Y617" s="153">
        <f>+T617*((O617-(O617*X617)))</f>
        <v>0</v>
      </c>
    </row>
    <row r="618" spans="1:25" ht="14.45" customHeight="1" x14ac:dyDescent="0.25">
      <c r="A618" s="167">
        <v>7045952347127</v>
      </c>
      <c r="B618" s="157">
        <v>40447</v>
      </c>
      <c r="C618" s="157" t="s">
        <v>1845</v>
      </c>
      <c r="D618" s="157">
        <v>198</v>
      </c>
      <c r="E618" s="166" t="s">
        <v>1721</v>
      </c>
      <c r="F618" s="166" t="s">
        <v>1781</v>
      </c>
      <c r="G618" s="169" t="s">
        <v>1761</v>
      </c>
      <c r="H618" s="157" t="s">
        <v>1760</v>
      </c>
      <c r="I618" s="165" t="s">
        <v>1468</v>
      </c>
      <c r="J618" s="164" t="s">
        <v>1672</v>
      </c>
      <c r="K618" s="164" t="s">
        <v>1779</v>
      </c>
      <c r="L618" s="163"/>
      <c r="M618" s="163"/>
      <c r="N618" s="163"/>
      <c r="O618" s="162">
        <v>599</v>
      </c>
      <c r="P618" s="161" t="b">
        <f>IF(R618&gt;0,R618-2)</f>
        <v>0</v>
      </c>
      <c r="Q618" s="161">
        <v>201938</v>
      </c>
      <c r="R618" s="160">
        <f>$I$3</f>
        <v>0</v>
      </c>
      <c r="S618" s="159" t="str">
        <f>IF(AND(R618&gt;=Q618,W618&gt;0),"OK",IF(W618=0,"","NOT OK"))</f>
        <v/>
      </c>
      <c r="T618" s="158"/>
      <c r="U618" s="157">
        <v>1</v>
      </c>
      <c r="V618" s="156" t="str">
        <f>IF(W618=T618,"OK","NOT")</f>
        <v>OK</v>
      </c>
      <c r="W618" s="155">
        <f>IF(MOD(T618,U618)=0,T618,T618+(U618-MOD(T618,U618)))</f>
        <v>0</v>
      </c>
      <c r="X618" s="154">
        <f>$I$4</f>
        <v>0.4</v>
      </c>
      <c r="Y618" s="153">
        <f>+T618*((O618-(O618*X618)))</f>
        <v>0</v>
      </c>
    </row>
    <row r="619" spans="1:25" ht="14.45" customHeight="1" x14ac:dyDescent="0.25">
      <c r="A619" s="167">
        <v>7045952347134</v>
      </c>
      <c r="B619" s="157">
        <v>40447</v>
      </c>
      <c r="C619" s="157" t="s">
        <v>1845</v>
      </c>
      <c r="D619" s="157">
        <v>198</v>
      </c>
      <c r="E619" s="166" t="s">
        <v>1721</v>
      </c>
      <c r="F619" s="166" t="s">
        <v>1781</v>
      </c>
      <c r="G619" s="169" t="s">
        <v>1761</v>
      </c>
      <c r="H619" s="157" t="s">
        <v>1760</v>
      </c>
      <c r="I619" s="165" t="s">
        <v>1469</v>
      </c>
      <c r="J619" s="164" t="s">
        <v>1672</v>
      </c>
      <c r="K619" s="164" t="s">
        <v>1779</v>
      </c>
      <c r="L619" s="163"/>
      <c r="M619" s="163"/>
      <c r="N619" s="163"/>
      <c r="O619" s="162">
        <v>599</v>
      </c>
      <c r="P619" s="161" t="b">
        <f>IF(R619&gt;0,R619-2)</f>
        <v>0</v>
      </c>
      <c r="Q619" s="161">
        <v>201938</v>
      </c>
      <c r="R619" s="160">
        <f>$I$3</f>
        <v>0</v>
      </c>
      <c r="S619" s="159" t="str">
        <f>IF(AND(R619&gt;=Q619,W619&gt;0),"OK",IF(W619=0,"","NOT OK"))</f>
        <v/>
      </c>
      <c r="T619" s="158"/>
      <c r="U619" s="157">
        <v>1</v>
      </c>
      <c r="V619" s="156" t="str">
        <f>IF(W619=T619,"OK","NOT")</f>
        <v>OK</v>
      </c>
      <c r="W619" s="155">
        <f>IF(MOD(T619,U619)=0,T619,T619+(U619-MOD(T619,U619)))</f>
        <v>0</v>
      </c>
      <c r="X619" s="154">
        <f>$I$4</f>
        <v>0.4</v>
      </c>
      <c r="Y619" s="153">
        <f>+T619*((O619-(O619*X619)))</f>
        <v>0</v>
      </c>
    </row>
    <row r="620" spans="1:25" ht="14.45" customHeight="1" x14ac:dyDescent="0.25">
      <c r="A620" s="167">
        <v>7045952347141</v>
      </c>
      <c r="B620" s="157">
        <v>40447</v>
      </c>
      <c r="C620" s="157" t="s">
        <v>1845</v>
      </c>
      <c r="D620" s="157">
        <v>198</v>
      </c>
      <c r="E620" s="166" t="s">
        <v>1721</v>
      </c>
      <c r="F620" s="166" t="s">
        <v>1781</v>
      </c>
      <c r="G620" s="169" t="s">
        <v>1761</v>
      </c>
      <c r="H620" s="157" t="s">
        <v>1760</v>
      </c>
      <c r="I620" s="165" t="s">
        <v>1715</v>
      </c>
      <c r="J620" s="164" t="s">
        <v>1672</v>
      </c>
      <c r="K620" s="164" t="s">
        <v>1779</v>
      </c>
      <c r="L620" s="163"/>
      <c r="M620" s="163"/>
      <c r="N620" s="163"/>
      <c r="O620" s="162">
        <v>599</v>
      </c>
      <c r="P620" s="161" t="b">
        <f>IF(R620&gt;0,R620-2)</f>
        <v>0</v>
      </c>
      <c r="Q620" s="161">
        <v>201938</v>
      </c>
      <c r="R620" s="160">
        <f>$I$3</f>
        <v>0</v>
      </c>
      <c r="S620" s="159" t="str">
        <f>IF(AND(R620&gt;=Q620,W620&gt;0),"OK",IF(W620=0,"","NOT OK"))</f>
        <v/>
      </c>
      <c r="T620" s="158"/>
      <c r="U620" s="157">
        <v>1</v>
      </c>
      <c r="V620" s="156" t="str">
        <f>IF(W620=T620,"OK","NOT")</f>
        <v>OK</v>
      </c>
      <c r="W620" s="155">
        <f>IF(MOD(T620,U620)=0,T620,T620+(U620-MOD(T620,U620)))</f>
        <v>0</v>
      </c>
      <c r="X620" s="154">
        <f>$I$4</f>
        <v>0.4</v>
      </c>
      <c r="Y620" s="153">
        <f>+T620*((O620-(O620*X620)))</f>
        <v>0</v>
      </c>
    </row>
    <row r="621" spans="1:25" ht="14.45" customHeight="1" x14ac:dyDescent="0.25">
      <c r="A621" s="167">
        <v>7045952346885</v>
      </c>
      <c r="B621" s="157">
        <v>41422</v>
      </c>
      <c r="C621" s="157" t="s">
        <v>1844</v>
      </c>
      <c r="D621" s="157">
        <v>199</v>
      </c>
      <c r="E621" s="166" t="s">
        <v>1721</v>
      </c>
      <c r="F621" s="166" t="s">
        <v>1781</v>
      </c>
      <c r="G621" s="169" t="s">
        <v>1761</v>
      </c>
      <c r="H621" s="157" t="s">
        <v>1760</v>
      </c>
      <c r="I621" s="165" t="s">
        <v>1716</v>
      </c>
      <c r="J621" s="164" t="s">
        <v>1672</v>
      </c>
      <c r="K621" s="164" t="s">
        <v>1779</v>
      </c>
      <c r="L621" s="163"/>
      <c r="M621" s="163"/>
      <c r="N621" s="163"/>
      <c r="O621" s="162">
        <v>599</v>
      </c>
      <c r="P621" s="161" t="b">
        <f>IF(R621&gt;0,R621-2)</f>
        <v>0</v>
      </c>
      <c r="Q621" s="161">
        <v>201938</v>
      </c>
      <c r="R621" s="160">
        <f>$I$3</f>
        <v>0</v>
      </c>
      <c r="S621" s="159" t="str">
        <f>IF(AND(R621&gt;=Q621,W621&gt;0),"OK",IF(W621=0,"","NOT OK"))</f>
        <v/>
      </c>
      <c r="T621" s="158"/>
      <c r="U621" s="157">
        <v>1</v>
      </c>
      <c r="V621" s="156" t="str">
        <f>IF(W621=T621,"OK","NOT")</f>
        <v>OK</v>
      </c>
      <c r="W621" s="155">
        <f>IF(MOD(T621,U621)=0,T621,T621+(U621-MOD(T621,U621)))</f>
        <v>0</v>
      </c>
      <c r="X621" s="154">
        <f>$I$4</f>
        <v>0.4</v>
      </c>
      <c r="Y621" s="153">
        <f>+T621*((O621-(O621*X621)))</f>
        <v>0</v>
      </c>
    </row>
    <row r="622" spans="1:25" ht="14.45" customHeight="1" x14ac:dyDescent="0.25">
      <c r="A622" s="167">
        <v>7045952346892</v>
      </c>
      <c r="B622" s="157">
        <v>41422</v>
      </c>
      <c r="C622" s="157" t="s">
        <v>1844</v>
      </c>
      <c r="D622" s="157">
        <v>199</v>
      </c>
      <c r="E622" s="166" t="s">
        <v>1721</v>
      </c>
      <c r="F622" s="166" t="s">
        <v>1781</v>
      </c>
      <c r="G622" s="169" t="s">
        <v>1761</v>
      </c>
      <c r="H622" s="157" t="s">
        <v>1760</v>
      </c>
      <c r="I622" s="165" t="s">
        <v>1468</v>
      </c>
      <c r="J622" s="164" t="s">
        <v>1672</v>
      </c>
      <c r="K622" s="164" t="s">
        <v>1779</v>
      </c>
      <c r="L622" s="163"/>
      <c r="M622" s="163"/>
      <c r="N622" s="163"/>
      <c r="O622" s="162">
        <v>599</v>
      </c>
      <c r="P622" s="161" t="b">
        <f>IF(R622&gt;0,R622-2)</f>
        <v>0</v>
      </c>
      <c r="Q622" s="161">
        <v>201938</v>
      </c>
      <c r="R622" s="160">
        <f>$I$3</f>
        <v>0</v>
      </c>
      <c r="S622" s="159" t="str">
        <f>IF(AND(R622&gt;=Q622,W622&gt;0),"OK",IF(W622=0,"","NOT OK"))</f>
        <v/>
      </c>
      <c r="T622" s="158"/>
      <c r="U622" s="157">
        <v>1</v>
      </c>
      <c r="V622" s="156" t="str">
        <f>IF(W622=T622,"OK","NOT")</f>
        <v>OK</v>
      </c>
      <c r="W622" s="155">
        <f>IF(MOD(T622,U622)=0,T622,T622+(U622-MOD(T622,U622)))</f>
        <v>0</v>
      </c>
      <c r="X622" s="154">
        <f>$I$4</f>
        <v>0.4</v>
      </c>
      <c r="Y622" s="153">
        <f>+T622*((O622-(O622*X622)))</f>
        <v>0</v>
      </c>
    </row>
    <row r="623" spans="1:25" ht="14.45" customHeight="1" x14ac:dyDescent="0.25">
      <c r="A623" s="167">
        <v>7045952346908</v>
      </c>
      <c r="B623" s="157">
        <v>41422</v>
      </c>
      <c r="C623" s="157" t="s">
        <v>1844</v>
      </c>
      <c r="D623" s="157">
        <v>199</v>
      </c>
      <c r="E623" s="166" t="s">
        <v>1721</v>
      </c>
      <c r="F623" s="166" t="s">
        <v>1781</v>
      </c>
      <c r="G623" s="169" t="s">
        <v>1761</v>
      </c>
      <c r="H623" s="157" t="s">
        <v>1760</v>
      </c>
      <c r="I623" s="165" t="s">
        <v>1469</v>
      </c>
      <c r="J623" s="164" t="s">
        <v>1672</v>
      </c>
      <c r="K623" s="164" t="s">
        <v>1779</v>
      </c>
      <c r="L623" s="163"/>
      <c r="M623" s="163"/>
      <c r="N623" s="163"/>
      <c r="O623" s="162">
        <v>599</v>
      </c>
      <c r="P623" s="161" t="b">
        <f>IF(R623&gt;0,R623-2)</f>
        <v>0</v>
      </c>
      <c r="Q623" s="161">
        <v>201938</v>
      </c>
      <c r="R623" s="160">
        <f>$I$3</f>
        <v>0</v>
      </c>
      <c r="S623" s="159" t="str">
        <f>IF(AND(R623&gt;=Q623,W623&gt;0),"OK",IF(W623=0,"","NOT OK"))</f>
        <v/>
      </c>
      <c r="T623" s="158"/>
      <c r="U623" s="157">
        <v>1</v>
      </c>
      <c r="V623" s="156" t="str">
        <f>IF(W623=T623,"OK","NOT")</f>
        <v>OK</v>
      </c>
      <c r="W623" s="155">
        <f>IF(MOD(T623,U623)=0,T623,T623+(U623-MOD(T623,U623)))</f>
        <v>0</v>
      </c>
      <c r="X623" s="154">
        <f>$I$4</f>
        <v>0.4</v>
      </c>
      <c r="Y623" s="153">
        <f>+T623*((O623-(O623*X623)))</f>
        <v>0</v>
      </c>
    </row>
    <row r="624" spans="1:25" ht="14.45" customHeight="1" x14ac:dyDescent="0.25">
      <c r="A624" s="167">
        <v>7045952346915</v>
      </c>
      <c r="B624" s="157">
        <v>41422</v>
      </c>
      <c r="C624" s="157" t="s">
        <v>1844</v>
      </c>
      <c r="D624" s="157">
        <v>199</v>
      </c>
      <c r="E624" s="166" t="s">
        <v>1721</v>
      </c>
      <c r="F624" s="166" t="s">
        <v>1781</v>
      </c>
      <c r="G624" s="169" t="s">
        <v>1761</v>
      </c>
      <c r="H624" s="157" t="s">
        <v>1760</v>
      </c>
      <c r="I624" s="165" t="s">
        <v>1715</v>
      </c>
      <c r="J624" s="164" t="s">
        <v>1672</v>
      </c>
      <c r="K624" s="164" t="s">
        <v>1779</v>
      </c>
      <c r="L624" s="163"/>
      <c r="M624" s="163"/>
      <c r="N624" s="163"/>
      <c r="O624" s="162">
        <v>599</v>
      </c>
      <c r="P624" s="161" t="b">
        <f>IF(R624&gt;0,R624-2)</f>
        <v>0</v>
      </c>
      <c r="Q624" s="161">
        <v>201938</v>
      </c>
      <c r="R624" s="160">
        <f>$I$3</f>
        <v>0</v>
      </c>
      <c r="S624" s="159" t="str">
        <f>IF(AND(R624&gt;=Q624,W624&gt;0),"OK",IF(W624=0,"","NOT OK"))</f>
        <v/>
      </c>
      <c r="T624" s="158"/>
      <c r="U624" s="157">
        <v>1</v>
      </c>
      <c r="V624" s="156" t="str">
        <f>IF(W624=T624,"OK","NOT")</f>
        <v>OK</v>
      </c>
      <c r="W624" s="155">
        <f>IF(MOD(T624,U624)=0,T624,T624+(U624-MOD(T624,U624)))</f>
        <v>0</v>
      </c>
      <c r="X624" s="154">
        <f>$I$4</f>
        <v>0.4</v>
      </c>
      <c r="Y624" s="153">
        <f>+T624*((O624-(O624*X624)))</f>
        <v>0</v>
      </c>
    </row>
    <row r="625" spans="1:25" ht="14.45" customHeight="1" x14ac:dyDescent="0.25">
      <c r="A625" s="167">
        <v>7045952346922</v>
      </c>
      <c r="B625" s="157">
        <v>41422</v>
      </c>
      <c r="C625" s="157" t="s">
        <v>1844</v>
      </c>
      <c r="D625" s="157">
        <v>199</v>
      </c>
      <c r="E625" s="166" t="s">
        <v>1721</v>
      </c>
      <c r="F625" s="166" t="s">
        <v>1781</v>
      </c>
      <c r="G625" s="169" t="s">
        <v>1761</v>
      </c>
      <c r="H625" s="157" t="s">
        <v>1760</v>
      </c>
      <c r="I625" s="165" t="s">
        <v>1713</v>
      </c>
      <c r="J625" s="164" t="s">
        <v>1672</v>
      </c>
      <c r="K625" s="164" t="s">
        <v>1779</v>
      </c>
      <c r="L625" s="163"/>
      <c r="M625" s="163"/>
      <c r="N625" s="163"/>
      <c r="O625" s="162">
        <v>599</v>
      </c>
      <c r="P625" s="161" t="b">
        <f>IF(R625&gt;0,R625-2)</f>
        <v>0</v>
      </c>
      <c r="Q625" s="161">
        <v>201938</v>
      </c>
      <c r="R625" s="160">
        <f>$I$3</f>
        <v>0</v>
      </c>
      <c r="S625" s="159" t="str">
        <f>IF(AND(R625&gt;=Q625,W625&gt;0),"OK",IF(W625=0,"","NOT OK"))</f>
        <v/>
      </c>
      <c r="T625" s="158"/>
      <c r="U625" s="157">
        <v>1</v>
      </c>
      <c r="V625" s="156" t="str">
        <f>IF(W625=T625,"OK","NOT")</f>
        <v>OK</v>
      </c>
      <c r="W625" s="155">
        <f>IF(MOD(T625,U625)=0,T625,T625+(U625-MOD(T625,U625)))</f>
        <v>0</v>
      </c>
      <c r="X625" s="154">
        <f>$I$4</f>
        <v>0.4</v>
      </c>
      <c r="Y625" s="153">
        <f>+T625*((O625-(O625*X625)))</f>
        <v>0</v>
      </c>
    </row>
    <row r="626" spans="1:25" ht="14.45" customHeight="1" x14ac:dyDescent="0.25">
      <c r="A626" s="167">
        <v>7045952347219</v>
      </c>
      <c r="B626" s="157">
        <v>41427</v>
      </c>
      <c r="C626" s="157" t="s">
        <v>1843</v>
      </c>
      <c r="D626" s="157">
        <v>200</v>
      </c>
      <c r="E626" s="166" t="s">
        <v>1721</v>
      </c>
      <c r="F626" s="166" t="s">
        <v>1781</v>
      </c>
      <c r="G626" s="169" t="s">
        <v>1761</v>
      </c>
      <c r="H626" s="157" t="s">
        <v>1760</v>
      </c>
      <c r="I626" s="165" t="s">
        <v>1717</v>
      </c>
      <c r="J626" s="164" t="s">
        <v>1672</v>
      </c>
      <c r="K626" s="164" t="s">
        <v>1779</v>
      </c>
      <c r="L626" s="163"/>
      <c r="M626" s="163"/>
      <c r="N626" s="163"/>
      <c r="O626" s="162">
        <v>599</v>
      </c>
      <c r="P626" s="161" t="b">
        <f>IF(R626&gt;0,R626-2)</f>
        <v>0</v>
      </c>
      <c r="Q626" s="161">
        <v>201938</v>
      </c>
      <c r="R626" s="160">
        <f>$I$3</f>
        <v>0</v>
      </c>
      <c r="S626" s="159" t="str">
        <f>IF(AND(R626&gt;=Q626,W626&gt;0),"OK",IF(W626=0,"","NOT OK"))</f>
        <v/>
      </c>
      <c r="T626" s="158"/>
      <c r="U626" s="157">
        <v>1</v>
      </c>
      <c r="V626" s="156" t="str">
        <f>IF(W626=T626,"OK","NOT")</f>
        <v>OK</v>
      </c>
      <c r="W626" s="155">
        <f>IF(MOD(T626,U626)=0,T626,T626+(U626-MOD(T626,U626)))</f>
        <v>0</v>
      </c>
      <c r="X626" s="154">
        <f>$I$4</f>
        <v>0.4</v>
      </c>
      <c r="Y626" s="153">
        <f>+T626*((O626-(O626*X626)))</f>
        <v>0</v>
      </c>
    </row>
    <row r="627" spans="1:25" ht="14.45" customHeight="1" x14ac:dyDescent="0.25">
      <c r="A627" s="167">
        <v>7045952347226</v>
      </c>
      <c r="B627" s="157">
        <v>41427</v>
      </c>
      <c r="C627" s="157" t="s">
        <v>1843</v>
      </c>
      <c r="D627" s="157">
        <v>200</v>
      </c>
      <c r="E627" s="166" t="s">
        <v>1721</v>
      </c>
      <c r="F627" s="166" t="s">
        <v>1781</v>
      </c>
      <c r="G627" s="169" t="s">
        <v>1761</v>
      </c>
      <c r="H627" s="157" t="s">
        <v>1760</v>
      </c>
      <c r="I627" s="165" t="s">
        <v>1716</v>
      </c>
      <c r="J627" s="164" t="s">
        <v>1672</v>
      </c>
      <c r="K627" s="164" t="s">
        <v>1779</v>
      </c>
      <c r="L627" s="163"/>
      <c r="M627" s="163"/>
      <c r="N627" s="163"/>
      <c r="O627" s="162">
        <v>599</v>
      </c>
      <c r="P627" s="161" t="b">
        <f>IF(R627&gt;0,R627-2)</f>
        <v>0</v>
      </c>
      <c r="Q627" s="161">
        <v>201938</v>
      </c>
      <c r="R627" s="160">
        <f>$I$3</f>
        <v>0</v>
      </c>
      <c r="S627" s="159" t="str">
        <f>IF(AND(R627&gt;=Q627,W627&gt;0),"OK",IF(W627=0,"","NOT OK"))</f>
        <v/>
      </c>
      <c r="T627" s="158"/>
      <c r="U627" s="157">
        <v>1</v>
      </c>
      <c r="V627" s="156" t="str">
        <f>IF(W627=T627,"OK","NOT")</f>
        <v>OK</v>
      </c>
      <c r="W627" s="155">
        <f>IF(MOD(T627,U627)=0,T627,T627+(U627-MOD(T627,U627)))</f>
        <v>0</v>
      </c>
      <c r="X627" s="154">
        <f>$I$4</f>
        <v>0.4</v>
      </c>
      <c r="Y627" s="153">
        <f>+T627*((O627-(O627*X627)))</f>
        <v>0</v>
      </c>
    </row>
    <row r="628" spans="1:25" ht="14.45" customHeight="1" x14ac:dyDescent="0.25">
      <c r="A628" s="167">
        <v>7045952347233</v>
      </c>
      <c r="B628" s="157">
        <v>41427</v>
      </c>
      <c r="C628" s="157" t="s">
        <v>1843</v>
      </c>
      <c r="D628" s="157">
        <v>200</v>
      </c>
      <c r="E628" s="166" t="s">
        <v>1721</v>
      </c>
      <c r="F628" s="166" t="s">
        <v>1781</v>
      </c>
      <c r="G628" s="169" t="s">
        <v>1761</v>
      </c>
      <c r="H628" s="157" t="s">
        <v>1760</v>
      </c>
      <c r="I628" s="165" t="s">
        <v>1468</v>
      </c>
      <c r="J628" s="164" t="s">
        <v>1672</v>
      </c>
      <c r="K628" s="164" t="s">
        <v>1779</v>
      </c>
      <c r="L628" s="163"/>
      <c r="M628" s="163"/>
      <c r="N628" s="163"/>
      <c r="O628" s="162">
        <v>599</v>
      </c>
      <c r="P628" s="161" t="b">
        <f>IF(R628&gt;0,R628-2)</f>
        <v>0</v>
      </c>
      <c r="Q628" s="161">
        <v>201938</v>
      </c>
      <c r="R628" s="160">
        <f>$I$3</f>
        <v>0</v>
      </c>
      <c r="S628" s="159" t="str">
        <f>IF(AND(R628&gt;=Q628,W628&gt;0),"OK",IF(W628=0,"","NOT OK"))</f>
        <v/>
      </c>
      <c r="T628" s="158"/>
      <c r="U628" s="157">
        <v>1</v>
      </c>
      <c r="V628" s="156" t="str">
        <f>IF(W628=T628,"OK","NOT")</f>
        <v>OK</v>
      </c>
      <c r="W628" s="155">
        <f>IF(MOD(T628,U628)=0,T628,T628+(U628-MOD(T628,U628)))</f>
        <v>0</v>
      </c>
      <c r="X628" s="154">
        <f>$I$4</f>
        <v>0.4</v>
      </c>
      <c r="Y628" s="153">
        <f>+T628*((O628-(O628*X628)))</f>
        <v>0</v>
      </c>
    </row>
    <row r="629" spans="1:25" ht="14.45" customHeight="1" x14ac:dyDescent="0.25">
      <c r="A629" s="167">
        <v>7045952347240</v>
      </c>
      <c r="B629" s="157">
        <v>41427</v>
      </c>
      <c r="C629" s="157" t="s">
        <v>1843</v>
      </c>
      <c r="D629" s="157">
        <v>200</v>
      </c>
      <c r="E629" s="166" t="s">
        <v>1721</v>
      </c>
      <c r="F629" s="166" t="s">
        <v>1781</v>
      </c>
      <c r="G629" s="169" t="s">
        <v>1761</v>
      </c>
      <c r="H629" s="157" t="s">
        <v>1760</v>
      </c>
      <c r="I629" s="165" t="s">
        <v>1469</v>
      </c>
      <c r="J629" s="164" t="s">
        <v>1672</v>
      </c>
      <c r="K629" s="164" t="s">
        <v>1779</v>
      </c>
      <c r="L629" s="163"/>
      <c r="M629" s="163"/>
      <c r="N629" s="163"/>
      <c r="O629" s="162">
        <v>599</v>
      </c>
      <c r="P629" s="161" t="b">
        <f>IF(R629&gt;0,R629-2)</f>
        <v>0</v>
      </c>
      <c r="Q629" s="161">
        <v>201938</v>
      </c>
      <c r="R629" s="160">
        <f>$I$3</f>
        <v>0</v>
      </c>
      <c r="S629" s="159" t="str">
        <f>IF(AND(R629&gt;=Q629,W629&gt;0),"OK",IF(W629=0,"","NOT OK"))</f>
        <v/>
      </c>
      <c r="T629" s="158"/>
      <c r="U629" s="157">
        <v>1</v>
      </c>
      <c r="V629" s="156" t="str">
        <f>IF(W629=T629,"OK","NOT")</f>
        <v>OK</v>
      </c>
      <c r="W629" s="155">
        <f>IF(MOD(T629,U629)=0,T629,T629+(U629-MOD(T629,U629)))</f>
        <v>0</v>
      </c>
      <c r="X629" s="154">
        <f>$I$4</f>
        <v>0.4</v>
      </c>
      <c r="Y629" s="153">
        <f>+T629*((O629-(O629*X629)))</f>
        <v>0</v>
      </c>
    </row>
    <row r="630" spans="1:25" ht="14.45" customHeight="1" x14ac:dyDescent="0.25">
      <c r="A630" s="167">
        <v>7045952347257</v>
      </c>
      <c r="B630" s="157">
        <v>41427</v>
      </c>
      <c r="C630" s="157" t="s">
        <v>1843</v>
      </c>
      <c r="D630" s="157">
        <v>200</v>
      </c>
      <c r="E630" s="166" t="s">
        <v>1721</v>
      </c>
      <c r="F630" s="166" t="s">
        <v>1781</v>
      </c>
      <c r="G630" s="169" t="s">
        <v>1761</v>
      </c>
      <c r="H630" s="157" t="s">
        <v>1760</v>
      </c>
      <c r="I630" s="165" t="s">
        <v>1715</v>
      </c>
      <c r="J630" s="164" t="s">
        <v>1672</v>
      </c>
      <c r="K630" s="164" t="s">
        <v>1779</v>
      </c>
      <c r="L630" s="163"/>
      <c r="M630" s="163"/>
      <c r="N630" s="163"/>
      <c r="O630" s="162">
        <v>599</v>
      </c>
      <c r="P630" s="161" t="b">
        <f>IF(R630&gt;0,R630-2)</f>
        <v>0</v>
      </c>
      <c r="Q630" s="161">
        <v>201938</v>
      </c>
      <c r="R630" s="160">
        <f>$I$3</f>
        <v>0</v>
      </c>
      <c r="S630" s="159" t="str">
        <f>IF(AND(R630&gt;=Q630,W630&gt;0),"OK",IF(W630=0,"","NOT OK"))</f>
        <v/>
      </c>
      <c r="T630" s="158"/>
      <c r="U630" s="157">
        <v>1</v>
      </c>
      <c r="V630" s="156" t="str">
        <f>IF(W630=T630,"OK","NOT")</f>
        <v>OK</v>
      </c>
      <c r="W630" s="155">
        <f>IF(MOD(T630,U630)=0,T630,T630+(U630-MOD(T630,U630)))</f>
        <v>0</v>
      </c>
      <c r="X630" s="154">
        <f>$I$4</f>
        <v>0.4</v>
      </c>
      <c r="Y630" s="153">
        <f>+T630*((O630-(O630*X630)))</f>
        <v>0</v>
      </c>
    </row>
    <row r="631" spans="1:25" ht="14.45" customHeight="1" x14ac:dyDescent="0.25">
      <c r="A631" s="167">
        <v>7045952346991</v>
      </c>
      <c r="B631" s="157">
        <v>41442</v>
      </c>
      <c r="C631" s="157" t="s">
        <v>1842</v>
      </c>
      <c r="D631" s="157">
        <v>201</v>
      </c>
      <c r="E631" s="166" t="s">
        <v>1721</v>
      </c>
      <c r="F631" s="166" t="s">
        <v>1781</v>
      </c>
      <c r="G631" s="169" t="s">
        <v>1761</v>
      </c>
      <c r="H631" s="157" t="s">
        <v>1760</v>
      </c>
      <c r="I631" s="165" t="s">
        <v>1716</v>
      </c>
      <c r="J631" s="164" t="s">
        <v>1672</v>
      </c>
      <c r="K631" s="164" t="s">
        <v>1779</v>
      </c>
      <c r="L631" s="163"/>
      <c r="M631" s="163"/>
      <c r="N631" s="163"/>
      <c r="O631" s="162">
        <v>399</v>
      </c>
      <c r="P631" s="161" t="b">
        <f>IF(R631&gt;0,R631-2)</f>
        <v>0</v>
      </c>
      <c r="Q631" s="161">
        <v>201938</v>
      </c>
      <c r="R631" s="160">
        <f>$I$3</f>
        <v>0</v>
      </c>
      <c r="S631" s="159" t="str">
        <f>IF(AND(R631&gt;=Q631,W631&gt;0),"OK",IF(W631=0,"","NOT OK"))</f>
        <v/>
      </c>
      <c r="T631" s="158"/>
      <c r="U631" s="157">
        <v>1</v>
      </c>
      <c r="V631" s="156" t="str">
        <f>IF(W631=T631,"OK","NOT")</f>
        <v>OK</v>
      </c>
      <c r="W631" s="155">
        <f>IF(MOD(T631,U631)=0,T631,T631+(U631-MOD(T631,U631)))</f>
        <v>0</v>
      </c>
      <c r="X631" s="154">
        <f>$I$4</f>
        <v>0.4</v>
      </c>
      <c r="Y631" s="153">
        <f>+T631*((O631-(O631*X631)))</f>
        <v>0</v>
      </c>
    </row>
    <row r="632" spans="1:25" ht="14.45" customHeight="1" x14ac:dyDescent="0.25">
      <c r="A632" s="167">
        <v>7045952347004</v>
      </c>
      <c r="B632" s="157">
        <v>41442</v>
      </c>
      <c r="C632" s="157" t="s">
        <v>1842</v>
      </c>
      <c r="D632" s="157">
        <v>201</v>
      </c>
      <c r="E632" s="166" t="s">
        <v>1721</v>
      </c>
      <c r="F632" s="166" t="s">
        <v>1781</v>
      </c>
      <c r="G632" s="169" t="s">
        <v>1761</v>
      </c>
      <c r="H632" s="157" t="s">
        <v>1760</v>
      </c>
      <c r="I632" s="165" t="s">
        <v>1468</v>
      </c>
      <c r="J632" s="164" t="s">
        <v>1672</v>
      </c>
      <c r="K632" s="164" t="s">
        <v>1779</v>
      </c>
      <c r="L632" s="163"/>
      <c r="M632" s="163"/>
      <c r="N632" s="163"/>
      <c r="O632" s="162">
        <v>399</v>
      </c>
      <c r="P632" s="161" t="b">
        <f>IF(R632&gt;0,R632-2)</f>
        <v>0</v>
      </c>
      <c r="Q632" s="161">
        <v>201938</v>
      </c>
      <c r="R632" s="160">
        <f>$I$3</f>
        <v>0</v>
      </c>
      <c r="S632" s="159" t="str">
        <f>IF(AND(R632&gt;=Q632,W632&gt;0),"OK",IF(W632=0,"","NOT OK"))</f>
        <v/>
      </c>
      <c r="T632" s="158"/>
      <c r="U632" s="157">
        <v>1</v>
      </c>
      <c r="V632" s="156" t="str">
        <f>IF(W632=T632,"OK","NOT")</f>
        <v>OK</v>
      </c>
      <c r="W632" s="155">
        <f>IF(MOD(T632,U632)=0,T632,T632+(U632-MOD(T632,U632)))</f>
        <v>0</v>
      </c>
      <c r="X632" s="154">
        <f>$I$4</f>
        <v>0.4</v>
      </c>
      <c r="Y632" s="153">
        <f>+T632*((O632-(O632*X632)))</f>
        <v>0</v>
      </c>
    </row>
    <row r="633" spans="1:25" ht="14.45" customHeight="1" x14ac:dyDescent="0.25">
      <c r="A633" s="167">
        <v>7045952347011</v>
      </c>
      <c r="B633" s="157">
        <v>41442</v>
      </c>
      <c r="C633" s="157" t="s">
        <v>1842</v>
      </c>
      <c r="D633" s="157">
        <v>201</v>
      </c>
      <c r="E633" s="166" t="s">
        <v>1721</v>
      </c>
      <c r="F633" s="166" t="s">
        <v>1781</v>
      </c>
      <c r="G633" s="169" t="s">
        <v>1761</v>
      </c>
      <c r="H633" s="157" t="s">
        <v>1760</v>
      </c>
      <c r="I633" s="165" t="s">
        <v>1469</v>
      </c>
      <c r="J633" s="164" t="s">
        <v>1672</v>
      </c>
      <c r="K633" s="164" t="s">
        <v>1779</v>
      </c>
      <c r="L633" s="163"/>
      <c r="M633" s="163"/>
      <c r="N633" s="163"/>
      <c r="O633" s="162">
        <v>399</v>
      </c>
      <c r="P633" s="161" t="b">
        <f>IF(R633&gt;0,R633-2)</f>
        <v>0</v>
      </c>
      <c r="Q633" s="161">
        <v>201938</v>
      </c>
      <c r="R633" s="160">
        <f>$I$3</f>
        <v>0</v>
      </c>
      <c r="S633" s="159" t="str">
        <f>IF(AND(R633&gt;=Q633,W633&gt;0),"OK",IF(W633=0,"","NOT OK"))</f>
        <v/>
      </c>
      <c r="T633" s="158"/>
      <c r="U633" s="157">
        <v>1</v>
      </c>
      <c r="V633" s="156" t="str">
        <f>IF(W633=T633,"OK","NOT")</f>
        <v>OK</v>
      </c>
      <c r="W633" s="155">
        <f>IF(MOD(T633,U633)=0,T633,T633+(U633-MOD(T633,U633)))</f>
        <v>0</v>
      </c>
      <c r="X633" s="154">
        <f>$I$4</f>
        <v>0.4</v>
      </c>
      <c r="Y633" s="153">
        <f>+T633*((O633-(O633*X633)))</f>
        <v>0</v>
      </c>
    </row>
    <row r="634" spans="1:25" ht="14.45" customHeight="1" x14ac:dyDescent="0.25">
      <c r="A634" s="167">
        <v>7045952347028</v>
      </c>
      <c r="B634" s="157">
        <v>41442</v>
      </c>
      <c r="C634" s="157" t="s">
        <v>1842</v>
      </c>
      <c r="D634" s="157">
        <v>201</v>
      </c>
      <c r="E634" s="166" t="s">
        <v>1721</v>
      </c>
      <c r="F634" s="166" t="s">
        <v>1781</v>
      </c>
      <c r="G634" s="169" t="s">
        <v>1761</v>
      </c>
      <c r="H634" s="157" t="s">
        <v>1760</v>
      </c>
      <c r="I634" s="165" t="s">
        <v>1715</v>
      </c>
      <c r="J634" s="164" t="s">
        <v>1672</v>
      </c>
      <c r="K634" s="164" t="s">
        <v>1779</v>
      </c>
      <c r="L634" s="163"/>
      <c r="M634" s="163"/>
      <c r="N634" s="163"/>
      <c r="O634" s="162">
        <v>399</v>
      </c>
      <c r="P634" s="161" t="b">
        <f>IF(R634&gt;0,R634-2)</f>
        <v>0</v>
      </c>
      <c r="Q634" s="161">
        <v>201938</v>
      </c>
      <c r="R634" s="160">
        <f>$I$3</f>
        <v>0</v>
      </c>
      <c r="S634" s="159" t="str">
        <f>IF(AND(R634&gt;=Q634,W634&gt;0),"OK",IF(W634=0,"","NOT OK"))</f>
        <v/>
      </c>
      <c r="T634" s="158"/>
      <c r="U634" s="157">
        <v>1</v>
      </c>
      <c r="V634" s="156" t="str">
        <f>IF(W634=T634,"OK","NOT")</f>
        <v>OK</v>
      </c>
      <c r="W634" s="155">
        <f>IF(MOD(T634,U634)=0,T634,T634+(U634-MOD(T634,U634)))</f>
        <v>0</v>
      </c>
      <c r="X634" s="154">
        <f>$I$4</f>
        <v>0.4</v>
      </c>
      <c r="Y634" s="153">
        <f>+T634*((O634-(O634*X634)))</f>
        <v>0</v>
      </c>
    </row>
    <row r="635" spans="1:25" ht="14.45" customHeight="1" x14ac:dyDescent="0.25">
      <c r="A635" s="167">
        <v>7045952347035</v>
      </c>
      <c r="B635" s="157">
        <v>41442</v>
      </c>
      <c r="C635" s="157" t="s">
        <v>1842</v>
      </c>
      <c r="D635" s="157">
        <v>201</v>
      </c>
      <c r="E635" s="166" t="s">
        <v>1721</v>
      </c>
      <c r="F635" s="166" t="s">
        <v>1781</v>
      </c>
      <c r="G635" s="169" t="s">
        <v>1761</v>
      </c>
      <c r="H635" s="157" t="s">
        <v>1760</v>
      </c>
      <c r="I635" s="165" t="s">
        <v>1713</v>
      </c>
      <c r="J635" s="164" t="s">
        <v>1672</v>
      </c>
      <c r="K635" s="164" t="s">
        <v>1779</v>
      </c>
      <c r="L635" s="163"/>
      <c r="M635" s="163"/>
      <c r="N635" s="163"/>
      <c r="O635" s="162">
        <v>399</v>
      </c>
      <c r="P635" s="161" t="b">
        <f>IF(R635&gt;0,R635-2)</f>
        <v>0</v>
      </c>
      <c r="Q635" s="161">
        <v>201938</v>
      </c>
      <c r="R635" s="160">
        <f>$I$3</f>
        <v>0</v>
      </c>
      <c r="S635" s="159" t="str">
        <f>IF(AND(R635&gt;=Q635,W635&gt;0),"OK",IF(W635=0,"","NOT OK"))</f>
        <v/>
      </c>
      <c r="T635" s="158"/>
      <c r="U635" s="157">
        <v>1</v>
      </c>
      <c r="V635" s="156" t="str">
        <f>IF(W635=T635,"OK","NOT")</f>
        <v>OK</v>
      </c>
      <c r="W635" s="155">
        <f>IF(MOD(T635,U635)=0,T635,T635+(U635-MOD(T635,U635)))</f>
        <v>0</v>
      </c>
      <c r="X635" s="154">
        <f>$I$4</f>
        <v>0.4</v>
      </c>
      <c r="Y635" s="153">
        <f>+T635*((O635-(O635*X635)))</f>
        <v>0</v>
      </c>
    </row>
    <row r="636" spans="1:25" ht="14.45" customHeight="1" x14ac:dyDescent="0.25">
      <c r="A636" s="167">
        <v>7045952347325</v>
      </c>
      <c r="B636" s="157">
        <v>41447</v>
      </c>
      <c r="C636" s="157" t="s">
        <v>1841</v>
      </c>
      <c r="D636" s="157">
        <v>202</v>
      </c>
      <c r="E636" s="166" t="s">
        <v>1721</v>
      </c>
      <c r="F636" s="166" t="s">
        <v>1781</v>
      </c>
      <c r="G636" s="169" t="s">
        <v>1761</v>
      </c>
      <c r="H636" s="157" t="s">
        <v>1760</v>
      </c>
      <c r="I636" s="165" t="s">
        <v>1717</v>
      </c>
      <c r="J636" s="164" t="s">
        <v>1672</v>
      </c>
      <c r="K636" s="164" t="s">
        <v>1779</v>
      </c>
      <c r="L636" s="163"/>
      <c r="M636" s="163"/>
      <c r="N636" s="163"/>
      <c r="O636" s="162">
        <v>399</v>
      </c>
      <c r="P636" s="161" t="b">
        <f>IF(R636&gt;0,R636-2)</f>
        <v>0</v>
      </c>
      <c r="Q636" s="161">
        <v>201938</v>
      </c>
      <c r="R636" s="160">
        <f>$I$3</f>
        <v>0</v>
      </c>
      <c r="S636" s="159" t="str">
        <f>IF(AND(R636&gt;=Q636,W636&gt;0),"OK",IF(W636=0,"","NOT OK"))</f>
        <v/>
      </c>
      <c r="T636" s="158"/>
      <c r="U636" s="157">
        <v>1</v>
      </c>
      <c r="V636" s="156" t="str">
        <f>IF(W636=T636,"OK","NOT")</f>
        <v>OK</v>
      </c>
      <c r="W636" s="155">
        <f>IF(MOD(T636,U636)=0,T636,T636+(U636-MOD(T636,U636)))</f>
        <v>0</v>
      </c>
      <c r="X636" s="154">
        <f>$I$4</f>
        <v>0.4</v>
      </c>
      <c r="Y636" s="153">
        <f>+T636*((O636-(O636*X636)))</f>
        <v>0</v>
      </c>
    </row>
    <row r="637" spans="1:25" ht="14.45" customHeight="1" x14ac:dyDescent="0.25">
      <c r="A637" s="167">
        <v>7045952347332</v>
      </c>
      <c r="B637" s="157">
        <v>41447</v>
      </c>
      <c r="C637" s="157" t="s">
        <v>1841</v>
      </c>
      <c r="D637" s="157">
        <v>202</v>
      </c>
      <c r="E637" s="166" t="s">
        <v>1721</v>
      </c>
      <c r="F637" s="166" t="s">
        <v>1781</v>
      </c>
      <c r="G637" s="169" t="s">
        <v>1761</v>
      </c>
      <c r="H637" s="157" t="s">
        <v>1760</v>
      </c>
      <c r="I637" s="165" t="s">
        <v>1716</v>
      </c>
      <c r="J637" s="164" t="s">
        <v>1672</v>
      </c>
      <c r="K637" s="164" t="s">
        <v>1779</v>
      </c>
      <c r="L637" s="163"/>
      <c r="M637" s="163"/>
      <c r="N637" s="163"/>
      <c r="O637" s="162">
        <v>399</v>
      </c>
      <c r="P637" s="161" t="b">
        <f>IF(R637&gt;0,R637-2)</f>
        <v>0</v>
      </c>
      <c r="Q637" s="161">
        <v>201938</v>
      </c>
      <c r="R637" s="160">
        <f>$I$3</f>
        <v>0</v>
      </c>
      <c r="S637" s="159" t="str">
        <f>IF(AND(R637&gt;=Q637,W637&gt;0),"OK",IF(W637=0,"","NOT OK"))</f>
        <v/>
      </c>
      <c r="T637" s="158"/>
      <c r="U637" s="157">
        <v>1</v>
      </c>
      <c r="V637" s="156" t="str">
        <f>IF(W637=T637,"OK","NOT")</f>
        <v>OK</v>
      </c>
      <c r="W637" s="155">
        <f>IF(MOD(T637,U637)=0,T637,T637+(U637-MOD(T637,U637)))</f>
        <v>0</v>
      </c>
      <c r="X637" s="154">
        <f>$I$4</f>
        <v>0.4</v>
      </c>
      <c r="Y637" s="153">
        <f>+T637*((O637-(O637*X637)))</f>
        <v>0</v>
      </c>
    </row>
    <row r="638" spans="1:25" ht="14.45" customHeight="1" x14ac:dyDescent="0.25">
      <c r="A638" s="167">
        <v>7045952347349</v>
      </c>
      <c r="B638" s="157">
        <v>41447</v>
      </c>
      <c r="C638" s="157" t="s">
        <v>1841</v>
      </c>
      <c r="D638" s="157">
        <v>202</v>
      </c>
      <c r="E638" s="166" t="s">
        <v>1721</v>
      </c>
      <c r="F638" s="166" t="s">
        <v>1781</v>
      </c>
      <c r="G638" s="169" t="s">
        <v>1761</v>
      </c>
      <c r="H638" s="157" t="s">
        <v>1760</v>
      </c>
      <c r="I638" s="165" t="s">
        <v>1468</v>
      </c>
      <c r="J638" s="164" t="s">
        <v>1672</v>
      </c>
      <c r="K638" s="164" t="s">
        <v>1779</v>
      </c>
      <c r="L638" s="163"/>
      <c r="M638" s="163"/>
      <c r="N638" s="163"/>
      <c r="O638" s="162">
        <v>399</v>
      </c>
      <c r="P638" s="161" t="b">
        <f>IF(R638&gt;0,R638-2)</f>
        <v>0</v>
      </c>
      <c r="Q638" s="161">
        <v>201938</v>
      </c>
      <c r="R638" s="160">
        <f>$I$3</f>
        <v>0</v>
      </c>
      <c r="S638" s="159" t="str">
        <f>IF(AND(R638&gt;=Q638,W638&gt;0),"OK",IF(W638=0,"","NOT OK"))</f>
        <v/>
      </c>
      <c r="T638" s="158"/>
      <c r="U638" s="157">
        <v>1</v>
      </c>
      <c r="V638" s="156" t="str">
        <f>IF(W638=T638,"OK","NOT")</f>
        <v>OK</v>
      </c>
      <c r="W638" s="155">
        <f>IF(MOD(T638,U638)=0,T638,T638+(U638-MOD(T638,U638)))</f>
        <v>0</v>
      </c>
      <c r="X638" s="154">
        <f>$I$4</f>
        <v>0.4</v>
      </c>
      <c r="Y638" s="153">
        <f>+T638*((O638-(O638*X638)))</f>
        <v>0</v>
      </c>
    </row>
    <row r="639" spans="1:25" ht="14.45" customHeight="1" x14ac:dyDescent="0.25">
      <c r="A639" s="167">
        <v>7045952347356</v>
      </c>
      <c r="B639" s="157">
        <v>41447</v>
      </c>
      <c r="C639" s="157" t="s">
        <v>1841</v>
      </c>
      <c r="D639" s="157">
        <v>202</v>
      </c>
      <c r="E639" s="166" t="s">
        <v>1721</v>
      </c>
      <c r="F639" s="166" t="s">
        <v>1781</v>
      </c>
      <c r="G639" s="169" t="s">
        <v>1761</v>
      </c>
      <c r="H639" s="157" t="s">
        <v>1760</v>
      </c>
      <c r="I639" s="165" t="s">
        <v>1469</v>
      </c>
      <c r="J639" s="164" t="s">
        <v>1672</v>
      </c>
      <c r="K639" s="164" t="s">
        <v>1779</v>
      </c>
      <c r="L639" s="163"/>
      <c r="M639" s="163"/>
      <c r="N639" s="163"/>
      <c r="O639" s="162">
        <v>399</v>
      </c>
      <c r="P639" s="161" t="b">
        <f>IF(R639&gt;0,R639-2)</f>
        <v>0</v>
      </c>
      <c r="Q639" s="161">
        <v>201938</v>
      </c>
      <c r="R639" s="160">
        <f>$I$3</f>
        <v>0</v>
      </c>
      <c r="S639" s="159" t="str">
        <f>IF(AND(R639&gt;=Q639,W639&gt;0),"OK",IF(W639=0,"","NOT OK"))</f>
        <v/>
      </c>
      <c r="T639" s="158"/>
      <c r="U639" s="157">
        <v>1</v>
      </c>
      <c r="V639" s="156" t="str">
        <f>IF(W639=T639,"OK","NOT")</f>
        <v>OK</v>
      </c>
      <c r="W639" s="155">
        <f>IF(MOD(T639,U639)=0,T639,T639+(U639-MOD(T639,U639)))</f>
        <v>0</v>
      </c>
      <c r="X639" s="154">
        <f>$I$4</f>
        <v>0.4</v>
      </c>
      <c r="Y639" s="153">
        <f>+T639*((O639-(O639*X639)))</f>
        <v>0</v>
      </c>
    </row>
    <row r="640" spans="1:25" ht="14.45" customHeight="1" x14ac:dyDescent="0.25">
      <c r="A640" s="167">
        <v>7045952347363</v>
      </c>
      <c r="B640" s="157">
        <v>41447</v>
      </c>
      <c r="C640" s="157" t="s">
        <v>1841</v>
      </c>
      <c r="D640" s="157">
        <v>202</v>
      </c>
      <c r="E640" s="166" t="s">
        <v>1721</v>
      </c>
      <c r="F640" s="166" t="s">
        <v>1781</v>
      </c>
      <c r="G640" s="169" t="s">
        <v>1761</v>
      </c>
      <c r="H640" s="157" t="s">
        <v>1760</v>
      </c>
      <c r="I640" s="165" t="s">
        <v>1715</v>
      </c>
      <c r="J640" s="164" t="s">
        <v>1672</v>
      </c>
      <c r="K640" s="164" t="s">
        <v>1779</v>
      </c>
      <c r="L640" s="163"/>
      <c r="M640" s="163"/>
      <c r="N640" s="163"/>
      <c r="O640" s="162">
        <v>399</v>
      </c>
      <c r="P640" s="161" t="b">
        <f>IF(R640&gt;0,R640-2)</f>
        <v>0</v>
      </c>
      <c r="Q640" s="161">
        <v>201938</v>
      </c>
      <c r="R640" s="160">
        <f>$I$3</f>
        <v>0</v>
      </c>
      <c r="S640" s="159" t="str">
        <f>IF(AND(R640&gt;=Q640,W640&gt;0),"OK",IF(W640=0,"","NOT OK"))</f>
        <v/>
      </c>
      <c r="T640" s="158"/>
      <c r="U640" s="157">
        <v>1</v>
      </c>
      <c r="V640" s="156" t="str">
        <f>IF(W640=T640,"OK","NOT")</f>
        <v>OK</v>
      </c>
      <c r="W640" s="155">
        <f>IF(MOD(T640,U640)=0,T640,T640+(U640-MOD(T640,U640)))</f>
        <v>0</v>
      </c>
      <c r="X640" s="154">
        <f>$I$4</f>
        <v>0.4</v>
      </c>
      <c r="Y640" s="153">
        <f>+T640*((O640-(O640*X640)))</f>
        <v>0</v>
      </c>
    </row>
    <row r="641" spans="1:25" ht="14.45" customHeight="1" x14ac:dyDescent="0.25">
      <c r="A641" s="167">
        <v>7045952275642</v>
      </c>
      <c r="B641" s="157">
        <v>40821</v>
      </c>
      <c r="C641" s="157" t="s">
        <v>1838</v>
      </c>
      <c r="D641" s="157">
        <v>205</v>
      </c>
      <c r="E641" s="166" t="s">
        <v>1721</v>
      </c>
      <c r="F641" s="166" t="s">
        <v>1781</v>
      </c>
      <c r="G641" s="169" t="s">
        <v>1761</v>
      </c>
      <c r="H641" s="157" t="s">
        <v>1760</v>
      </c>
      <c r="I641" s="165" t="s">
        <v>1716</v>
      </c>
      <c r="J641" s="164" t="s">
        <v>1672</v>
      </c>
      <c r="K641" s="164" t="s">
        <v>1779</v>
      </c>
      <c r="L641" s="163"/>
      <c r="M641" s="163"/>
      <c r="N641" s="163"/>
      <c r="O641" s="162">
        <v>549</v>
      </c>
      <c r="P641" s="161" t="b">
        <f>IF(R641&gt;0,R641-2)</f>
        <v>0</v>
      </c>
      <c r="Q641" s="161">
        <v>201938</v>
      </c>
      <c r="R641" s="160">
        <f>$I$3</f>
        <v>0</v>
      </c>
      <c r="S641" s="159" t="str">
        <f>IF(AND(R641&gt;=Q641,W641&gt;0),"OK",IF(W641=0,"","NOT OK"))</f>
        <v/>
      </c>
      <c r="T641" s="158"/>
      <c r="U641" s="157">
        <v>1</v>
      </c>
      <c r="V641" s="156" t="str">
        <f>IF(W641=T641,"OK","NOT")</f>
        <v>OK</v>
      </c>
      <c r="W641" s="155">
        <f>IF(MOD(T641,U641)=0,T641,T641+(U641-MOD(T641,U641)))</f>
        <v>0</v>
      </c>
      <c r="X641" s="154">
        <f>$I$4</f>
        <v>0.4</v>
      </c>
      <c r="Y641" s="153">
        <f>+T641*((O641-(O641*X641)))</f>
        <v>0</v>
      </c>
    </row>
    <row r="642" spans="1:25" ht="14.45" customHeight="1" x14ac:dyDescent="0.25">
      <c r="A642" s="167">
        <v>7045952275659</v>
      </c>
      <c r="B642" s="157">
        <v>40821</v>
      </c>
      <c r="C642" s="157" t="s">
        <v>1838</v>
      </c>
      <c r="D642" s="157">
        <v>205</v>
      </c>
      <c r="E642" s="166" t="s">
        <v>1721</v>
      </c>
      <c r="F642" s="166" t="s">
        <v>1781</v>
      </c>
      <c r="G642" s="169" t="s">
        <v>1761</v>
      </c>
      <c r="H642" s="157" t="s">
        <v>1760</v>
      </c>
      <c r="I642" s="165" t="s">
        <v>1468</v>
      </c>
      <c r="J642" s="164" t="s">
        <v>1672</v>
      </c>
      <c r="K642" s="164" t="s">
        <v>1779</v>
      </c>
      <c r="L642" s="163"/>
      <c r="M642" s="163"/>
      <c r="N642" s="163"/>
      <c r="O642" s="162">
        <v>549</v>
      </c>
      <c r="P642" s="161" t="b">
        <f>IF(R642&gt;0,R642-2)</f>
        <v>0</v>
      </c>
      <c r="Q642" s="161">
        <v>201938</v>
      </c>
      <c r="R642" s="160">
        <f>$I$3</f>
        <v>0</v>
      </c>
      <c r="S642" s="159" t="str">
        <f>IF(AND(R642&gt;=Q642,W642&gt;0),"OK",IF(W642=0,"","NOT OK"))</f>
        <v/>
      </c>
      <c r="T642" s="158"/>
      <c r="U642" s="157">
        <v>1</v>
      </c>
      <c r="V642" s="156" t="str">
        <f>IF(W642=T642,"OK","NOT")</f>
        <v>OK</v>
      </c>
      <c r="W642" s="155">
        <f>IF(MOD(T642,U642)=0,T642,T642+(U642-MOD(T642,U642)))</f>
        <v>0</v>
      </c>
      <c r="X642" s="154">
        <f>$I$4</f>
        <v>0.4</v>
      </c>
      <c r="Y642" s="153">
        <f>+T642*((O642-(O642*X642)))</f>
        <v>0</v>
      </c>
    </row>
    <row r="643" spans="1:25" ht="14.45" customHeight="1" x14ac:dyDescent="0.25">
      <c r="A643" s="167">
        <v>7045952275666</v>
      </c>
      <c r="B643" s="157">
        <v>40821</v>
      </c>
      <c r="C643" s="157" t="s">
        <v>1838</v>
      </c>
      <c r="D643" s="157">
        <v>205</v>
      </c>
      <c r="E643" s="166" t="s">
        <v>1721</v>
      </c>
      <c r="F643" s="166" t="s">
        <v>1781</v>
      </c>
      <c r="G643" s="169" t="s">
        <v>1761</v>
      </c>
      <c r="H643" s="157" t="s">
        <v>1760</v>
      </c>
      <c r="I643" s="165" t="s">
        <v>1469</v>
      </c>
      <c r="J643" s="164" t="s">
        <v>1672</v>
      </c>
      <c r="K643" s="164" t="s">
        <v>1779</v>
      </c>
      <c r="L643" s="163"/>
      <c r="M643" s="163"/>
      <c r="N643" s="163"/>
      <c r="O643" s="162">
        <v>549</v>
      </c>
      <c r="P643" s="161" t="b">
        <f>IF(R643&gt;0,R643-2)</f>
        <v>0</v>
      </c>
      <c r="Q643" s="161">
        <v>201938</v>
      </c>
      <c r="R643" s="160">
        <f>$I$3</f>
        <v>0</v>
      </c>
      <c r="S643" s="159" t="str">
        <f>IF(AND(R643&gt;=Q643,W643&gt;0),"OK",IF(W643=0,"","NOT OK"))</f>
        <v/>
      </c>
      <c r="T643" s="158"/>
      <c r="U643" s="157">
        <v>1</v>
      </c>
      <c r="V643" s="156" t="str">
        <f>IF(W643=T643,"OK","NOT")</f>
        <v>OK</v>
      </c>
      <c r="W643" s="155">
        <f>IF(MOD(T643,U643)=0,T643,T643+(U643-MOD(T643,U643)))</f>
        <v>0</v>
      </c>
      <c r="X643" s="154">
        <f>$I$4</f>
        <v>0.4</v>
      </c>
      <c r="Y643" s="153">
        <f>+T643*((O643-(O643*X643)))</f>
        <v>0</v>
      </c>
    </row>
    <row r="644" spans="1:25" ht="14.45" customHeight="1" x14ac:dyDescent="0.25">
      <c r="A644" s="167">
        <v>7045952275673</v>
      </c>
      <c r="B644" s="157">
        <v>40821</v>
      </c>
      <c r="C644" s="157" t="s">
        <v>1838</v>
      </c>
      <c r="D644" s="157">
        <v>205</v>
      </c>
      <c r="E644" s="166" t="s">
        <v>1721</v>
      </c>
      <c r="F644" s="166" t="s">
        <v>1781</v>
      </c>
      <c r="G644" s="169" t="s">
        <v>1761</v>
      </c>
      <c r="H644" s="157" t="s">
        <v>1760</v>
      </c>
      <c r="I644" s="165" t="s">
        <v>1715</v>
      </c>
      <c r="J644" s="164" t="s">
        <v>1672</v>
      </c>
      <c r="K644" s="164" t="s">
        <v>1779</v>
      </c>
      <c r="L644" s="163"/>
      <c r="M644" s="163"/>
      <c r="N644" s="163"/>
      <c r="O644" s="162">
        <v>549</v>
      </c>
      <c r="P644" s="161" t="b">
        <f>IF(R644&gt;0,R644-2)</f>
        <v>0</v>
      </c>
      <c r="Q644" s="161">
        <v>201938</v>
      </c>
      <c r="R644" s="160">
        <f>$I$3</f>
        <v>0</v>
      </c>
      <c r="S644" s="159" t="str">
        <f>IF(AND(R644&gt;=Q644,W644&gt;0),"OK",IF(W644=0,"","NOT OK"))</f>
        <v/>
      </c>
      <c r="T644" s="158"/>
      <c r="U644" s="157">
        <v>1</v>
      </c>
      <c r="V644" s="156" t="str">
        <f>IF(W644=T644,"OK","NOT")</f>
        <v>OK</v>
      </c>
      <c r="W644" s="155">
        <f>IF(MOD(T644,U644)=0,T644,T644+(U644-MOD(T644,U644)))</f>
        <v>0</v>
      </c>
      <c r="X644" s="154">
        <f>$I$4</f>
        <v>0.4</v>
      </c>
      <c r="Y644" s="153">
        <f>+T644*((O644-(O644*X644)))</f>
        <v>0</v>
      </c>
    </row>
    <row r="645" spans="1:25" ht="14.45" customHeight="1" x14ac:dyDescent="0.25">
      <c r="A645" s="167">
        <v>7045952275680</v>
      </c>
      <c r="B645" s="157">
        <v>40821</v>
      </c>
      <c r="C645" s="157" t="s">
        <v>1838</v>
      </c>
      <c r="D645" s="157">
        <v>205</v>
      </c>
      <c r="E645" s="166" t="s">
        <v>1721</v>
      </c>
      <c r="F645" s="166" t="s">
        <v>1781</v>
      </c>
      <c r="G645" s="169" t="s">
        <v>1761</v>
      </c>
      <c r="H645" s="157" t="s">
        <v>1760</v>
      </c>
      <c r="I645" s="165" t="s">
        <v>1713</v>
      </c>
      <c r="J645" s="164" t="s">
        <v>1672</v>
      </c>
      <c r="K645" s="164" t="s">
        <v>1779</v>
      </c>
      <c r="L645" s="163"/>
      <c r="M645" s="163"/>
      <c r="N645" s="163"/>
      <c r="O645" s="162">
        <v>549</v>
      </c>
      <c r="P645" s="161" t="b">
        <f>IF(R645&gt;0,R645-2)</f>
        <v>0</v>
      </c>
      <c r="Q645" s="161">
        <v>201938</v>
      </c>
      <c r="R645" s="160">
        <f>$I$3</f>
        <v>0</v>
      </c>
      <c r="S645" s="159" t="str">
        <f>IF(AND(R645&gt;=Q645,W645&gt;0),"OK",IF(W645=0,"","NOT OK"))</f>
        <v/>
      </c>
      <c r="T645" s="158"/>
      <c r="U645" s="157">
        <v>1</v>
      </c>
      <c r="V645" s="156" t="str">
        <f>IF(W645=T645,"OK","NOT")</f>
        <v>OK</v>
      </c>
      <c r="W645" s="155">
        <f>IF(MOD(T645,U645)=0,T645,T645+(U645-MOD(T645,U645)))</f>
        <v>0</v>
      </c>
      <c r="X645" s="154">
        <f>$I$4</f>
        <v>0.4</v>
      </c>
      <c r="Y645" s="153">
        <f>+T645*((O645-(O645*X645)))</f>
        <v>0</v>
      </c>
    </row>
    <row r="646" spans="1:25" ht="14.45" customHeight="1" x14ac:dyDescent="0.25">
      <c r="A646" s="167">
        <v>7045952275703</v>
      </c>
      <c r="B646" s="157">
        <v>40826</v>
      </c>
      <c r="C646" s="157" t="s">
        <v>1837</v>
      </c>
      <c r="D646" s="157">
        <v>206</v>
      </c>
      <c r="E646" s="166" t="s">
        <v>1721</v>
      </c>
      <c r="F646" s="166" t="s">
        <v>1781</v>
      </c>
      <c r="G646" s="169" t="s">
        <v>1761</v>
      </c>
      <c r="H646" s="157" t="s">
        <v>1760</v>
      </c>
      <c r="I646" s="165" t="s">
        <v>1717</v>
      </c>
      <c r="J646" s="164" t="s">
        <v>1672</v>
      </c>
      <c r="K646" s="164" t="s">
        <v>1779</v>
      </c>
      <c r="L646" s="163"/>
      <c r="M646" s="163"/>
      <c r="N646" s="163"/>
      <c r="O646" s="162">
        <v>549</v>
      </c>
      <c r="P646" s="161" t="b">
        <f>IF(R646&gt;0,R646-2)</f>
        <v>0</v>
      </c>
      <c r="Q646" s="161">
        <v>201938</v>
      </c>
      <c r="R646" s="160">
        <f>$I$3</f>
        <v>0</v>
      </c>
      <c r="S646" s="159" t="str">
        <f>IF(AND(R646&gt;=Q646,W646&gt;0),"OK",IF(W646=0,"","NOT OK"))</f>
        <v/>
      </c>
      <c r="T646" s="158"/>
      <c r="U646" s="157">
        <v>1</v>
      </c>
      <c r="V646" s="156" t="str">
        <f>IF(W646=T646,"OK","NOT")</f>
        <v>OK</v>
      </c>
      <c r="W646" s="155">
        <f>IF(MOD(T646,U646)=0,T646,T646+(U646-MOD(T646,U646)))</f>
        <v>0</v>
      </c>
      <c r="X646" s="154">
        <f>$I$4</f>
        <v>0.4</v>
      </c>
      <c r="Y646" s="153">
        <f>+T646*((O646-(O646*X646)))</f>
        <v>0</v>
      </c>
    </row>
    <row r="647" spans="1:25" ht="14.45" customHeight="1" x14ac:dyDescent="0.25">
      <c r="A647" s="167">
        <v>7045952275710</v>
      </c>
      <c r="B647" s="157">
        <v>40826</v>
      </c>
      <c r="C647" s="157" t="s">
        <v>1837</v>
      </c>
      <c r="D647" s="157">
        <v>206</v>
      </c>
      <c r="E647" s="166" t="s">
        <v>1721</v>
      </c>
      <c r="F647" s="166" t="s">
        <v>1781</v>
      </c>
      <c r="G647" s="169" t="s">
        <v>1761</v>
      </c>
      <c r="H647" s="157" t="s">
        <v>1760</v>
      </c>
      <c r="I647" s="165" t="s">
        <v>1716</v>
      </c>
      <c r="J647" s="164" t="s">
        <v>1672</v>
      </c>
      <c r="K647" s="164" t="s">
        <v>1779</v>
      </c>
      <c r="L647" s="163"/>
      <c r="M647" s="163"/>
      <c r="N647" s="163"/>
      <c r="O647" s="162">
        <v>549</v>
      </c>
      <c r="P647" s="161" t="b">
        <f>IF(R647&gt;0,R647-2)</f>
        <v>0</v>
      </c>
      <c r="Q647" s="161">
        <v>201938</v>
      </c>
      <c r="R647" s="160">
        <f>$I$3</f>
        <v>0</v>
      </c>
      <c r="S647" s="159" t="str">
        <f>IF(AND(R647&gt;=Q647,W647&gt;0),"OK",IF(W647=0,"","NOT OK"))</f>
        <v/>
      </c>
      <c r="T647" s="158"/>
      <c r="U647" s="157">
        <v>1</v>
      </c>
      <c r="V647" s="156" t="str">
        <f>IF(W647=T647,"OK","NOT")</f>
        <v>OK</v>
      </c>
      <c r="W647" s="155">
        <f>IF(MOD(T647,U647)=0,T647,T647+(U647-MOD(T647,U647)))</f>
        <v>0</v>
      </c>
      <c r="X647" s="154">
        <f>$I$4</f>
        <v>0.4</v>
      </c>
      <c r="Y647" s="153">
        <f>+T647*((O647-(O647*X647)))</f>
        <v>0</v>
      </c>
    </row>
    <row r="648" spans="1:25" ht="14.45" customHeight="1" x14ac:dyDescent="0.25">
      <c r="A648" s="167">
        <v>7045952275727</v>
      </c>
      <c r="B648" s="157">
        <v>40826</v>
      </c>
      <c r="C648" s="157" t="s">
        <v>1837</v>
      </c>
      <c r="D648" s="157">
        <v>206</v>
      </c>
      <c r="E648" s="166" t="s">
        <v>1721</v>
      </c>
      <c r="F648" s="166" t="s">
        <v>1781</v>
      </c>
      <c r="G648" s="169" t="s">
        <v>1761</v>
      </c>
      <c r="H648" s="157" t="s">
        <v>1760</v>
      </c>
      <c r="I648" s="165" t="s">
        <v>1468</v>
      </c>
      <c r="J648" s="164" t="s">
        <v>1672</v>
      </c>
      <c r="K648" s="164" t="s">
        <v>1779</v>
      </c>
      <c r="L648" s="163"/>
      <c r="M648" s="163"/>
      <c r="N648" s="163"/>
      <c r="O648" s="162">
        <v>549</v>
      </c>
      <c r="P648" s="161" t="b">
        <f>IF(R648&gt;0,R648-2)</f>
        <v>0</v>
      </c>
      <c r="Q648" s="161">
        <v>201938</v>
      </c>
      <c r="R648" s="160">
        <f>$I$3</f>
        <v>0</v>
      </c>
      <c r="S648" s="159" t="str">
        <f>IF(AND(R648&gt;=Q648,W648&gt;0),"OK",IF(W648=0,"","NOT OK"))</f>
        <v/>
      </c>
      <c r="T648" s="158"/>
      <c r="U648" s="157">
        <v>1</v>
      </c>
      <c r="V648" s="156" t="str">
        <f>IF(W648=T648,"OK","NOT")</f>
        <v>OK</v>
      </c>
      <c r="W648" s="155">
        <f>IF(MOD(T648,U648)=0,T648,T648+(U648-MOD(T648,U648)))</f>
        <v>0</v>
      </c>
      <c r="X648" s="154">
        <f>$I$4</f>
        <v>0.4</v>
      </c>
      <c r="Y648" s="153">
        <f>+T648*((O648-(O648*X648)))</f>
        <v>0</v>
      </c>
    </row>
    <row r="649" spans="1:25" ht="14.45" customHeight="1" x14ac:dyDescent="0.25">
      <c r="A649" s="167">
        <v>7045952275734</v>
      </c>
      <c r="B649" s="157">
        <v>40826</v>
      </c>
      <c r="C649" s="157" t="s">
        <v>1837</v>
      </c>
      <c r="D649" s="157">
        <v>206</v>
      </c>
      <c r="E649" s="166" t="s">
        <v>1721</v>
      </c>
      <c r="F649" s="166" t="s">
        <v>1781</v>
      </c>
      <c r="G649" s="169" t="s">
        <v>1761</v>
      </c>
      <c r="H649" s="157" t="s">
        <v>1760</v>
      </c>
      <c r="I649" s="165" t="s">
        <v>1469</v>
      </c>
      <c r="J649" s="164" t="s">
        <v>1672</v>
      </c>
      <c r="K649" s="164" t="s">
        <v>1779</v>
      </c>
      <c r="L649" s="163"/>
      <c r="M649" s="163"/>
      <c r="N649" s="163"/>
      <c r="O649" s="162">
        <v>549</v>
      </c>
      <c r="P649" s="161" t="b">
        <f>IF(R649&gt;0,R649-2)</f>
        <v>0</v>
      </c>
      <c r="Q649" s="161">
        <v>201938</v>
      </c>
      <c r="R649" s="160">
        <f>$I$3</f>
        <v>0</v>
      </c>
      <c r="S649" s="159" t="str">
        <f>IF(AND(R649&gt;=Q649,W649&gt;0),"OK",IF(W649=0,"","NOT OK"))</f>
        <v/>
      </c>
      <c r="T649" s="158"/>
      <c r="U649" s="157">
        <v>1</v>
      </c>
      <c r="V649" s="156" t="str">
        <f>IF(W649=T649,"OK","NOT")</f>
        <v>OK</v>
      </c>
      <c r="W649" s="155">
        <f>IF(MOD(T649,U649)=0,T649,T649+(U649-MOD(T649,U649)))</f>
        <v>0</v>
      </c>
      <c r="X649" s="154">
        <f>$I$4</f>
        <v>0.4</v>
      </c>
      <c r="Y649" s="153">
        <f>+T649*((O649-(O649*X649)))</f>
        <v>0</v>
      </c>
    </row>
    <row r="650" spans="1:25" ht="14.45" customHeight="1" x14ac:dyDescent="0.25">
      <c r="A650" s="167">
        <v>7045952275741</v>
      </c>
      <c r="B650" s="157">
        <v>40826</v>
      </c>
      <c r="C650" s="157" t="s">
        <v>1837</v>
      </c>
      <c r="D650" s="157">
        <v>206</v>
      </c>
      <c r="E650" s="166" t="s">
        <v>1721</v>
      </c>
      <c r="F650" s="166" t="s">
        <v>1781</v>
      </c>
      <c r="G650" s="169" t="s">
        <v>1761</v>
      </c>
      <c r="H650" s="157" t="s">
        <v>1760</v>
      </c>
      <c r="I650" s="165" t="s">
        <v>1715</v>
      </c>
      <c r="J650" s="164" t="s">
        <v>1672</v>
      </c>
      <c r="K650" s="164" t="s">
        <v>1779</v>
      </c>
      <c r="L650" s="163"/>
      <c r="M650" s="163"/>
      <c r="N650" s="163"/>
      <c r="O650" s="162">
        <v>549</v>
      </c>
      <c r="P650" s="161" t="b">
        <f>IF(R650&gt;0,R650-2)</f>
        <v>0</v>
      </c>
      <c r="Q650" s="161">
        <v>201938</v>
      </c>
      <c r="R650" s="160">
        <f>$I$3</f>
        <v>0</v>
      </c>
      <c r="S650" s="159" t="str">
        <f>IF(AND(R650&gt;=Q650,W650&gt;0),"OK",IF(W650=0,"","NOT OK"))</f>
        <v/>
      </c>
      <c r="T650" s="158"/>
      <c r="U650" s="157">
        <v>1</v>
      </c>
      <c r="V650" s="156" t="str">
        <f>IF(W650=T650,"OK","NOT")</f>
        <v>OK</v>
      </c>
      <c r="W650" s="155">
        <f>IF(MOD(T650,U650)=0,T650,T650+(U650-MOD(T650,U650)))</f>
        <v>0</v>
      </c>
      <c r="X650" s="154">
        <f>$I$4</f>
        <v>0.4</v>
      </c>
      <c r="Y650" s="153">
        <f>+T650*((O650-(O650*X650)))</f>
        <v>0</v>
      </c>
    </row>
    <row r="651" spans="1:25" ht="14.45" customHeight="1" x14ac:dyDescent="0.25">
      <c r="A651" s="167">
        <v>7045952277745</v>
      </c>
      <c r="B651" s="157">
        <v>41801</v>
      </c>
      <c r="C651" s="157" t="s">
        <v>1836</v>
      </c>
      <c r="D651" s="157">
        <v>207</v>
      </c>
      <c r="E651" s="166" t="s">
        <v>1721</v>
      </c>
      <c r="F651" s="166" t="s">
        <v>1781</v>
      </c>
      <c r="G651" s="169" t="s">
        <v>1761</v>
      </c>
      <c r="H651" s="157" t="s">
        <v>1760</v>
      </c>
      <c r="I651" s="165" t="s">
        <v>1716</v>
      </c>
      <c r="J651" s="164" t="s">
        <v>1672</v>
      </c>
      <c r="K651" s="164" t="s">
        <v>1779</v>
      </c>
      <c r="L651" s="163"/>
      <c r="M651" s="163"/>
      <c r="N651" s="163"/>
      <c r="O651" s="162">
        <v>499</v>
      </c>
      <c r="P651" s="161" t="b">
        <f>IF(R651&gt;0,R651-2)</f>
        <v>0</v>
      </c>
      <c r="Q651" s="161">
        <v>201938</v>
      </c>
      <c r="R651" s="160">
        <f>$I$3</f>
        <v>0</v>
      </c>
      <c r="S651" s="159" t="str">
        <f>IF(AND(R651&gt;=Q651,W651&gt;0),"OK",IF(W651=0,"","NOT OK"))</f>
        <v/>
      </c>
      <c r="T651" s="158"/>
      <c r="U651" s="157">
        <v>1</v>
      </c>
      <c r="V651" s="156" t="str">
        <f>IF(W651=T651,"OK","NOT")</f>
        <v>OK</v>
      </c>
      <c r="W651" s="155">
        <f>IF(MOD(T651,U651)=0,T651,T651+(U651-MOD(T651,U651)))</f>
        <v>0</v>
      </c>
      <c r="X651" s="154">
        <f>$I$4</f>
        <v>0.4</v>
      </c>
      <c r="Y651" s="153">
        <f>+T651*((O651-(O651*X651)))</f>
        <v>0</v>
      </c>
    </row>
    <row r="652" spans="1:25" ht="14.45" customHeight="1" x14ac:dyDescent="0.25">
      <c r="A652" s="167">
        <v>7045952277752</v>
      </c>
      <c r="B652" s="157">
        <v>41801</v>
      </c>
      <c r="C652" s="157" t="s">
        <v>1836</v>
      </c>
      <c r="D652" s="157">
        <v>207</v>
      </c>
      <c r="E652" s="166" t="s">
        <v>1721</v>
      </c>
      <c r="F652" s="166" t="s">
        <v>1781</v>
      </c>
      <c r="G652" s="169" t="s">
        <v>1761</v>
      </c>
      <c r="H652" s="157" t="s">
        <v>1760</v>
      </c>
      <c r="I652" s="165" t="s">
        <v>1468</v>
      </c>
      <c r="J652" s="164" t="s">
        <v>1672</v>
      </c>
      <c r="K652" s="164" t="s">
        <v>1779</v>
      </c>
      <c r="L652" s="163"/>
      <c r="M652" s="163"/>
      <c r="N652" s="163"/>
      <c r="O652" s="162">
        <v>499</v>
      </c>
      <c r="P652" s="161" t="b">
        <f>IF(R652&gt;0,R652-2)</f>
        <v>0</v>
      </c>
      <c r="Q652" s="161">
        <v>201938</v>
      </c>
      <c r="R652" s="160">
        <f>$I$3</f>
        <v>0</v>
      </c>
      <c r="S652" s="159" t="str">
        <f>IF(AND(R652&gt;=Q652,W652&gt;0),"OK",IF(W652=0,"","NOT OK"))</f>
        <v/>
      </c>
      <c r="T652" s="158"/>
      <c r="U652" s="157">
        <v>1</v>
      </c>
      <c r="V652" s="156" t="str">
        <f>IF(W652=T652,"OK","NOT")</f>
        <v>OK</v>
      </c>
      <c r="W652" s="155">
        <f>IF(MOD(T652,U652)=0,T652,T652+(U652-MOD(T652,U652)))</f>
        <v>0</v>
      </c>
      <c r="X652" s="154">
        <f>$I$4</f>
        <v>0.4</v>
      </c>
      <c r="Y652" s="153">
        <f>+T652*((O652-(O652*X652)))</f>
        <v>0</v>
      </c>
    </row>
    <row r="653" spans="1:25" ht="14.45" customHeight="1" x14ac:dyDescent="0.25">
      <c r="A653" s="167">
        <v>7045952277769</v>
      </c>
      <c r="B653" s="157">
        <v>41801</v>
      </c>
      <c r="C653" s="157" t="s">
        <v>1836</v>
      </c>
      <c r="D653" s="157">
        <v>207</v>
      </c>
      <c r="E653" s="166" t="s">
        <v>1721</v>
      </c>
      <c r="F653" s="166" t="s">
        <v>1781</v>
      </c>
      <c r="G653" s="169" t="s">
        <v>1761</v>
      </c>
      <c r="H653" s="157" t="s">
        <v>1760</v>
      </c>
      <c r="I653" s="165" t="s">
        <v>1469</v>
      </c>
      <c r="J653" s="164" t="s">
        <v>1672</v>
      </c>
      <c r="K653" s="164" t="s">
        <v>1779</v>
      </c>
      <c r="L653" s="163"/>
      <c r="M653" s="163"/>
      <c r="N653" s="163"/>
      <c r="O653" s="162">
        <v>499</v>
      </c>
      <c r="P653" s="161" t="b">
        <f>IF(R653&gt;0,R653-2)</f>
        <v>0</v>
      </c>
      <c r="Q653" s="161">
        <v>201938</v>
      </c>
      <c r="R653" s="160">
        <f>$I$3</f>
        <v>0</v>
      </c>
      <c r="S653" s="159" t="str">
        <f>IF(AND(R653&gt;=Q653,W653&gt;0),"OK",IF(W653=0,"","NOT OK"))</f>
        <v/>
      </c>
      <c r="T653" s="158"/>
      <c r="U653" s="157">
        <v>1</v>
      </c>
      <c r="V653" s="156" t="str">
        <f>IF(W653=T653,"OK","NOT")</f>
        <v>OK</v>
      </c>
      <c r="W653" s="155">
        <f>IF(MOD(T653,U653)=0,T653,T653+(U653-MOD(T653,U653)))</f>
        <v>0</v>
      </c>
      <c r="X653" s="154">
        <f>$I$4</f>
        <v>0.4</v>
      </c>
      <c r="Y653" s="153">
        <f>+T653*((O653-(O653*X653)))</f>
        <v>0</v>
      </c>
    </row>
    <row r="654" spans="1:25" ht="14.45" customHeight="1" x14ac:dyDescent="0.25">
      <c r="A654" s="167">
        <v>7045952277776</v>
      </c>
      <c r="B654" s="157">
        <v>41801</v>
      </c>
      <c r="C654" s="157" t="s">
        <v>1836</v>
      </c>
      <c r="D654" s="157">
        <v>207</v>
      </c>
      <c r="E654" s="166" t="s">
        <v>1721</v>
      </c>
      <c r="F654" s="166" t="s">
        <v>1781</v>
      </c>
      <c r="G654" s="169" t="s">
        <v>1761</v>
      </c>
      <c r="H654" s="157" t="s">
        <v>1760</v>
      </c>
      <c r="I654" s="165" t="s">
        <v>1715</v>
      </c>
      <c r="J654" s="164" t="s">
        <v>1672</v>
      </c>
      <c r="K654" s="164" t="s">
        <v>1779</v>
      </c>
      <c r="L654" s="163"/>
      <c r="M654" s="163"/>
      <c r="N654" s="163"/>
      <c r="O654" s="162">
        <v>499</v>
      </c>
      <c r="P654" s="161" t="b">
        <f>IF(R654&gt;0,R654-2)</f>
        <v>0</v>
      </c>
      <c r="Q654" s="161">
        <v>201938</v>
      </c>
      <c r="R654" s="160">
        <f>$I$3</f>
        <v>0</v>
      </c>
      <c r="S654" s="159" t="str">
        <f>IF(AND(R654&gt;=Q654,W654&gt;0),"OK",IF(W654=0,"","NOT OK"))</f>
        <v/>
      </c>
      <c r="T654" s="158"/>
      <c r="U654" s="157">
        <v>1</v>
      </c>
      <c r="V654" s="156" t="str">
        <f>IF(W654=T654,"OK","NOT")</f>
        <v>OK</v>
      </c>
      <c r="W654" s="155">
        <f>IF(MOD(T654,U654)=0,T654,T654+(U654-MOD(T654,U654)))</f>
        <v>0</v>
      </c>
      <c r="X654" s="154">
        <f>$I$4</f>
        <v>0.4</v>
      </c>
      <c r="Y654" s="153">
        <f>+T654*((O654-(O654*X654)))</f>
        <v>0</v>
      </c>
    </row>
    <row r="655" spans="1:25" ht="14.45" customHeight="1" x14ac:dyDescent="0.25">
      <c r="A655" s="167">
        <v>7045952277783</v>
      </c>
      <c r="B655" s="157">
        <v>41801</v>
      </c>
      <c r="C655" s="157" t="s">
        <v>1836</v>
      </c>
      <c r="D655" s="157">
        <v>207</v>
      </c>
      <c r="E655" s="166" t="s">
        <v>1721</v>
      </c>
      <c r="F655" s="166" t="s">
        <v>1781</v>
      </c>
      <c r="G655" s="169" t="s">
        <v>1761</v>
      </c>
      <c r="H655" s="157" t="s">
        <v>1760</v>
      </c>
      <c r="I655" s="165" t="s">
        <v>1713</v>
      </c>
      <c r="J655" s="164" t="s">
        <v>1672</v>
      </c>
      <c r="K655" s="164" t="s">
        <v>1779</v>
      </c>
      <c r="L655" s="163"/>
      <c r="M655" s="163"/>
      <c r="N655" s="163"/>
      <c r="O655" s="162">
        <v>499</v>
      </c>
      <c r="P655" s="161" t="b">
        <f>IF(R655&gt;0,R655-2)</f>
        <v>0</v>
      </c>
      <c r="Q655" s="161">
        <v>201938</v>
      </c>
      <c r="R655" s="160">
        <f>$I$3</f>
        <v>0</v>
      </c>
      <c r="S655" s="159" t="str">
        <f>IF(AND(R655&gt;=Q655,W655&gt;0),"OK",IF(W655=0,"","NOT OK"))</f>
        <v/>
      </c>
      <c r="T655" s="158"/>
      <c r="U655" s="157">
        <v>1</v>
      </c>
      <c r="V655" s="156" t="str">
        <f>IF(W655=T655,"OK","NOT")</f>
        <v>OK</v>
      </c>
      <c r="W655" s="155">
        <f>IF(MOD(T655,U655)=0,T655,T655+(U655-MOD(T655,U655)))</f>
        <v>0</v>
      </c>
      <c r="X655" s="154">
        <f>$I$4</f>
        <v>0.4</v>
      </c>
      <c r="Y655" s="153">
        <f>+T655*((O655-(O655*X655)))</f>
        <v>0</v>
      </c>
    </row>
    <row r="656" spans="1:25" ht="14.45" customHeight="1" x14ac:dyDescent="0.25">
      <c r="A656" s="167">
        <v>7045952277868</v>
      </c>
      <c r="B656" s="157">
        <v>41806</v>
      </c>
      <c r="C656" s="157" t="s">
        <v>1835</v>
      </c>
      <c r="D656" s="157">
        <v>208</v>
      </c>
      <c r="E656" s="166" t="s">
        <v>1721</v>
      </c>
      <c r="F656" s="166" t="s">
        <v>1781</v>
      </c>
      <c r="G656" s="169" t="s">
        <v>1761</v>
      </c>
      <c r="H656" s="157" t="s">
        <v>1760</v>
      </c>
      <c r="I656" s="165" t="s">
        <v>1717</v>
      </c>
      <c r="J656" s="164" t="s">
        <v>1672</v>
      </c>
      <c r="K656" s="164" t="s">
        <v>1779</v>
      </c>
      <c r="L656" s="163"/>
      <c r="M656" s="163"/>
      <c r="N656" s="163"/>
      <c r="O656" s="162">
        <v>499</v>
      </c>
      <c r="P656" s="161" t="b">
        <f>IF(R656&gt;0,R656-2)</f>
        <v>0</v>
      </c>
      <c r="Q656" s="161">
        <v>201938</v>
      </c>
      <c r="R656" s="160">
        <f>$I$3</f>
        <v>0</v>
      </c>
      <c r="S656" s="159" t="str">
        <f>IF(AND(R656&gt;=Q656,W656&gt;0),"OK",IF(W656=0,"","NOT OK"))</f>
        <v/>
      </c>
      <c r="T656" s="158"/>
      <c r="U656" s="157">
        <v>1</v>
      </c>
      <c r="V656" s="156" t="str">
        <f>IF(W656=T656,"OK","NOT")</f>
        <v>OK</v>
      </c>
      <c r="W656" s="155">
        <f>IF(MOD(T656,U656)=0,T656,T656+(U656-MOD(T656,U656)))</f>
        <v>0</v>
      </c>
      <c r="X656" s="154">
        <f>$I$4</f>
        <v>0.4</v>
      </c>
      <c r="Y656" s="153">
        <f>+T656*((O656-(O656*X656)))</f>
        <v>0</v>
      </c>
    </row>
    <row r="657" spans="1:25" ht="14.45" customHeight="1" x14ac:dyDescent="0.25">
      <c r="A657" s="167">
        <v>7045952277875</v>
      </c>
      <c r="B657" s="157">
        <v>41806</v>
      </c>
      <c r="C657" s="157" t="s">
        <v>1835</v>
      </c>
      <c r="D657" s="157">
        <v>208</v>
      </c>
      <c r="E657" s="166" t="s">
        <v>1721</v>
      </c>
      <c r="F657" s="166" t="s">
        <v>1781</v>
      </c>
      <c r="G657" s="169" t="s">
        <v>1761</v>
      </c>
      <c r="H657" s="157" t="s">
        <v>1760</v>
      </c>
      <c r="I657" s="165" t="s">
        <v>1716</v>
      </c>
      <c r="J657" s="164" t="s">
        <v>1672</v>
      </c>
      <c r="K657" s="164" t="s">
        <v>1779</v>
      </c>
      <c r="L657" s="163"/>
      <c r="M657" s="163"/>
      <c r="N657" s="163"/>
      <c r="O657" s="162">
        <v>499</v>
      </c>
      <c r="P657" s="161" t="b">
        <f>IF(R657&gt;0,R657-2)</f>
        <v>0</v>
      </c>
      <c r="Q657" s="161">
        <v>201938</v>
      </c>
      <c r="R657" s="160">
        <f>$I$3</f>
        <v>0</v>
      </c>
      <c r="S657" s="159" t="str">
        <f>IF(AND(R657&gt;=Q657,W657&gt;0),"OK",IF(W657=0,"","NOT OK"))</f>
        <v/>
      </c>
      <c r="T657" s="158"/>
      <c r="U657" s="157">
        <v>1</v>
      </c>
      <c r="V657" s="156" t="str">
        <f>IF(W657=T657,"OK","NOT")</f>
        <v>OK</v>
      </c>
      <c r="W657" s="155">
        <f>IF(MOD(T657,U657)=0,T657,T657+(U657-MOD(T657,U657)))</f>
        <v>0</v>
      </c>
      <c r="X657" s="154">
        <f>$I$4</f>
        <v>0.4</v>
      </c>
      <c r="Y657" s="153">
        <f>+T657*((O657-(O657*X657)))</f>
        <v>0</v>
      </c>
    </row>
    <row r="658" spans="1:25" ht="14.45" customHeight="1" x14ac:dyDescent="0.25">
      <c r="A658" s="167">
        <v>7045952277882</v>
      </c>
      <c r="B658" s="157">
        <v>41806</v>
      </c>
      <c r="C658" s="157" t="s">
        <v>1835</v>
      </c>
      <c r="D658" s="157">
        <v>208</v>
      </c>
      <c r="E658" s="166" t="s">
        <v>1721</v>
      </c>
      <c r="F658" s="166" t="s">
        <v>1781</v>
      </c>
      <c r="G658" s="169" t="s">
        <v>1761</v>
      </c>
      <c r="H658" s="157" t="s">
        <v>1760</v>
      </c>
      <c r="I658" s="165" t="s">
        <v>1468</v>
      </c>
      <c r="J658" s="164" t="s">
        <v>1672</v>
      </c>
      <c r="K658" s="164" t="s">
        <v>1779</v>
      </c>
      <c r="L658" s="163"/>
      <c r="M658" s="163"/>
      <c r="N658" s="163"/>
      <c r="O658" s="162">
        <v>499</v>
      </c>
      <c r="P658" s="161" t="b">
        <f>IF(R658&gt;0,R658-2)</f>
        <v>0</v>
      </c>
      <c r="Q658" s="161">
        <v>201938</v>
      </c>
      <c r="R658" s="160">
        <f>$I$3</f>
        <v>0</v>
      </c>
      <c r="S658" s="159" t="str">
        <f>IF(AND(R658&gt;=Q658,W658&gt;0),"OK",IF(W658=0,"","NOT OK"))</f>
        <v/>
      </c>
      <c r="T658" s="158"/>
      <c r="U658" s="157">
        <v>1</v>
      </c>
      <c r="V658" s="156" t="str">
        <f>IF(W658=T658,"OK","NOT")</f>
        <v>OK</v>
      </c>
      <c r="W658" s="155">
        <f>IF(MOD(T658,U658)=0,T658,T658+(U658-MOD(T658,U658)))</f>
        <v>0</v>
      </c>
      <c r="X658" s="154">
        <f>$I$4</f>
        <v>0.4</v>
      </c>
      <c r="Y658" s="153">
        <f>+T658*((O658-(O658*X658)))</f>
        <v>0</v>
      </c>
    </row>
    <row r="659" spans="1:25" ht="14.45" customHeight="1" x14ac:dyDescent="0.25">
      <c r="A659" s="167">
        <v>7045952277899</v>
      </c>
      <c r="B659" s="157">
        <v>41806</v>
      </c>
      <c r="C659" s="157" t="s">
        <v>1835</v>
      </c>
      <c r="D659" s="157">
        <v>208</v>
      </c>
      <c r="E659" s="166" t="s">
        <v>1721</v>
      </c>
      <c r="F659" s="166" t="s">
        <v>1781</v>
      </c>
      <c r="G659" s="169" t="s">
        <v>1761</v>
      </c>
      <c r="H659" s="157" t="s">
        <v>1760</v>
      </c>
      <c r="I659" s="165" t="s">
        <v>1469</v>
      </c>
      <c r="J659" s="164" t="s">
        <v>1672</v>
      </c>
      <c r="K659" s="164" t="s">
        <v>1779</v>
      </c>
      <c r="L659" s="163"/>
      <c r="M659" s="163"/>
      <c r="N659" s="163"/>
      <c r="O659" s="162">
        <v>499</v>
      </c>
      <c r="P659" s="161" t="b">
        <f>IF(R659&gt;0,R659-2)</f>
        <v>0</v>
      </c>
      <c r="Q659" s="161">
        <v>201938</v>
      </c>
      <c r="R659" s="160">
        <f>$I$3</f>
        <v>0</v>
      </c>
      <c r="S659" s="159" t="str">
        <f>IF(AND(R659&gt;=Q659,W659&gt;0),"OK",IF(W659=0,"","NOT OK"))</f>
        <v/>
      </c>
      <c r="T659" s="158"/>
      <c r="U659" s="157">
        <v>1</v>
      </c>
      <c r="V659" s="156" t="str">
        <f>IF(W659=T659,"OK","NOT")</f>
        <v>OK</v>
      </c>
      <c r="W659" s="155">
        <f>IF(MOD(T659,U659)=0,T659,T659+(U659-MOD(T659,U659)))</f>
        <v>0</v>
      </c>
      <c r="X659" s="154">
        <f>$I$4</f>
        <v>0.4</v>
      </c>
      <c r="Y659" s="153">
        <f>+T659*((O659-(O659*X659)))</f>
        <v>0</v>
      </c>
    </row>
    <row r="660" spans="1:25" ht="14.45" customHeight="1" x14ac:dyDescent="0.25">
      <c r="A660" s="167">
        <v>7045952277905</v>
      </c>
      <c r="B660" s="157">
        <v>41806</v>
      </c>
      <c r="C660" s="157" t="s">
        <v>1835</v>
      </c>
      <c r="D660" s="157">
        <v>208</v>
      </c>
      <c r="E660" s="166" t="s">
        <v>1721</v>
      </c>
      <c r="F660" s="166" t="s">
        <v>1781</v>
      </c>
      <c r="G660" s="169" t="s">
        <v>1761</v>
      </c>
      <c r="H660" s="157" t="s">
        <v>1760</v>
      </c>
      <c r="I660" s="165" t="s">
        <v>1715</v>
      </c>
      <c r="J660" s="164" t="s">
        <v>1672</v>
      </c>
      <c r="K660" s="164" t="s">
        <v>1779</v>
      </c>
      <c r="L660" s="163"/>
      <c r="M660" s="163"/>
      <c r="N660" s="163"/>
      <c r="O660" s="162">
        <v>499</v>
      </c>
      <c r="P660" s="161" t="b">
        <f>IF(R660&gt;0,R660-2)</f>
        <v>0</v>
      </c>
      <c r="Q660" s="161">
        <v>201938</v>
      </c>
      <c r="R660" s="160">
        <f>$I$3</f>
        <v>0</v>
      </c>
      <c r="S660" s="159" t="str">
        <f>IF(AND(R660&gt;=Q660,W660&gt;0),"OK",IF(W660=0,"","NOT OK"))</f>
        <v/>
      </c>
      <c r="T660" s="158"/>
      <c r="U660" s="157">
        <v>1</v>
      </c>
      <c r="V660" s="156" t="str">
        <f>IF(W660=T660,"OK","NOT")</f>
        <v>OK</v>
      </c>
      <c r="W660" s="155">
        <f>IF(MOD(T660,U660)=0,T660,T660+(U660-MOD(T660,U660)))</f>
        <v>0</v>
      </c>
      <c r="X660" s="154">
        <f>$I$4</f>
        <v>0.4</v>
      </c>
      <c r="Y660" s="153">
        <f>+T660*((O660-(O660*X660)))</f>
        <v>0</v>
      </c>
    </row>
    <row r="661" spans="1:25" ht="14.45" customHeight="1" x14ac:dyDescent="0.25">
      <c r="A661" s="167">
        <v>7045952275352</v>
      </c>
      <c r="B661" s="157">
        <v>40811</v>
      </c>
      <c r="C661" s="157" t="s">
        <v>1834</v>
      </c>
      <c r="D661" s="157">
        <v>209</v>
      </c>
      <c r="E661" s="166" t="s">
        <v>1721</v>
      </c>
      <c r="F661" s="166" t="s">
        <v>1781</v>
      </c>
      <c r="G661" s="169" t="s">
        <v>1761</v>
      </c>
      <c r="H661" s="157" t="s">
        <v>1760</v>
      </c>
      <c r="I661" s="165" t="s">
        <v>1716</v>
      </c>
      <c r="J661" s="164" t="s">
        <v>1672</v>
      </c>
      <c r="K661" s="164" t="s">
        <v>1779</v>
      </c>
      <c r="L661" s="163"/>
      <c r="M661" s="163"/>
      <c r="N661" s="163"/>
      <c r="O661" s="162">
        <v>499</v>
      </c>
      <c r="P661" s="161" t="b">
        <f>IF(R661&gt;0,R661-2)</f>
        <v>0</v>
      </c>
      <c r="Q661" s="161">
        <v>201938</v>
      </c>
      <c r="R661" s="160">
        <f>$I$3</f>
        <v>0</v>
      </c>
      <c r="S661" s="159" t="str">
        <f>IF(AND(R661&gt;=Q661,W661&gt;0),"OK",IF(W661=0,"","NOT OK"))</f>
        <v/>
      </c>
      <c r="T661" s="158"/>
      <c r="U661" s="157">
        <v>1</v>
      </c>
      <c r="V661" s="156" t="str">
        <f>IF(W661=T661,"OK","NOT")</f>
        <v>OK</v>
      </c>
      <c r="W661" s="155">
        <f>IF(MOD(T661,U661)=0,T661,T661+(U661-MOD(T661,U661)))</f>
        <v>0</v>
      </c>
      <c r="X661" s="154">
        <f>$I$4</f>
        <v>0.4</v>
      </c>
      <c r="Y661" s="153">
        <f>+T661*((O661-(O661*X661)))</f>
        <v>0</v>
      </c>
    </row>
    <row r="662" spans="1:25" ht="14.45" customHeight="1" x14ac:dyDescent="0.25">
      <c r="A662" s="167">
        <v>7045952275369</v>
      </c>
      <c r="B662" s="157">
        <v>40811</v>
      </c>
      <c r="C662" s="157" t="s">
        <v>1834</v>
      </c>
      <c r="D662" s="157">
        <v>209</v>
      </c>
      <c r="E662" s="166" t="s">
        <v>1721</v>
      </c>
      <c r="F662" s="166" t="s">
        <v>1781</v>
      </c>
      <c r="G662" s="169" t="s">
        <v>1761</v>
      </c>
      <c r="H662" s="157" t="s">
        <v>1760</v>
      </c>
      <c r="I662" s="165" t="s">
        <v>1468</v>
      </c>
      <c r="J662" s="164" t="s">
        <v>1672</v>
      </c>
      <c r="K662" s="164" t="s">
        <v>1779</v>
      </c>
      <c r="L662" s="163"/>
      <c r="M662" s="163"/>
      <c r="N662" s="163"/>
      <c r="O662" s="162">
        <v>499</v>
      </c>
      <c r="P662" s="161" t="b">
        <f>IF(R662&gt;0,R662-2)</f>
        <v>0</v>
      </c>
      <c r="Q662" s="161">
        <v>201938</v>
      </c>
      <c r="R662" s="160">
        <f>$I$3</f>
        <v>0</v>
      </c>
      <c r="S662" s="159" t="str">
        <f>IF(AND(R662&gt;=Q662,W662&gt;0),"OK",IF(W662=0,"","NOT OK"))</f>
        <v/>
      </c>
      <c r="T662" s="158"/>
      <c r="U662" s="157">
        <v>1</v>
      </c>
      <c r="V662" s="156" t="str">
        <f>IF(W662=T662,"OK","NOT")</f>
        <v>OK</v>
      </c>
      <c r="W662" s="155">
        <f>IF(MOD(T662,U662)=0,T662,T662+(U662-MOD(T662,U662)))</f>
        <v>0</v>
      </c>
      <c r="X662" s="154">
        <f>$I$4</f>
        <v>0.4</v>
      </c>
      <c r="Y662" s="153">
        <f>+T662*((O662-(O662*X662)))</f>
        <v>0</v>
      </c>
    </row>
    <row r="663" spans="1:25" ht="14.45" customHeight="1" x14ac:dyDescent="0.25">
      <c r="A663" s="167">
        <v>7045952275376</v>
      </c>
      <c r="B663" s="157">
        <v>40811</v>
      </c>
      <c r="C663" s="157" t="s">
        <v>1834</v>
      </c>
      <c r="D663" s="157">
        <v>209</v>
      </c>
      <c r="E663" s="166" t="s">
        <v>1721</v>
      </c>
      <c r="F663" s="166" t="s">
        <v>1781</v>
      </c>
      <c r="G663" s="169" t="s">
        <v>1761</v>
      </c>
      <c r="H663" s="157" t="s">
        <v>1760</v>
      </c>
      <c r="I663" s="165" t="s">
        <v>1469</v>
      </c>
      <c r="J663" s="164" t="s">
        <v>1672</v>
      </c>
      <c r="K663" s="164" t="s">
        <v>1779</v>
      </c>
      <c r="L663" s="163"/>
      <c r="M663" s="163"/>
      <c r="N663" s="163"/>
      <c r="O663" s="162">
        <v>499</v>
      </c>
      <c r="P663" s="161" t="b">
        <f>IF(R663&gt;0,R663-2)</f>
        <v>0</v>
      </c>
      <c r="Q663" s="161">
        <v>201938</v>
      </c>
      <c r="R663" s="160">
        <f>$I$3</f>
        <v>0</v>
      </c>
      <c r="S663" s="159" t="str">
        <f>IF(AND(R663&gt;=Q663,W663&gt;0),"OK",IF(W663=0,"","NOT OK"))</f>
        <v/>
      </c>
      <c r="T663" s="158"/>
      <c r="U663" s="157">
        <v>1</v>
      </c>
      <c r="V663" s="156" t="str">
        <f>IF(W663=T663,"OK","NOT")</f>
        <v>OK</v>
      </c>
      <c r="W663" s="155">
        <f>IF(MOD(T663,U663)=0,T663,T663+(U663-MOD(T663,U663)))</f>
        <v>0</v>
      </c>
      <c r="X663" s="154">
        <f>$I$4</f>
        <v>0.4</v>
      </c>
      <c r="Y663" s="153">
        <f>+T663*((O663-(O663*X663)))</f>
        <v>0</v>
      </c>
    </row>
    <row r="664" spans="1:25" ht="14.45" customHeight="1" x14ac:dyDescent="0.25">
      <c r="A664" s="167">
        <v>7045952275383</v>
      </c>
      <c r="B664" s="157">
        <v>40811</v>
      </c>
      <c r="C664" s="157" t="s">
        <v>1834</v>
      </c>
      <c r="D664" s="157">
        <v>209</v>
      </c>
      <c r="E664" s="166" t="s">
        <v>1721</v>
      </c>
      <c r="F664" s="166" t="s">
        <v>1781</v>
      </c>
      <c r="G664" s="169" t="s">
        <v>1761</v>
      </c>
      <c r="H664" s="157" t="s">
        <v>1760</v>
      </c>
      <c r="I664" s="165" t="s">
        <v>1715</v>
      </c>
      <c r="J664" s="164" t="s">
        <v>1672</v>
      </c>
      <c r="K664" s="164" t="s">
        <v>1779</v>
      </c>
      <c r="L664" s="163"/>
      <c r="M664" s="163"/>
      <c r="N664" s="163"/>
      <c r="O664" s="162">
        <v>499</v>
      </c>
      <c r="P664" s="161" t="b">
        <f>IF(R664&gt;0,R664-2)</f>
        <v>0</v>
      </c>
      <c r="Q664" s="161">
        <v>201938</v>
      </c>
      <c r="R664" s="160">
        <f>$I$3</f>
        <v>0</v>
      </c>
      <c r="S664" s="159" t="str">
        <f>IF(AND(R664&gt;=Q664,W664&gt;0),"OK",IF(W664=0,"","NOT OK"))</f>
        <v/>
      </c>
      <c r="T664" s="158"/>
      <c r="U664" s="157">
        <v>1</v>
      </c>
      <c r="V664" s="156" t="str">
        <f>IF(W664=T664,"OK","NOT")</f>
        <v>OK</v>
      </c>
      <c r="W664" s="155">
        <f>IF(MOD(T664,U664)=0,T664,T664+(U664-MOD(T664,U664)))</f>
        <v>0</v>
      </c>
      <c r="X664" s="154">
        <f>$I$4</f>
        <v>0.4</v>
      </c>
      <c r="Y664" s="153">
        <f>+T664*((O664-(O664*X664)))</f>
        <v>0</v>
      </c>
    </row>
    <row r="665" spans="1:25" ht="14.45" customHeight="1" x14ac:dyDescent="0.25">
      <c r="A665" s="167">
        <v>7045952275390</v>
      </c>
      <c r="B665" s="157">
        <v>40811</v>
      </c>
      <c r="C665" s="157" t="s">
        <v>1834</v>
      </c>
      <c r="D665" s="157">
        <v>209</v>
      </c>
      <c r="E665" s="166" t="s">
        <v>1721</v>
      </c>
      <c r="F665" s="166" t="s">
        <v>1781</v>
      </c>
      <c r="G665" s="169" t="s">
        <v>1761</v>
      </c>
      <c r="H665" s="157" t="s">
        <v>1760</v>
      </c>
      <c r="I665" s="165" t="s">
        <v>1713</v>
      </c>
      <c r="J665" s="164" t="s">
        <v>1672</v>
      </c>
      <c r="K665" s="164" t="s">
        <v>1779</v>
      </c>
      <c r="L665" s="163"/>
      <c r="M665" s="163"/>
      <c r="N665" s="163"/>
      <c r="O665" s="162">
        <v>499</v>
      </c>
      <c r="P665" s="161" t="b">
        <f>IF(R665&gt;0,R665-2)</f>
        <v>0</v>
      </c>
      <c r="Q665" s="161">
        <v>201938</v>
      </c>
      <c r="R665" s="160">
        <f>$I$3</f>
        <v>0</v>
      </c>
      <c r="S665" s="159" t="str">
        <f>IF(AND(R665&gt;=Q665,W665&gt;0),"OK",IF(W665=0,"","NOT OK"))</f>
        <v/>
      </c>
      <c r="T665" s="158"/>
      <c r="U665" s="157">
        <v>1</v>
      </c>
      <c r="V665" s="156" t="str">
        <f>IF(W665=T665,"OK","NOT")</f>
        <v>OK</v>
      </c>
      <c r="W665" s="155">
        <f>IF(MOD(T665,U665)=0,T665,T665+(U665-MOD(T665,U665)))</f>
        <v>0</v>
      </c>
      <c r="X665" s="154">
        <f>$I$4</f>
        <v>0.4</v>
      </c>
      <c r="Y665" s="153">
        <f>+T665*((O665-(O665*X665)))</f>
        <v>0</v>
      </c>
    </row>
    <row r="666" spans="1:25" ht="14.45" customHeight="1" x14ac:dyDescent="0.25">
      <c r="A666" s="167">
        <v>7045952275581</v>
      </c>
      <c r="B666" s="157">
        <v>40816</v>
      </c>
      <c r="C666" s="157" t="s">
        <v>1833</v>
      </c>
      <c r="D666" s="157">
        <v>210</v>
      </c>
      <c r="E666" s="166" t="s">
        <v>1721</v>
      </c>
      <c r="F666" s="166" t="s">
        <v>1781</v>
      </c>
      <c r="G666" s="169" t="s">
        <v>1761</v>
      </c>
      <c r="H666" s="157" t="s">
        <v>1760</v>
      </c>
      <c r="I666" s="165" t="s">
        <v>1717</v>
      </c>
      <c r="J666" s="164" t="s">
        <v>1672</v>
      </c>
      <c r="K666" s="164" t="s">
        <v>1779</v>
      </c>
      <c r="L666" s="163"/>
      <c r="M666" s="163"/>
      <c r="N666" s="163"/>
      <c r="O666" s="162">
        <v>499</v>
      </c>
      <c r="P666" s="161" t="b">
        <f>IF(R666&gt;0,R666-2)</f>
        <v>0</v>
      </c>
      <c r="Q666" s="161">
        <v>201938</v>
      </c>
      <c r="R666" s="160">
        <f>$I$3</f>
        <v>0</v>
      </c>
      <c r="S666" s="159" t="str">
        <f>IF(AND(R666&gt;=Q666,W666&gt;0),"OK",IF(W666=0,"","NOT OK"))</f>
        <v/>
      </c>
      <c r="T666" s="158"/>
      <c r="U666" s="157">
        <v>1</v>
      </c>
      <c r="V666" s="156" t="str">
        <f>IF(W666=T666,"OK","NOT")</f>
        <v>OK</v>
      </c>
      <c r="W666" s="155">
        <f>IF(MOD(T666,U666)=0,T666,T666+(U666-MOD(T666,U666)))</f>
        <v>0</v>
      </c>
      <c r="X666" s="154">
        <f>$I$4</f>
        <v>0.4</v>
      </c>
      <c r="Y666" s="153">
        <f>+T666*((O666-(O666*X666)))</f>
        <v>0</v>
      </c>
    </row>
    <row r="667" spans="1:25" ht="14.45" customHeight="1" x14ac:dyDescent="0.25">
      <c r="A667" s="167">
        <v>7045952275598</v>
      </c>
      <c r="B667" s="157">
        <v>40816</v>
      </c>
      <c r="C667" s="157" t="s">
        <v>1833</v>
      </c>
      <c r="D667" s="157">
        <v>210</v>
      </c>
      <c r="E667" s="166" t="s">
        <v>1721</v>
      </c>
      <c r="F667" s="166" t="s">
        <v>1781</v>
      </c>
      <c r="G667" s="169" t="s">
        <v>1761</v>
      </c>
      <c r="H667" s="157" t="s">
        <v>1760</v>
      </c>
      <c r="I667" s="165" t="s">
        <v>1716</v>
      </c>
      <c r="J667" s="164" t="s">
        <v>1672</v>
      </c>
      <c r="K667" s="164" t="s">
        <v>1779</v>
      </c>
      <c r="L667" s="163"/>
      <c r="M667" s="163"/>
      <c r="N667" s="163"/>
      <c r="O667" s="162">
        <v>499</v>
      </c>
      <c r="P667" s="161" t="b">
        <f>IF(R667&gt;0,R667-2)</f>
        <v>0</v>
      </c>
      <c r="Q667" s="161">
        <v>201938</v>
      </c>
      <c r="R667" s="160">
        <f>$I$3</f>
        <v>0</v>
      </c>
      <c r="S667" s="159" t="str">
        <f>IF(AND(R667&gt;=Q667,W667&gt;0),"OK",IF(W667=0,"","NOT OK"))</f>
        <v/>
      </c>
      <c r="T667" s="158"/>
      <c r="U667" s="157">
        <v>1</v>
      </c>
      <c r="V667" s="156" t="str">
        <f>IF(W667=T667,"OK","NOT")</f>
        <v>OK</v>
      </c>
      <c r="W667" s="155">
        <f>IF(MOD(T667,U667)=0,T667,T667+(U667-MOD(T667,U667)))</f>
        <v>0</v>
      </c>
      <c r="X667" s="154">
        <f>$I$4</f>
        <v>0.4</v>
      </c>
      <c r="Y667" s="153">
        <f>+T667*((O667-(O667*X667)))</f>
        <v>0</v>
      </c>
    </row>
    <row r="668" spans="1:25" ht="14.45" customHeight="1" x14ac:dyDescent="0.25">
      <c r="A668" s="167">
        <v>7045952275604</v>
      </c>
      <c r="B668" s="157">
        <v>40816</v>
      </c>
      <c r="C668" s="157" t="s">
        <v>1833</v>
      </c>
      <c r="D668" s="157">
        <v>210</v>
      </c>
      <c r="E668" s="166" t="s">
        <v>1721</v>
      </c>
      <c r="F668" s="166" t="s">
        <v>1781</v>
      </c>
      <c r="G668" s="169" t="s">
        <v>1761</v>
      </c>
      <c r="H668" s="157" t="s">
        <v>1760</v>
      </c>
      <c r="I668" s="165" t="s">
        <v>1468</v>
      </c>
      <c r="J668" s="164" t="s">
        <v>1672</v>
      </c>
      <c r="K668" s="164" t="s">
        <v>1779</v>
      </c>
      <c r="L668" s="163"/>
      <c r="M668" s="163"/>
      <c r="N668" s="163"/>
      <c r="O668" s="162">
        <v>499</v>
      </c>
      <c r="P668" s="161" t="b">
        <f>IF(R668&gt;0,R668-2)</f>
        <v>0</v>
      </c>
      <c r="Q668" s="161">
        <v>201938</v>
      </c>
      <c r="R668" s="160">
        <f>$I$3</f>
        <v>0</v>
      </c>
      <c r="S668" s="159" t="str">
        <f>IF(AND(R668&gt;=Q668,W668&gt;0),"OK",IF(W668=0,"","NOT OK"))</f>
        <v/>
      </c>
      <c r="T668" s="158"/>
      <c r="U668" s="157">
        <v>1</v>
      </c>
      <c r="V668" s="156" t="str">
        <f>IF(W668=T668,"OK","NOT")</f>
        <v>OK</v>
      </c>
      <c r="W668" s="155">
        <f>IF(MOD(T668,U668)=0,T668,T668+(U668-MOD(T668,U668)))</f>
        <v>0</v>
      </c>
      <c r="X668" s="154">
        <f>$I$4</f>
        <v>0.4</v>
      </c>
      <c r="Y668" s="153">
        <f>+T668*((O668-(O668*X668)))</f>
        <v>0</v>
      </c>
    </row>
    <row r="669" spans="1:25" ht="14.45" customHeight="1" x14ac:dyDescent="0.25">
      <c r="A669" s="167">
        <v>7045952275611</v>
      </c>
      <c r="B669" s="157">
        <v>40816</v>
      </c>
      <c r="C669" s="157" t="s">
        <v>1833</v>
      </c>
      <c r="D669" s="157">
        <v>210</v>
      </c>
      <c r="E669" s="166" t="s">
        <v>1721</v>
      </c>
      <c r="F669" s="166" t="s">
        <v>1781</v>
      </c>
      <c r="G669" s="169" t="s">
        <v>1761</v>
      </c>
      <c r="H669" s="157" t="s">
        <v>1760</v>
      </c>
      <c r="I669" s="165" t="s">
        <v>1469</v>
      </c>
      <c r="J669" s="164" t="s">
        <v>1672</v>
      </c>
      <c r="K669" s="164" t="s">
        <v>1779</v>
      </c>
      <c r="L669" s="163"/>
      <c r="M669" s="163"/>
      <c r="N669" s="163"/>
      <c r="O669" s="162">
        <v>499</v>
      </c>
      <c r="P669" s="161" t="b">
        <f>IF(R669&gt;0,R669-2)</f>
        <v>0</v>
      </c>
      <c r="Q669" s="161">
        <v>201938</v>
      </c>
      <c r="R669" s="160">
        <f>$I$3</f>
        <v>0</v>
      </c>
      <c r="S669" s="159" t="str">
        <f>IF(AND(R669&gt;=Q669,W669&gt;0),"OK",IF(W669=0,"","NOT OK"))</f>
        <v/>
      </c>
      <c r="T669" s="158"/>
      <c r="U669" s="157">
        <v>1</v>
      </c>
      <c r="V669" s="156" t="str">
        <f>IF(W669=T669,"OK","NOT")</f>
        <v>OK</v>
      </c>
      <c r="W669" s="155">
        <f>IF(MOD(T669,U669)=0,T669,T669+(U669-MOD(T669,U669)))</f>
        <v>0</v>
      </c>
      <c r="X669" s="154">
        <f>$I$4</f>
        <v>0.4</v>
      </c>
      <c r="Y669" s="153">
        <f>+T669*((O669-(O669*X669)))</f>
        <v>0</v>
      </c>
    </row>
    <row r="670" spans="1:25" ht="14.45" customHeight="1" x14ac:dyDescent="0.25">
      <c r="A670" s="167">
        <v>7045952275628</v>
      </c>
      <c r="B670" s="157">
        <v>40816</v>
      </c>
      <c r="C670" s="157" t="s">
        <v>1833</v>
      </c>
      <c r="D670" s="157">
        <v>210</v>
      </c>
      <c r="E670" s="166" t="s">
        <v>1721</v>
      </c>
      <c r="F670" s="166" t="s">
        <v>1781</v>
      </c>
      <c r="G670" s="169" t="s">
        <v>1761</v>
      </c>
      <c r="H670" s="157" t="s">
        <v>1760</v>
      </c>
      <c r="I670" s="165" t="s">
        <v>1715</v>
      </c>
      <c r="J670" s="164" t="s">
        <v>1672</v>
      </c>
      <c r="K670" s="164" t="s">
        <v>1779</v>
      </c>
      <c r="L670" s="163"/>
      <c r="M670" s="163"/>
      <c r="N670" s="163"/>
      <c r="O670" s="162">
        <v>499</v>
      </c>
      <c r="P670" s="161" t="b">
        <f>IF(R670&gt;0,R670-2)</f>
        <v>0</v>
      </c>
      <c r="Q670" s="161">
        <v>201938</v>
      </c>
      <c r="R670" s="160">
        <f>$I$3</f>
        <v>0</v>
      </c>
      <c r="S670" s="159" t="str">
        <f>IF(AND(R670&gt;=Q670,W670&gt;0),"OK",IF(W670=0,"","NOT OK"))</f>
        <v/>
      </c>
      <c r="T670" s="158"/>
      <c r="U670" s="157">
        <v>1</v>
      </c>
      <c r="V670" s="156" t="str">
        <f>IF(W670=T670,"OK","NOT")</f>
        <v>OK</v>
      </c>
      <c r="W670" s="155">
        <f>IF(MOD(T670,U670)=0,T670,T670+(U670-MOD(T670,U670)))</f>
        <v>0</v>
      </c>
      <c r="X670" s="154">
        <f>$I$4</f>
        <v>0.4</v>
      </c>
      <c r="Y670" s="153">
        <f>+T670*((O670-(O670*X670)))</f>
        <v>0</v>
      </c>
    </row>
    <row r="671" spans="1:25" ht="14.45" customHeight="1" x14ac:dyDescent="0.25">
      <c r="A671" s="167">
        <v>7045952361956</v>
      </c>
      <c r="B671" s="157">
        <v>40802</v>
      </c>
      <c r="C671" s="157" t="s">
        <v>1796</v>
      </c>
      <c r="D671" s="157">
        <v>229</v>
      </c>
      <c r="E671" s="166" t="s">
        <v>1721</v>
      </c>
      <c r="F671" s="166" t="s">
        <v>1781</v>
      </c>
      <c r="G671" s="169" t="s">
        <v>1761</v>
      </c>
      <c r="H671" s="157" t="s">
        <v>1760</v>
      </c>
      <c r="I671" s="165" t="s">
        <v>1712</v>
      </c>
      <c r="J671" s="164" t="s">
        <v>1672</v>
      </c>
      <c r="K671" s="164" t="s">
        <v>1779</v>
      </c>
      <c r="L671" s="163"/>
      <c r="M671" s="163"/>
      <c r="N671" s="163"/>
      <c r="O671" s="162">
        <v>299</v>
      </c>
      <c r="P671" s="161" t="b">
        <f>IF(R671&gt;0,R671-2)</f>
        <v>0</v>
      </c>
      <c r="Q671" s="161">
        <v>201938</v>
      </c>
      <c r="R671" s="160">
        <f>$I$3</f>
        <v>0</v>
      </c>
      <c r="S671" s="159" t="str">
        <f>IF(AND(R671&gt;=Q671,W671&gt;0),"OK",IF(W671=0,"","NOT OK"))</f>
        <v/>
      </c>
      <c r="T671" s="158"/>
      <c r="U671" s="157">
        <v>1</v>
      </c>
      <c r="V671" s="156" t="str">
        <f>IF(W671=T671,"OK","NOT")</f>
        <v>OK</v>
      </c>
      <c r="W671" s="155">
        <f>IF(MOD(T671,U671)=0,T671,T671+(U671-MOD(T671,U671)))</f>
        <v>0</v>
      </c>
      <c r="X671" s="154">
        <f>$I$4</f>
        <v>0.4</v>
      </c>
      <c r="Y671" s="153">
        <f>+T671*((O671-(O671*X671)))</f>
        <v>0</v>
      </c>
    </row>
    <row r="672" spans="1:25" ht="14.45" customHeight="1" x14ac:dyDescent="0.25">
      <c r="A672" s="167">
        <v>7045952361963</v>
      </c>
      <c r="B672" s="157">
        <v>40802</v>
      </c>
      <c r="C672" s="157" t="s">
        <v>1796</v>
      </c>
      <c r="D672" s="157">
        <v>229</v>
      </c>
      <c r="E672" s="166" t="s">
        <v>1721</v>
      </c>
      <c r="F672" s="166" t="s">
        <v>1781</v>
      </c>
      <c r="G672" s="169" t="s">
        <v>1761</v>
      </c>
      <c r="H672" s="157" t="s">
        <v>1760</v>
      </c>
      <c r="I672" s="165" t="s">
        <v>1711</v>
      </c>
      <c r="J672" s="164" t="s">
        <v>1672</v>
      </c>
      <c r="K672" s="164" t="s">
        <v>1779</v>
      </c>
      <c r="L672" s="163"/>
      <c r="M672" s="163"/>
      <c r="N672" s="163"/>
      <c r="O672" s="162">
        <v>299</v>
      </c>
      <c r="P672" s="161" t="b">
        <f>IF(R672&gt;0,R672-2)</f>
        <v>0</v>
      </c>
      <c r="Q672" s="161">
        <v>201938</v>
      </c>
      <c r="R672" s="160">
        <f>$I$3</f>
        <v>0</v>
      </c>
      <c r="S672" s="159" t="str">
        <f>IF(AND(R672&gt;=Q672,W672&gt;0),"OK",IF(W672=0,"","NOT OK"))</f>
        <v/>
      </c>
      <c r="T672" s="158"/>
      <c r="U672" s="157">
        <v>1</v>
      </c>
      <c r="V672" s="156" t="str">
        <f>IF(W672=T672,"OK","NOT")</f>
        <v>OK</v>
      </c>
      <c r="W672" s="155">
        <f>IF(MOD(T672,U672)=0,T672,T672+(U672-MOD(T672,U672)))</f>
        <v>0</v>
      </c>
      <c r="X672" s="154">
        <f>$I$4</f>
        <v>0.4</v>
      </c>
      <c r="Y672" s="153">
        <f>+T672*((O672-(O672*X672)))</f>
        <v>0</v>
      </c>
    </row>
    <row r="673" spans="1:25" ht="14.45" customHeight="1" x14ac:dyDescent="0.25">
      <c r="A673" s="167">
        <v>7045952361970</v>
      </c>
      <c r="B673" s="157">
        <v>40802</v>
      </c>
      <c r="C673" s="157" t="s">
        <v>1796</v>
      </c>
      <c r="D673" s="157">
        <v>229</v>
      </c>
      <c r="E673" s="166" t="s">
        <v>1721</v>
      </c>
      <c r="F673" s="166" t="s">
        <v>1781</v>
      </c>
      <c r="G673" s="169" t="s">
        <v>1761</v>
      </c>
      <c r="H673" s="157" t="s">
        <v>1760</v>
      </c>
      <c r="I673" s="165" t="s">
        <v>1710</v>
      </c>
      <c r="J673" s="164" t="s">
        <v>1672</v>
      </c>
      <c r="K673" s="164" t="s">
        <v>1779</v>
      </c>
      <c r="L673" s="163"/>
      <c r="M673" s="163"/>
      <c r="N673" s="163"/>
      <c r="O673" s="162">
        <v>299</v>
      </c>
      <c r="P673" s="161" t="b">
        <f>IF(R673&gt;0,R673-2)</f>
        <v>0</v>
      </c>
      <c r="Q673" s="161">
        <v>201938</v>
      </c>
      <c r="R673" s="160">
        <f>$I$3</f>
        <v>0</v>
      </c>
      <c r="S673" s="159" t="str">
        <f>IF(AND(R673&gt;=Q673,W673&gt;0),"OK",IF(W673=0,"","NOT OK"))</f>
        <v/>
      </c>
      <c r="T673" s="158"/>
      <c r="U673" s="157">
        <v>1</v>
      </c>
      <c r="V673" s="156" t="str">
        <f>IF(W673=T673,"OK","NOT")</f>
        <v>OK</v>
      </c>
      <c r="W673" s="155">
        <f>IF(MOD(T673,U673)=0,T673,T673+(U673-MOD(T673,U673)))</f>
        <v>0</v>
      </c>
      <c r="X673" s="154">
        <f>$I$4</f>
        <v>0.4</v>
      </c>
      <c r="Y673" s="153">
        <f>+T673*((O673-(O673*X673)))</f>
        <v>0</v>
      </c>
    </row>
    <row r="674" spans="1:25" ht="14.45" customHeight="1" x14ac:dyDescent="0.25">
      <c r="A674" s="167">
        <v>7045952361987</v>
      </c>
      <c r="B674" s="157">
        <v>40802</v>
      </c>
      <c r="C674" s="157" t="s">
        <v>1796</v>
      </c>
      <c r="D674" s="157">
        <v>229</v>
      </c>
      <c r="E674" s="166" t="s">
        <v>1721</v>
      </c>
      <c r="F674" s="166" t="s">
        <v>1781</v>
      </c>
      <c r="G674" s="169" t="s">
        <v>1761</v>
      </c>
      <c r="H674" s="157" t="s">
        <v>1760</v>
      </c>
      <c r="I674" s="165" t="s">
        <v>1709</v>
      </c>
      <c r="J674" s="164" t="s">
        <v>1672</v>
      </c>
      <c r="K674" s="164" t="s">
        <v>1779</v>
      </c>
      <c r="L674" s="163"/>
      <c r="M674" s="163"/>
      <c r="N674" s="163"/>
      <c r="O674" s="162">
        <v>299</v>
      </c>
      <c r="P674" s="161" t="b">
        <f>IF(R674&gt;0,R674-2)</f>
        <v>0</v>
      </c>
      <c r="Q674" s="161">
        <v>201938</v>
      </c>
      <c r="R674" s="160">
        <f>$I$3</f>
        <v>0</v>
      </c>
      <c r="S674" s="159" t="str">
        <f>IF(AND(R674&gt;=Q674,W674&gt;0),"OK",IF(W674=0,"","NOT OK"))</f>
        <v/>
      </c>
      <c r="T674" s="158"/>
      <c r="U674" s="157">
        <v>1</v>
      </c>
      <c r="V674" s="156" t="str">
        <f>IF(W674=T674,"OK","NOT")</f>
        <v>OK</v>
      </c>
      <c r="W674" s="155">
        <f>IF(MOD(T674,U674)=0,T674,T674+(U674-MOD(T674,U674)))</f>
        <v>0</v>
      </c>
      <c r="X674" s="154">
        <f>$I$4</f>
        <v>0.4</v>
      </c>
      <c r="Y674" s="153">
        <f>+T674*((O674-(O674*X674)))</f>
        <v>0</v>
      </c>
    </row>
    <row r="675" spans="1:25" ht="14.45" customHeight="1" x14ac:dyDescent="0.25">
      <c r="A675" s="167">
        <v>7045952361994</v>
      </c>
      <c r="B675" s="157">
        <v>40802</v>
      </c>
      <c r="C675" s="157" t="s">
        <v>1796</v>
      </c>
      <c r="D675" s="157">
        <v>229</v>
      </c>
      <c r="E675" s="166" t="s">
        <v>1721</v>
      </c>
      <c r="F675" s="166" t="s">
        <v>1781</v>
      </c>
      <c r="G675" s="169" t="s">
        <v>1761</v>
      </c>
      <c r="H675" s="157" t="s">
        <v>1760</v>
      </c>
      <c r="I675" s="165" t="s">
        <v>1704</v>
      </c>
      <c r="J675" s="164" t="s">
        <v>1672</v>
      </c>
      <c r="K675" s="164" t="s">
        <v>1779</v>
      </c>
      <c r="L675" s="163"/>
      <c r="M675" s="163"/>
      <c r="N675" s="163"/>
      <c r="O675" s="162">
        <v>299</v>
      </c>
      <c r="P675" s="161" t="b">
        <f>IF(R675&gt;0,R675-2)</f>
        <v>0</v>
      </c>
      <c r="Q675" s="161">
        <v>201938</v>
      </c>
      <c r="R675" s="160">
        <f>$I$3</f>
        <v>0</v>
      </c>
      <c r="S675" s="159" t="str">
        <f>IF(AND(R675&gt;=Q675,W675&gt;0),"OK",IF(W675=0,"","NOT OK"))</f>
        <v/>
      </c>
      <c r="T675" s="158"/>
      <c r="U675" s="157">
        <v>1</v>
      </c>
      <c r="V675" s="156" t="str">
        <f>IF(W675=T675,"OK","NOT")</f>
        <v>OK</v>
      </c>
      <c r="W675" s="155">
        <f>IF(MOD(T675,U675)=0,T675,T675+(U675-MOD(T675,U675)))</f>
        <v>0</v>
      </c>
      <c r="X675" s="154">
        <f>$I$4</f>
        <v>0.4</v>
      </c>
      <c r="Y675" s="153">
        <f>+T675*((O675-(O675*X675)))</f>
        <v>0</v>
      </c>
    </row>
    <row r="676" spans="1:25" ht="14.45" customHeight="1" x14ac:dyDescent="0.25">
      <c r="A676" s="167">
        <v>7045952361406</v>
      </c>
      <c r="B676" s="157">
        <v>40812</v>
      </c>
      <c r="C676" s="157" t="s">
        <v>1795</v>
      </c>
      <c r="D676" s="157">
        <v>230</v>
      </c>
      <c r="E676" s="166" t="s">
        <v>1721</v>
      </c>
      <c r="F676" s="166" t="s">
        <v>1781</v>
      </c>
      <c r="G676" s="169" t="s">
        <v>1761</v>
      </c>
      <c r="H676" s="157" t="s">
        <v>1760</v>
      </c>
      <c r="I676" s="165" t="s">
        <v>1712</v>
      </c>
      <c r="J676" s="164" t="s">
        <v>1672</v>
      </c>
      <c r="K676" s="164" t="s">
        <v>1779</v>
      </c>
      <c r="L676" s="163"/>
      <c r="M676" s="163"/>
      <c r="N676" s="163"/>
      <c r="O676" s="162">
        <v>349</v>
      </c>
      <c r="P676" s="161" t="b">
        <f>IF(R676&gt;0,R676-2)</f>
        <v>0</v>
      </c>
      <c r="Q676" s="161">
        <v>201938</v>
      </c>
      <c r="R676" s="160">
        <f>$I$3</f>
        <v>0</v>
      </c>
      <c r="S676" s="159" t="str">
        <f>IF(AND(R676&gt;=Q676,W676&gt;0),"OK",IF(W676=0,"","NOT OK"))</f>
        <v/>
      </c>
      <c r="T676" s="158"/>
      <c r="U676" s="157">
        <v>1</v>
      </c>
      <c r="V676" s="156" t="str">
        <f>IF(W676=T676,"OK","NOT")</f>
        <v>OK</v>
      </c>
      <c r="W676" s="155">
        <f>IF(MOD(T676,U676)=0,T676,T676+(U676-MOD(T676,U676)))</f>
        <v>0</v>
      </c>
      <c r="X676" s="154">
        <f>$I$4</f>
        <v>0.4</v>
      </c>
      <c r="Y676" s="153">
        <f>+T676*((O676-(O676*X676)))</f>
        <v>0</v>
      </c>
    </row>
    <row r="677" spans="1:25" ht="14.45" customHeight="1" x14ac:dyDescent="0.25">
      <c r="A677" s="167">
        <v>7045952361413</v>
      </c>
      <c r="B677" s="157">
        <v>40812</v>
      </c>
      <c r="C677" s="157" t="s">
        <v>1795</v>
      </c>
      <c r="D677" s="157">
        <v>230</v>
      </c>
      <c r="E677" s="166" t="s">
        <v>1721</v>
      </c>
      <c r="F677" s="166" t="s">
        <v>1781</v>
      </c>
      <c r="G677" s="169" t="s">
        <v>1761</v>
      </c>
      <c r="H677" s="157" t="s">
        <v>1760</v>
      </c>
      <c r="I677" s="165" t="s">
        <v>1711</v>
      </c>
      <c r="J677" s="164" t="s">
        <v>1672</v>
      </c>
      <c r="K677" s="164" t="s">
        <v>1779</v>
      </c>
      <c r="L677" s="163"/>
      <c r="M677" s="163"/>
      <c r="N677" s="163"/>
      <c r="O677" s="162">
        <v>349</v>
      </c>
      <c r="P677" s="161" t="b">
        <f>IF(R677&gt;0,R677-2)</f>
        <v>0</v>
      </c>
      <c r="Q677" s="161">
        <v>201938</v>
      </c>
      <c r="R677" s="160">
        <f>$I$3</f>
        <v>0</v>
      </c>
      <c r="S677" s="159" t="str">
        <f>IF(AND(R677&gt;=Q677,W677&gt;0),"OK",IF(W677=0,"","NOT OK"))</f>
        <v/>
      </c>
      <c r="T677" s="158"/>
      <c r="U677" s="157">
        <v>1</v>
      </c>
      <c r="V677" s="156" t="str">
        <f>IF(W677=T677,"OK","NOT")</f>
        <v>OK</v>
      </c>
      <c r="W677" s="155">
        <f>IF(MOD(T677,U677)=0,T677,T677+(U677-MOD(T677,U677)))</f>
        <v>0</v>
      </c>
      <c r="X677" s="154">
        <f>$I$4</f>
        <v>0.4</v>
      </c>
      <c r="Y677" s="153">
        <f>+T677*((O677-(O677*X677)))</f>
        <v>0</v>
      </c>
    </row>
    <row r="678" spans="1:25" ht="14.45" customHeight="1" x14ac:dyDescent="0.25">
      <c r="A678" s="167">
        <v>7045952361420</v>
      </c>
      <c r="B678" s="157">
        <v>40812</v>
      </c>
      <c r="C678" s="157" t="s">
        <v>1795</v>
      </c>
      <c r="D678" s="157">
        <v>230</v>
      </c>
      <c r="E678" s="166" t="s">
        <v>1721</v>
      </c>
      <c r="F678" s="166" t="s">
        <v>1781</v>
      </c>
      <c r="G678" s="169" t="s">
        <v>1761</v>
      </c>
      <c r="H678" s="157" t="s">
        <v>1760</v>
      </c>
      <c r="I678" s="165" t="s">
        <v>1710</v>
      </c>
      <c r="J678" s="164" t="s">
        <v>1672</v>
      </c>
      <c r="K678" s="164" t="s">
        <v>1779</v>
      </c>
      <c r="L678" s="163"/>
      <c r="M678" s="163"/>
      <c r="N678" s="163"/>
      <c r="O678" s="162">
        <v>349</v>
      </c>
      <c r="P678" s="161" t="b">
        <f>IF(R678&gt;0,R678-2)</f>
        <v>0</v>
      </c>
      <c r="Q678" s="161">
        <v>201938</v>
      </c>
      <c r="R678" s="160">
        <f>$I$3</f>
        <v>0</v>
      </c>
      <c r="S678" s="159" t="str">
        <f>IF(AND(R678&gt;=Q678,W678&gt;0),"OK",IF(W678=0,"","NOT OK"))</f>
        <v/>
      </c>
      <c r="T678" s="158"/>
      <c r="U678" s="157">
        <v>1</v>
      </c>
      <c r="V678" s="156" t="str">
        <f>IF(W678=T678,"OK","NOT")</f>
        <v>OK</v>
      </c>
      <c r="W678" s="155">
        <f>IF(MOD(T678,U678)=0,T678,T678+(U678-MOD(T678,U678)))</f>
        <v>0</v>
      </c>
      <c r="X678" s="154">
        <f>$I$4</f>
        <v>0.4</v>
      </c>
      <c r="Y678" s="153">
        <f>+T678*((O678-(O678*X678)))</f>
        <v>0</v>
      </c>
    </row>
    <row r="679" spans="1:25" ht="14.45" customHeight="1" x14ac:dyDescent="0.25">
      <c r="A679" s="167">
        <v>7045952361437</v>
      </c>
      <c r="B679" s="157">
        <v>40812</v>
      </c>
      <c r="C679" s="157" t="s">
        <v>1795</v>
      </c>
      <c r="D679" s="157">
        <v>230</v>
      </c>
      <c r="E679" s="166" t="s">
        <v>1721</v>
      </c>
      <c r="F679" s="166" t="s">
        <v>1781</v>
      </c>
      <c r="G679" s="169" t="s">
        <v>1761</v>
      </c>
      <c r="H679" s="157" t="s">
        <v>1760</v>
      </c>
      <c r="I679" s="165" t="s">
        <v>1709</v>
      </c>
      <c r="J679" s="164" t="s">
        <v>1672</v>
      </c>
      <c r="K679" s="164" t="s">
        <v>1779</v>
      </c>
      <c r="L679" s="163"/>
      <c r="M679" s="163"/>
      <c r="N679" s="163"/>
      <c r="O679" s="162">
        <v>349</v>
      </c>
      <c r="P679" s="161" t="b">
        <f>IF(R679&gt;0,R679-2)</f>
        <v>0</v>
      </c>
      <c r="Q679" s="161">
        <v>201938</v>
      </c>
      <c r="R679" s="160">
        <f>$I$3</f>
        <v>0</v>
      </c>
      <c r="S679" s="159" t="str">
        <f>IF(AND(R679&gt;=Q679,W679&gt;0),"OK",IF(W679=0,"","NOT OK"))</f>
        <v/>
      </c>
      <c r="T679" s="158"/>
      <c r="U679" s="157">
        <v>1</v>
      </c>
      <c r="V679" s="156" t="str">
        <f>IF(W679=T679,"OK","NOT")</f>
        <v>OK</v>
      </c>
      <c r="W679" s="155">
        <f>IF(MOD(T679,U679)=0,T679,T679+(U679-MOD(T679,U679)))</f>
        <v>0</v>
      </c>
      <c r="X679" s="154">
        <f>$I$4</f>
        <v>0.4</v>
      </c>
      <c r="Y679" s="153">
        <f>+T679*((O679-(O679*X679)))</f>
        <v>0</v>
      </c>
    </row>
    <row r="680" spans="1:25" ht="14.45" customHeight="1" x14ac:dyDescent="0.25">
      <c r="A680" s="167">
        <v>7045952361444</v>
      </c>
      <c r="B680" s="157">
        <v>40812</v>
      </c>
      <c r="C680" s="157" t="s">
        <v>1795</v>
      </c>
      <c r="D680" s="157">
        <v>230</v>
      </c>
      <c r="E680" s="166" t="s">
        <v>1721</v>
      </c>
      <c r="F680" s="166" t="s">
        <v>1781</v>
      </c>
      <c r="G680" s="169" t="s">
        <v>1761</v>
      </c>
      <c r="H680" s="157" t="s">
        <v>1760</v>
      </c>
      <c r="I680" s="165" t="s">
        <v>1704</v>
      </c>
      <c r="J680" s="164" t="s">
        <v>1672</v>
      </c>
      <c r="K680" s="164" t="s">
        <v>1779</v>
      </c>
      <c r="L680" s="163"/>
      <c r="M680" s="163"/>
      <c r="N680" s="163"/>
      <c r="O680" s="162">
        <v>349</v>
      </c>
      <c r="P680" s="161" t="b">
        <f>IF(R680&gt;0,R680-2)</f>
        <v>0</v>
      </c>
      <c r="Q680" s="161">
        <v>201938</v>
      </c>
      <c r="R680" s="160">
        <f>$I$3</f>
        <v>0</v>
      </c>
      <c r="S680" s="159" t="str">
        <f>IF(AND(R680&gt;=Q680,W680&gt;0),"OK",IF(W680=0,"","NOT OK"))</f>
        <v/>
      </c>
      <c r="T680" s="158"/>
      <c r="U680" s="157">
        <v>1</v>
      </c>
      <c r="V680" s="156" t="str">
        <f>IF(W680=T680,"OK","NOT")</f>
        <v>OK</v>
      </c>
      <c r="W680" s="155">
        <f>IF(MOD(T680,U680)=0,T680,T680+(U680-MOD(T680,U680)))</f>
        <v>0</v>
      </c>
      <c r="X680" s="154">
        <f>$I$4</f>
        <v>0.4</v>
      </c>
      <c r="Y680" s="153">
        <f>+T680*((O680-(O680*X680)))</f>
        <v>0</v>
      </c>
    </row>
    <row r="681" spans="1:25" ht="14.45" customHeight="1" x14ac:dyDescent="0.25">
      <c r="A681" s="167">
        <v>7045952277806</v>
      </c>
      <c r="B681" s="157">
        <v>41802</v>
      </c>
      <c r="C681" s="157" t="s">
        <v>1794</v>
      </c>
      <c r="D681" s="157">
        <v>231</v>
      </c>
      <c r="E681" s="166" t="s">
        <v>1721</v>
      </c>
      <c r="F681" s="166" t="s">
        <v>1781</v>
      </c>
      <c r="G681" s="169" t="s">
        <v>1761</v>
      </c>
      <c r="H681" s="157" t="s">
        <v>1760</v>
      </c>
      <c r="I681" s="165" t="s">
        <v>1712</v>
      </c>
      <c r="J681" s="164" t="s">
        <v>1672</v>
      </c>
      <c r="K681" s="164" t="s">
        <v>1779</v>
      </c>
      <c r="L681" s="163"/>
      <c r="M681" s="163"/>
      <c r="N681" s="163"/>
      <c r="O681" s="162">
        <v>349</v>
      </c>
      <c r="P681" s="161" t="b">
        <f>IF(R681&gt;0,R681-2)</f>
        <v>0</v>
      </c>
      <c r="Q681" s="161">
        <v>201938</v>
      </c>
      <c r="R681" s="160">
        <f>$I$3</f>
        <v>0</v>
      </c>
      <c r="S681" s="159" t="str">
        <f>IF(AND(R681&gt;=Q681,W681&gt;0),"OK",IF(W681=0,"","NOT OK"))</f>
        <v/>
      </c>
      <c r="T681" s="158"/>
      <c r="U681" s="157">
        <v>1</v>
      </c>
      <c r="V681" s="156" t="str">
        <f>IF(W681=T681,"OK","NOT")</f>
        <v>OK</v>
      </c>
      <c r="W681" s="155">
        <f>IF(MOD(T681,U681)=0,T681,T681+(U681-MOD(T681,U681)))</f>
        <v>0</v>
      </c>
      <c r="X681" s="154">
        <f>$I$4</f>
        <v>0.4</v>
      </c>
      <c r="Y681" s="153">
        <f>+T681*((O681-(O681*X681)))</f>
        <v>0</v>
      </c>
    </row>
    <row r="682" spans="1:25" ht="14.45" customHeight="1" x14ac:dyDescent="0.25">
      <c r="A682" s="167">
        <v>7045952277813</v>
      </c>
      <c r="B682" s="157">
        <v>41802</v>
      </c>
      <c r="C682" s="157" t="s">
        <v>1794</v>
      </c>
      <c r="D682" s="157">
        <v>231</v>
      </c>
      <c r="E682" s="166" t="s">
        <v>1721</v>
      </c>
      <c r="F682" s="166" t="s">
        <v>1781</v>
      </c>
      <c r="G682" s="169" t="s">
        <v>1761</v>
      </c>
      <c r="H682" s="157" t="s">
        <v>1760</v>
      </c>
      <c r="I682" s="165" t="s">
        <v>1711</v>
      </c>
      <c r="J682" s="164" t="s">
        <v>1672</v>
      </c>
      <c r="K682" s="164" t="s">
        <v>1779</v>
      </c>
      <c r="L682" s="163"/>
      <c r="M682" s="163"/>
      <c r="N682" s="163"/>
      <c r="O682" s="162">
        <v>349</v>
      </c>
      <c r="P682" s="161" t="b">
        <f>IF(R682&gt;0,R682-2)</f>
        <v>0</v>
      </c>
      <c r="Q682" s="161">
        <v>201938</v>
      </c>
      <c r="R682" s="160">
        <f>$I$3</f>
        <v>0</v>
      </c>
      <c r="S682" s="159" t="str">
        <f>IF(AND(R682&gt;=Q682,W682&gt;0),"OK",IF(W682=0,"","NOT OK"))</f>
        <v/>
      </c>
      <c r="T682" s="158"/>
      <c r="U682" s="157">
        <v>1</v>
      </c>
      <c r="V682" s="156" t="str">
        <f>IF(W682=T682,"OK","NOT")</f>
        <v>OK</v>
      </c>
      <c r="W682" s="155">
        <f>IF(MOD(T682,U682)=0,T682,T682+(U682-MOD(T682,U682)))</f>
        <v>0</v>
      </c>
      <c r="X682" s="154">
        <f>$I$4</f>
        <v>0.4</v>
      </c>
      <c r="Y682" s="153">
        <f>+T682*((O682-(O682*X682)))</f>
        <v>0</v>
      </c>
    </row>
    <row r="683" spans="1:25" ht="14.45" customHeight="1" x14ac:dyDescent="0.25">
      <c r="A683" s="167">
        <v>7045952277820</v>
      </c>
      <c r="B683" s="157">
        <v>41802</v>
      </c>
      <c r="C683" s="157" t="s">
        <v>1794</v>
      </c>
      <c r="D683" s="157">
        <v>231</v>
      </c>
      <c r="E683" s="166" t="s">
        <v>1721</v>
      </c>
      <c r="F683" s="166" t="s">
        <v>1781</v>
      </c>
      <c r="G683" s="169" t="s">
        <v>1761</v>
      </c>
      <c r="H683" s="157" t="s">
        <v>1760</v>
      </c>
      <c r="I683" s="165" t="s">
        <v>1710</v>
      </c>
      <c r="J683" s="164" t="s">
        <v>1672</v>
      </c>
      <c r="K683" s="164" t="s">
        <v>1779</v>
      </c>
      <c r="L683" s="163"/>
      <c r="M683" s="163"/>
      <c r="N683" s="163"/>
      <c r="O683" s="162">
        <v>349</v>
      </c>
      <c r="P683" s="161" t="b">
        <f>IF(R683&gt;0,R683-2)</f>
        <v>0</v>
      </c>
      <c r="Q683" s="161">
        <v>201938</v>
      </c>
      <c r="R683" s="160">
        <f>$I$3</f>
        <v>0</v>
      </c>
      <c r="S683" s="159" t="str">
        <f>IF(AND(R683&gt;=Q683,W683&gt;0),"OK",IF(W683=0,"","NOT OK"))</f>
        <v/>
      </c>
      <c r="T683" s="158"/>
      <c r="U683" s="157">
        <v>1</v>
      </c>
      <c r="V683" s="156" t="str">
        <f>IF(W683=T683,"OK","NOT")</f>
        <v>OK</v>
      </c>
      <c r="W683" s="155">
        <f>IF(MOD(T683,U683)=0,T683,T683+(U683-MOD(T683,U683)))</f>
        <v>0</v>
      </c>
      <c r="X683" s="154">
        <f>$I$4</f>
        <v>0.4</v>
      </c>
      <c r="Y683" s="153">
        <f>+T683*((O683-(O683*X683)))</f>
        <v>0</v>
      </c>
    </row>
    <row r="684" spans="1:25" ht="14.45" customHeight="1" x14ac:dyDescent="0.25">
      <c r="A684" s="167">
        <v>7045952277837</v>
      </c>
      <c r="B684" s="157">
        <v>41802</v>
      </c>
      <c r="C684" s="157" t="s">
        <v>1794</v>
      </c>
      <c r="D684" s="157">
        <v>231</v>
      </c>
      <c r="E684" s="166" t="s">
        <v>1721</v>
      </c>
      <c r="F684" s="166" t="s">
        <v>1781</v>
      </c>
      <c r="G684" s="169" t="s">
        <v>1761</v>
      </c>
      <c r="H684" s="157" t="s">
        <v>1760</v>
      </c>
      <c r="I684" s="165" t="s">
        <v>1709</v>
      </c>
      <c r="J684" s="164" t="s">
        <v>1672</v>
      </c>
      <c r="K684" s="164" t="s">
        <v>1779</v>
      </c>
      <c r="L684" s="163"/>
      <c r="M684" s="163"/>
      <c r="N684" s="163"/>
      <c r="O684" s="162">
        <v>349</v>
      </c>
      <c r="P684" s="161" t="b">
        <f>IF(R684&gt;0,R684-2)</f>
        <v>0</v>
      </c>
      <c r="Q684" s="161">
        <v>201938</v>
      </c>
      <c r="R684" s="160">
        <f>$I$3</f>
        <v>0</v>
      </c>
      <c r="S684" s="159" t="str">
        <f>IF(AND(R684&gt;=Q684,W684&gt;0),"OK",IF(W684=0,"","NOT OK"))</f>
        <v/>
      </c>
      <c r="T684" s="158"/>
      <c r="U684" s="157">
        <v>1</v>
      </c>
      <c r="V684" s="156" t="str">
        <f>IF(W684=T684,"OK","NOT")</f>
        <v>OK</v>
      </c>
      <c r="W684" s="155">
        <f>IF(MOD(T684,U684)=0,T684,T684+(U684-MOD(T684,U684)))</f>
        <v>0</v>
      </c>
      <c r="X684" s="154">
        <f>$I$4</f>
        <v>0.4</v>
      </c>
      <c r="Y684" s="153">
        <f>+T684*((O684-(O684*X684)))</f>
        <v>0</v>
      </c>
    </row>
    <row r="685" spans="1:25" ht="14.45" customHeight="1" x14ac:dyDescent="0.25">
      <c r="A685" s="167">
        <v>7045952277844</v>
      </c>
      <c r="B685" s="157">
        <v>41802</v>
      </c>
      <c r="C685" s="157" t="s">
        <v>1794</v>
      </c>
      <c r="D685" s="157">
        <v>231</v>
      </c>
      <c r="E685" s="166" t="s">
        <v>1721</v>
      </c>
      <c r="F685" s="166" t="s">
        <v>1781</v>
      </c>
      <c r="G685" s="169" t="s">
        <v>1761</v>
      </c>
      <c r="H685" s="157" t="s">
        <v>1760</v>
      </c>
      <c r="I685" s="165" t="s">
        <v>1704</v>
      </c>
      <c r="J685" s="164" t="s">
        <v>1672</v>
      </c>
      <c r="K685" s="164" t="s">
        <v>1779</v>
      </c>
      <c r="L685" s="163"/>
      <c r="M685" s="163"/>
      <c r="N685" s="163"/>
      <c r="O685" s="162">
        <v>349</v>
      </c>
      <c r="P685" s="161" t="b">
        <f>IF(R685&gt;0,R685-2)</f>
        <v>0</v>
      </c>
      <c r="Q685" s="161">
        <v>201938</v>
      </c>
      <c r="R685" s="160">
        <f>$I$3</f>
        <v>0</v>
      </c>
      <c r="S685" s="159" t="str">
        <f>IF(AND(R685&gt;=Q685,W685&gt;0),"OK",IF(W685=0,"","NOT OK"))</f>
        <v/>
      </c>
      <c r="T685" s="158"/>
      <c r="U685" s="157">
        <v>1</v>
      </c>
      <c r="V685" s="156" t="str">
        <f>IF(W685=T685,"OK","NOT")</f>
        <v>OK</v>
      </c>
      <c r="W685" s="155">
        <f>IF(MOD(T685,U685)=0,T685,T685+(U685-MOD(T685,U685)))</f>
        <v>0</v>
      </c>
      <c r="X685" s="154">
        <f>$I$4</f>
        <v>0.4</v>
      </c>
      <c r="Y685" s="153">
        <f>+T685*((O685-(O685*X685)))</f>
        <v>0</v>
      </c>
    </row>
    <row r="686" spans="1:25" ht="14.45" customHeight="1" x14ac:dyDescent="0.25">
      <c r="A686" s="167">
        <v>7045952361079</v>
      </c>
      <c r="B686" s="157">
        <v>40803</v>
      </c>
      <c r="C686" s="157" t="s">
        <v>1782</v>
      </c>
      <c r="D686" s="157">
        <v>232</v>
      </c>
      <c r="E686" s="166" t="s">
        <v>1721</v>
      </c>
      <c r="F686" s="166" t="s">
        <v>1781</v>
      </c>
      <c r="G686" s="169" t="s">
        <v>1761</v>
      </c>
      <c r="H686" s="157" t="s">
        <v>1760</v>
      </c>
      <c r="I686" s="165" t="s">
        <v>1789</v>
      </c>
      <c r="J686" s="164" t="s">
        <v>1672</v>
      </c>
      <c r="K686" s="164" t="s">
        <v>1779</v>
      </c>
      <c r="L686" s="163"/>
      <c r="M686" s="163"/>
      <c r="N686" s="163"/>
      <c r="O686" s="162">
        <v>349</v>
      </c>
      <c r="P686" s="161" t="b">
        <f>IF(R686&gt;0,R686-2)</f>
        <v>0</v>
      </c>
      <c r="Q686" s="161">
        <v>201938</v>
      </c>
      <c r="R686" s="160">
        <f>$I$3</f>
        <v>0</v>
      </c>
      <c r="S686" s="159" t="str">
        <f>IF(AND(R686&gt;=Q686,W686&gt;0),"OK",IF(W686=0,"","NOT OK"))</f>
        <v/>
      </c>
      <c r="T686" s="158"/>
      <c r="U686" s="157">
        <v>1</v>
      </c>
      <c r="V686" s="156" t="str">
        <f>IF(W686=T686,"OK","NOT")</f>
        <v>OK</v>
      </c>
      <c r="W686" s="155">
        <f>IF(MOD(T686,U686)=0,T686,T686+(U686-MOD(T686,U686)))</f>
        <v>0</v>
      </c>
      <c r="X686" s="154">
        <f>$I$4</f>
        <v>0.4</v>
      </c>
      <c r="Y686" s="153">
        <f>+T686*((O686-(O686*X686)))</f>
        <v>0</v>
      </c>
    </row>
    <row r="687" spans="1:25" ht="14.45" customHeight="1" x14ac:dyDescent="0.25">
      <c r="A687" s="167">
        <v>7045952361086</v>
      </c>
      <c r="B687" s="157">
        <v>40803</v>
      </c>
      <c r="C687" s="157" t="s">
        <v>1782</v>
      </c>
      <c r="D687" s="157">
        <v>232</v>
      </c>
      <c r="E687" s="166" t="s">
        <v>1721</v>
      </c>
      <c r="F687" s="166" t="s">
        <v>1781</v>
      </c>
      <c r="G687" s="169" t="s">
        <v>1761</v>
      </c>
      <c r="H687" s="157" t="s">
        <v>1760</v>
      </c>
      <c r="I687" s="165" t="s">
        <v>1788</v>
      </c>
      <c r="J687" s="164" t="s">
        <v>1672</v>
      </c>
      <c r="K687" s="164" t="s">
        <v>1779</v>
      </c>
      <c r="L687" s="163"/>
      <c r="M687" s="163"/>
      <c r="N687" s="163"/>
      <c r="O687" s="162">
        <v>349</v>
      </c>
      <c r="P687" s="161" t="b">
        <f>IF(R687&gt;0,R687-2)</f>
        <v>0</v>
      </c>
      <c r="Q687" s="161">
        <v>201938</v>
      </c>
      <c r="R687" s="160">
        <f>$I$3</f>
        <v>0</v>
      </c>
      <c r="S687" s="159" t="str">
        <f>IF(AND(R687&gt;=Q687,W687&gt;0),"OK",IF(W687=0,"","NOT OK"))</f>
        <v/>
      </c>
      <c r="T687" s="158"/>
      <c r="U687" s="157">
        <v>1</v>
      </c>
      <c r="V687" s="156" t="str">
        <f>IF(W687=T687,"OK","NOT")</f>
        <v>OK</v>
      </c>
      <c r="W687" s="155">
        <f>IF(MOD(T687,U687)=0,T687,T687+(U687-MOD(T687,U687)))</f>
        <v>0</v>
      </c>
      <c r="X687" s="154">
        <f>$I$4</f>
        <v>0.4</v>
      </c>
      <c r="Y687" s="153">
        <f>+T687*((O687-(O687*X687)))</f>
        <v>0</v>
      </c>
    </row>
    <row r="688" spans="1:25" ht="14.45" customHeight="1" x14ac:dyDescent="0.25">
      <c r="A688" s="167">
        <v>7045952361093</v>
      </c>
      <c r="B688" s="157">
        <v>40803</v>
      </c>
      <c r="C688" s="157" t="s">
        <v>1782</v>
      </c>
      <c r="D688" s="157">
        <v>232</v>
      </c>
      <c r="E688" s="166" t="s">
        <v>1721</v>
      </c>
      <c r="F688" s="166" t="s">
        <v>1781</v>
      </c>
      <c r="G688" s="169" t="s">
        <v>1761</v>
      </c>
      <c r="H688" s="157" t="s">
        <v>1760</v>
      </c>
      <c r="I688" s="165" t="s">
        <v>1787</v>
      </c>
      <c r="J688" s="164" t="s">
        <v>1672</v>
      </c>
      <c r="K688" s="164" t="s">
        <v>1779</v>
      </c>
      <c r="L688" s="163"/>
      <c r="M688" s="163"/>
      <c r="N688" s="163"/>
      <c r="O688" s="162">
        <v>349</v>
      </c>
      <c r="P688" s="161" t="b">
        <f>IF(R688&gt;0,R688-2)</f>
        <v>0</v>
      </c>
      <c r="Q688" s="161">
        <v>201938</v>
      </c>
      <c r="R688" s="160">
        <f>$I$3</f>
        <v>0</v>
      </c>
      <c r="S688" s="159" t="str">
        <f>IF(AND(R688&gt;=Q688,W688&gt;0),"OK",IF(W688=0,"","NOT OK"))</f>
        <v/>
      </c>
      <c r="T688" s="158"/>
      <c r="U688" s="157">
        <v>1</v>
      </c>
      <c r="V688" s="156" t="str">
        <f>IF(W688=T688,"OK","NOT")</f>
        <v>OK</v>
      </c>
      <c r="W688" s="155">
        <f>IF(MOD(T688,U688)=0,T688,T688+(U688-MOD(T688,U688)))</f>
        <v>0</v>
      </c>
      <c r="X688" s="154">
        <f>$I$4</f>
        <v>0.4</v>
      </c>
      <c r="Y688" s="153">
        <f>+T688*((O688-(O688*X688)))</f>
        <v>0</v>
      </c>
    </row>
    <row r="689" spans="1:25" ht="14.45" customHeight="1" x14ac:dyDescent="0.25">
      <c r="A689" s="167">
        <v>7045952361109</v>
      </c>
      <c r="B689" s="157">
        <v>40803</v>
      </c>
      <c r="C689" s="157" t="s">
        <v>1782</v>
      </c>
      <c r="D689" s="157">
        <v>232</v>
      </c>
      <c r="E689" s="166" t="s">
        <v>1721</v>
      </c>
      <c r="F689" s="166" t="s">
        <v>1781</v>
      </c>
      <c r="G689" s="169" t="s">
        <v>1761</v>
      </c>
      <c r="H689" s="157" t="s">
        <v>1760</v>
      </c>
      <c r="I689" s="165" t="s">
        <v>1786</v>
      </c>
      <c r="J689" s="164" t="s">
        <v>1672</v>
      </c>
      <c r="K689" s="164" t="s">
        <v>1779</v>
      </c>
      <c r="L689" s="163"/>
      <c r="M689" s="163"/>
      <c r="N689" s="163"/>
      <c r="O689" s="162">
        <v>349</v>
      </c>
      <c r="P689" s="161" t="b">
        <f>IF(R689&gt;0,R689-2)</f>
        <v>0</v>
      </c>
      <c r="Q689" s="161">
        <v>201938</v>
      </c>
      <c r="R689" s="160">
        <f>$I$3</f>
        <v>0</v>
      </c>
      <c r="S689" s="159" t="str">
        <f>IF(AND(R689&gt;=Q689,W689&gt;0),"OK",IF(W689=0,"","NOT OK"))</f>
        <v/>
      </c>
      <c r="T689" s="158"/>
      <c r="U689" s="157">
        <v>1</v>
      </c>
      <c r="V689" s="156" t="str">
        <f>IF(W689=T689,"OK","NOT")</f>
        <v>OK</v>
      </c>
      <c r="W689" s="155">
        <f>IF(MOD(T689,U689)=0,T689,T689+(U689-MOD(T689,U689)))</f>
        <v>0</v>
      </c>
      <c r="X689" s="154">
        <f>$I$4</f>
        <v>0.4</v>
      </c>
      <c r="Y689" s="153">
        <f>+T689*((O689-(O689*X689)))</f>
        <v>0</v>
      </c>
    </row>
    <row r="690" spans="1:25" ht="14.45" customHeight="1" x14ac:dyDescent="0.25">
      <c r="A690" s="167">
        <v>7045952361116</v>
      </c>
      <c r="B690" s="157">
        <v>40803</v>
      </c>
      <c r="C690" s="157" t="s">
        <v>1782</v>
      </c>
      <c r="D690" s="157">
        <v>232</v>
      </c>
      <c r="E690" s="166" t="s">
        <v>1721</v>
      </c>
      <c r="F690" s="166" t="s">
        <v>1781</v>
      </c>
      <c r="G690" s="169" t="s">
        <v>1761</v>
      </c>
      <c r="H690" s="157" t="s">
        <v>1760</v>
      </c>
      <c r="I690" s="165" t="s">
        <v>1785</v>
      </c>
      <c r="J690" s="164" t="s">
        <v>1672</v>
      </c>
      <c r="K690" s="164" t="s">
        <v>1779</v>
      </c>
      <c r="L690" s="163"/>
      <c r="M690" s="163"/>
      <c r="N690" s="163"/>
      <c r="O690" s="162">
        <v>349</v>
      </c>
      <c r="P690" s="161" t="b">
        <f>IF(R690&gt;0,R690-2)</f>
        <v>0</v>
      </c>
      <c r="Q690" s="161">
        <v>201938</v>
      </c>
      <c r="R690" s="160">
        <f>$I$3</f>
        <v>0</v>
      </c>
      <c r="S690" s="159" t="str">
        <f>IF(AND(R690&gt;=Q690,W690&gt;0),"OK",IF(W690=0,"","NOT OK"))</f>
        <v/>
      </c>
      <c r="T690" s="158"/>
      <c r="U690" s="157">
        <v>1</v>
      </c>
      <c r="V690" s="156" t="str">
        <f>IF(W690=T690,"OK","NOT")</f>
        <v>OK</v>
      </c>
      <c r="W690" s="155">
        <f>IF(MOD(T690,U690)=0,T690,T690+(U690-MOD(T690,U690)))</f>
        <v>0</v>
      </c>
      <c r="X690" s="154">
        <f>$I$4</f>
        <v>0.4</v>
      </c>
      <c r="Y690" s="153">
        <f>+T690*((O690-(O690*X690)))</f>
        <v>0</v>
      </c>
    </row>
    <row r="691" spans="1:25" ht="14.45" customHeight="1" x14ac:dyDescent="0.25">
      <c r="A691" s="167">
        <v>7045952361123</v>
      </c>
      <c r="B691" s="157">
        <v>40803</v>
      </c>
      <c r="C691" s="157" t="s">
        <v>1782</v>
      </c>
      <c r="D691" s="157">
        <v>232</v>
      </c>
      <c r="E691" s="166" t="s">
        <v>1721</v>
      </c>
      <c r="F691" s="166" t="s">
        <v>1781</v>
      </c>
      <c r="G691" s="169" t="s">
        <v>1761</v>
      </c>
      <c r="H691" s="157" t="s">
        <v>1760</v>
      </c>
      <c r="I691" s="165" t="s">
        <v>1784</v>
      </c>
      <c r="J691" s="164" t="s">
        <v>1672</v>
      </c>
      <c r="K691" s="164" t="s">
        <v>1779</v>
      </c>
      <c r="L691" s="163"/>
      <c r="M691" s="163"/>
      <c r="N691" s="163"/>
      <c r="O691" s="162">
        <v>349</v>
      </c>
      <c r="P691" s="161" t="b">
        <f>IF(R691&gt;0,R691-2)</f>
        <v>0</v>
      </c>
      <c r="Q691" s="161">
        <v>201938</v>
      </c>
      <c r="R691" s="160">
        <f>$I$3</f>
        <v>0</v>
      </c>
      <c r="S691" s="159" t="str">
        <f>IF(AND(R691&gt;=Q691,W691&gt;0),"OK",IF(W691=0,"","NOT OK"))</f>
        <v/>
      </c>
      <c r="T691" s="158"/>
      <c r="U691" s="157">
        <v>1</v>
      </c>
      <c r="V691" s="156" t="str">
        <f>IF(W691=T691,"OK","NOT")</f>
        <v>OK</v>
      </c>
      <c r="W691" s="155">
        <f>IF(MOD(T691,U691)=0,T691,T691+(U691-MOD(T691,U691)))</f>
        <v>0</v>
      </c>
      <c r="X691" s="154">
        <f>$I$4</f>
        <v>0.4</v>
      </c>
      <c r="Y691" s="153">
        <f>+T691*((O691-(O691*X691)))</f>
        <v>0</v>
      </c>
    </row>
    <row r="692" spans="1:25" ht="14.45" customHeight="1" x14ac:dyDescent="0.25">
      <c r="A692" s="167">
        <v>7045952361130</v>
      </c>
      <c r="B692" s="157">
        <v>40803</v>
      </c>
      <c r="C692" s="157" t="s">
        <v>1782</v>
      </c>
      <c r="D692" s="157">
        <v>232</v>
      </c>
      <c r="E692" s="166" t="s">
        <v>1721</v>
      </c>
      <c r="F692" s="166" t="s">
        <v>1781</v>
      </c>
      <c r="G692" s="169" t="s">
        <v>1761</v>
      </c>
      <c r="H692" s="157" t="s">
        <v>1760</v>
      </c>
      <c r="I692" s="165" t="s">
        <v>1783</v>
      </c>
      <c r="J692" s="164" t="s">
        <v>1672</v>
      </c>
      <c r="K692" s="164" t="s">
        <v>1779</v>
      </c>
      <c r="L692" s="163"/>
      <c r="M692" s="163"/>
      <c r="N692" s="163"/>
      <c r="O692" s="162">
        <v>349</v>
      </c>
      <c r="P692" s="161" t="b">
        <f>IF(R692&gt;0,R692-2)</f>
        <v>0</v>
      </c>
      <c r="Q692" s="161">
        <v>201938</v>
      </c>
      <c r="R692" s="160">
        <f>$I$3</f>
        <v>0</v>
      </c>
      <c r="S692" s="159" t="str">
        <f>IF(AND(R692&gt;=Q692,W692&gt;0),"OK",IF(W692=0,"","NOT OK"))</f>
        <v/>
      </c>
      <c r="T692" s="158"/>
      <c r="U692" s="157">
        <v>1</v>
      </c>
      <c r="V692" s="156" t="str">
        <f>IF(W692=T692,"OK","NOT")</f>
        <v>OK</v>
      </c>
      <c r="W692" s="155">
        <f>IF(MOD(T692,U692)=0,T692,T692+(U692-MOD(T692,U692)))</f>
        <v>0</v>
      </c>
      <c r="X692" s="154">
        <f>$I$4</f>
        <v>0.4</v>
      </c>
      <c r="Y692" s="153">
        <f>+T692*((O692-(O692*X692)))</f>
        <v>0</v>
      </c>
    </row>
    <row r="693" spans="1:25" ht="14.45" customHeight="1" x14ac:dyDescent="0.25">
      <c r="A693" s="167">
        <v>7045952361147</v>
      </c>
      <c r="B693" s="157">
        <v>40803</v>
      </c>
      <c r="C693" s="157" t="s">
        <v>1782</v>
      </c>
      <c r="D693" s="157">
        <v>232</v>
      </c>
      <c r="E693" s="166" t="s">
        <v>1721</v>
      </c>
      <c r="F693" s="166" t="s">
        <v>1781</v>
      </c>
      <c r="G693" s="169" t="s">
        <v>1761</v>
      </c>
      <c r="H693" s="157" t="s">
        <v>1760</v>
      </c>
      <c r="I693" s="165" t="s">
        <v>1780</v>
      </c>
      <c r="J693" s="164" t="s">
        <v>1672</v>
      </c>
      <c r="K693" s="164" t="s">
        <v>1779</v>
      </c>
      <c r="L693" s="163"/>
      <c r="M693" s="163"/>
      <c r="N693" s="163"/>
      <c r="O693" s="162">
        <v>349</v>
      </c>
      <c r="P693" s="161" t="b">
        <f>IF(R693&gt;0,R693-2)</f>
        <v>0</v>
      </c>
      <c r="Q693" s="161">
        <v>201938</v>
      </c>
      <c r="R693" s="160">
        <f>$I$3</f>
        <v>0</v>
      </c>
      <c r="S693" s="159" t="str">
        <f>IF(AND(R693&gt;=Q693,W693&gt;0),"OK",IF(W693=0,"","NOT OK"))</f>
        <v/>
      </c>
      <c r="T693" s="158"/>
      <c r="U693" s="157">
        <v>1</v>
      </c>
      <c r="V693" s="156" t="str">
        <f>IF(W693=T693,"OK","NOT")</f>
        <v>OK</v>
      </c>
      <c r="W693" s="155">
        <f>IF(MOD(T693,U693)=0,T693,T693+(U693-MOD(T693,U693)))</f>
        <v>0</v>
      </c>
      <c r="X693" s="154">
        <f>$I$4</f>
        <v>0.4</v>
      </c>
      <c r="Y693" s="153">
        <f>+T693*((O693-(O693*X693)))</f>
        <v>0</v>
      </c>
    </row>
    <row r="694" spans="1:25" ht="14.45" customHeight="1" x14ac:dyDescent="0.25">
      <c r="A694" s="167">
        <v>7045951867435</v>
      </c>
      <c r="B694" s="157">
        <v>46594</v>
      </c>
      <c r="C694" s="157" t="s">
        <v>1753</v>
      </c>
      <c r="D694" s="157">
        <v>238</v>
      </c>
      <c r="E694" s="166" t="s">
        <v>1697</v>
      </c>
      <c r="F694" s="166" t="s">
        <v>1676</v>
      </c>
      <c r="G694" s="169" t="s">
        <v>1761</v>
      </c>
      <c r="H694" s="157" t="s">
        <v>1760</v>
      </c>
      <c r="I694" s="165" t="s">
        <v>1750</v>
      </c>
      <c r="J694" s="164" t="s">
        <v>1672</v>
      </c>
      <c r="K694" s="164" t="s">
        <v>1671</v>
      </c>
      <c r="L694" s="163"/>
      <c r="M694" s="163"/>
      <c r="N694" s="163"/>
      <c r="O694" s="162">
        <v>299</v>
      </c>
      <c r="P694" s="161" t="b">
        <f>IF(R694&gt;0,R694-2)</f>
        <v>0</v>
      </c>
      <c r="Q694" s="161">
        <v>201938</v>
      </c>
      <c r="R694" s="160">
        <f>$I$3</f>
        <v>0</v>
      </c>
      <c r="S694" s="159" t="str">
        <f>IF(AND(R694&gt;=Q694,W694&gt;0),"OK",IF(W694=0,"","NOT OK"))</f>
        <v/>
      </c>
      <c r="T694" s="158"/>
      <c r="U694" s="157">
        <v>3</v>
      </c>
      <c r="V694" s="156" t="str">
        <f>IF(W694=T694,"OK","NOT")</f>
        <v>OK</v>
      </c>
      <c r="W694" s="155">
        <f>IF(MOD(T694,U694)=0,T694,T694+(U694-MOD(T694,U694)))</f>
        <v>0</v>
      </c>
      <c r="X694" s="154">
        <f>$I$4</f>
        <v>0.4</v>
      </c>
      <c r="Y694" s="153">
        <f>+T694*((O694-(O694*X694)))</f>
        <v>0</v>
      </c>
    </row>
    <row r="695" spans="1:25" ht="14.45" customHeight="1" x14ac:dyDescent="0.25">
      <c r="A695" s="167">
        <v>7045952370057</v>
      </c>
      <c r="B695" s="157">
        <v>15136</v>
      </c>
      <c r="C695" s="157" t="s">
        <v>2078</v>
      </c>
      <c r="D695" s="157">
        <v>49</v>
      </c>
      <c r="E695" s="166" t="s">
        <v>1809</v>
      </c>
      <c r="F695" s="166" t="s">
        <v>1707</v>
      </c>
      <c r="G695" s="169" t="s">
        <v>1755</v>
      </c>
      <c r="H695" s="157" t="s">
        <v>1754</v>
      </c>
      <c r="I695" s="165" t="s">
        <v>1717</v>
      </c>
      <c r="J695" s="164" t="s">
        <v>1672</v>
      </c>
      <c r="K695" s="164" t="s">
        <v>1802</v>
      </c>
      <c r="L695" s="163"/>
      <c r="M695" s="163"/>
      <c r="N695" s="163"/>
      <c r="O695" s="162">
        <v>2299</v>
      </c>
      <c r="P695" s="161" t="b">
        <f>IF(R695&gt;0,R695-2)</f>
        <v>0</v>
      </c>
      <c r="Q695" s="161">
        <v>201938</v>
      </c>
      <c r="R695" s="160">
        <f>$I$3</f>
        <v>0</v>
      </c>
      <c r="S695" s="159" t="str">
        <f>IF(AND(R695&gt;=Q695,W695&gt;0),"OK",IF(W695=0,"","NOT OK"))</f>
        <v/>
      </c>
      <c r="T695" s="158"/>
      <c r="U695" s="157">
        <v>1</v>
      </c>
      <c r="V695" s="156" t="str">
        <f>IF(W695=T695,"OK","NOT")</f>
        <v>OK</v>
      </c>
      <c r="W695" s="155">
        <f>IF(MOD(T695,U695)=0,T695,T695+(U695-MOD(T695,U695)))</f>
        <v>0</v>
      </c>
      <c r="X695" s="154">
        <f>$I$4</f>
        <v>0.4</v>
      </c>
      <c r="Y695" s="153">
        <f>+T695*((O695-(O695*X695)))</f>
        <v>0</v>
      </c>
    </row>
    <row r="696" spans="1:25" ht="14.45" customHeight="1" x14ac:dyDescent="0.25">
      <c r="A696" s="167">
        <v>7045952370033</v>
      </c>
      <c r="B696" s="157">
        <v>15136</v>
      </c>
      <c r="C696" s="157" t="s">
        <v>2078</v>
      </c>
      <c r="D696" s="157">
        <v>49</v>
      </c>
      <c r="E696" s="166" t="s">
        <v>1809</v>
      </c>
      <c r="F696" s="166" t="s">
        <v>1707</v>
      </c>
      <c r="G696" s="169" t="s">
        <v>1755</v>
      </c>
      <c r="H696" s="157" t="s">
        <v>1754</v>
      </c>
      <c r="I696" s="165" t="s">
        <v>1716</v>
      </c>
      <c r="J696" s="164" t="s">
        <v>1672</v>
      </c>
      <c r="K696" s="164" t="s">
        <v>1802</v>
      </c>
      <c r="L696" s="163"/>
      <c r="M696" s="163"/>
      <c r="N696" s="163"/>
      <c r="O696" s="162">
        <v>2299</v>
      </c>
      <c r="P696" s="161" t="b">
        <f>IF(R696&gt;0,R696-2)</f>
        <v>0</v>
      </c>
      <c r="Q696" s="161">
        <v>201938</v>
      </c>
      <c r="R696" s="160">
        <f>$I$3</f>
        <v>0</v>
      </c>
      <c r="S696" s="159" t="str">
        <f>IF(AND(R696&gt;=Q696,W696&gt;0),"OK",IF(W696=0,"","NOT OK"))</f>
        <v/>
      </c>
      <c r="T696" s="158"/>
      <c r="U696" s="157">
        <v>1</v>
      </c>
      <c r="V696" s="156" t="str">
        <f>IF(W696=T696,"OK","NOT")</f>
        <v>OK</v>
      </c>
      <c r="W696" s="155">
        <f>IF(MOD(T696,U696)=0,T696,T696+(U696-MOD(T696,U696)))</f>
        <v>0</v>
      </c>
      <c r="X696" s="154">
        <f>$I$4</f>
        <v>0.4</v>
      </c>
      <c r="Y696" s="153">
        <f>+T696*((O696-(O696*X696)))</f>
        <v>0</v>
      </c>
    </row>
    <row r="697" spans="1:25" ht="14.45" customHeight="1" x14ac:dyDescent="0.25">
      <c r="A697" s="167">
        <v>7045952370026</v>
      </c>
      <c r="B697" s="157">
        <v>15136</v>
      </c>
      <c r="C697" s="157" t="s">
        <v>2078</v>
      </c>
      <c r="D697" s="157">
        <v>49</v>
      </c>
      <c r="E697" s="166" t="s">
        <v>1809</v>
      </c>
      <c r="F697" s="166" t="s">
        <v>1707</v>
      </c>
      <c r="G697" s="169" t="s">
        <v>1755</v>
      </c>
      <c r="H697" s="157" t="s">
        <v>1754</v>
      </c>
      <c r="I697" s="165" t="s">
        <v>1468</v>
      </c>
      <c r="J697" s="164" t="s">
        <v>1672</v>
      </c>
      <c r="K697" s="164" t="s">
        <v>1802</v>
      </c>
      <c r="L697" s="163"/>
      <c r="M697" s="163"/>
      <c r="N697" s="163"/>
      <c r="O697" s="162">
        <v>2299</v>
      </c>
      <c r="P697" s="161" t="b">
        <f>IF(R697&gt;0,R697-2)</f>
        <v>0</v>
      </c>
      <c r="Q697" s="161">
        <v>201938</v>
      </c>
      <c r="R697" s="160">
        <f>$I$3</f>
        <v>0</v>
      </c>
      <c r="S697" s="159" t="str">
        <f>IF(AND(R697&gt;=Q697,W697&gt;0),"OK",IF(W697=0,"","NOT OK"))</f>
        <v/>
      </c>
      <c r="T697" s="158"/>
      <c r="U697" s="157">
        <v>1</v>
      </c>
      <c r="V697" s="156" t="str">
        <f>IF(W697=T697,"OK","NOT")</f>
        <v>OK</v>
      </c>
      <c r="W697" s="155">
        <f>IF(MOD(T697,U697)=0,T697,T697+(U697-MOD(T697,U697)))</f>
        <v>0</v>
      </c>
      <c r="X697" s="154">
        <f>$I$4</f>
        <v>0.4</v>
      </c>
      <c r="Y697" s="153">
        <f>+T697*((O697-(O697*X697)))</f>
        <v>0</v>
      </c>
    </row>
    <row r="698" spans="1:25" ht="14.45" customHeight="1" x14ac:dyDescent="0.25">
      <c r="A698" s="167">
        <v>7045952370019</v>
      </c>
      <c r="B698" s="157">
        <v>15136</v>
      </c>
      <c r="C698" s="157" t="s">
        <v>2078</v>
      </c>
      <c r="D698" s="157">
        <v>49</v>
      </c>
      <c r="E698" s="166" t="s">
        <v>1809</v>
      </c>
      <c r="F698" s="166" t="s">
        <v>1707</v>
      </c>
      <c r="G698" s="169" t="s">
        <v>1755</v>
      </c>
      <c r="H698" s="157" t="s">
        <v>1754</v>
      </c>
      <c r="I698" s="165" t="s">
        <v>1469</v>
      </c>
      <c r="J698" s="164" t="s">
        <v>1672</v>
      </c>
      <c r="K698" s="164" t="s">
        <v>1802</v>
      </c>
      <c r="L698" s="163"/>
      <c r="M698" s="163"/>
      <c r="N698" s="163"/>
      <c r="O698" s="162">
        <v>2299</v>
      </c>
      <c r="P698" s="161" t="b">
        <f>IF(R698&gt;0,R698-2)</f>
        <v>0</v>
      </c>
      <c r="Q698" s="161">
        <v>201938</v>
      </c>
      <c r="R698" s="160">
        <f>$I$3</f>
        <v>0</v>
      </c>
      <c r="S698" s="159" t="str">
        <f>IF(AND(R698&gt;=Q698,W698&gt;0),"OK",IF(W698=0,"","NOT OK"))</f>
        <v/>
      </c>
      <c r="T698" s="158"/>
      <c r="U698" s="157">
        <v>1</v>
      </c>
      <c r="V698" s="156" t="str">
        <f>IF(W698=T698,"OK","NOT")</f>
        <v>OK</v>
      </c>
      <c r="W698" s="155">
        <f>IF(MOD(T698,U698)=0,T698,T698+(U698-MOD(T698,U698)))</f>
        <v>0</v>
      </c>
      <c r="X698" s="154">
        <f>$I$4</f>
        <v>0.4</v>
      </c>
      <c r="Y698" s="153">
        <f>+T698*((O698-(O698*X698)))</f>
        <v>0</v>
      </c>
    </row>
    <row r="699" spans="1:25" ht="14.45" customHeight="1" x14ac:dyDescent="0.25">
      <c r="A699" s="167">
        <v>7045952370040</v>
      </c>
      <c r="B699" s="157">
        <v>15136</v>
      </c>
      <c r="C699" s="157" t="s">
        <v>2078</v>
      </c>
      <c r="D699" s="157">
        <v>49</v>
      </c>
      <c r="E699" s="166" t="s">
        <v>1809</v>
      </c>
      <c r="F699" s="166" t="s">
        <v>1707</v>
      </c>
      <c r="G699" s="169" t="s">
        <v>1755</v>
      </c>
      <c r="H699" s="157" t="s">
        <v>1754</v>
      </c>
      <c r="I699" s="165" t="s">
        <v>1715</v>
      </c>
      <c r="J699" s="164" t="s">
        <v>1672</v>
      </c>
      <c r="K699" s="164" t="s">
        <v>1802</v>
      </c>
      <c r="L699" s="163"/>
      <c r="M699" s="163"/>
      <c r="N699" s="163"/>
      <c r="O699" s="162">
        <v>2299</v>
      </c>
      <c r="P699" s="161" t="b">
        <f>IF(R699&gt;0,R699-2)</f>
        <v>0</v>
      </c>
      <c r="Q699" s="161">
        <v>201938</v>
      </c>
      <c r="R699" s="160">
        <f>$I$3</f>
        <v>0</v>
      </c>
      <c r="S699" s="159" t="str">
        <f>IF(AND(R699&gt;=Q699,W699&gt;0),"OK",IF(W699=0,"","NOT OK"))</f>
        <v/>
      </c>
      <c r="T699" s="158"/>
      <c r="U699" s="157">
        <v>1</v>
      </c>
      <c r="V699" s="156" t="str">
        <f>IF(W699=T699,"OK","NOT")</f>
        <v>OK</v>
      </c>
      <c r="W699" s="155">
        <f>IF(MOD(T699,U699)=0,T699,T699+(U699-MOD(T699,U699)))</f>
        <v>0</v>
      </c>
      <c r="X699" s="154">
        <f>$I$4</f>
        <v>0.4</v>
      </c>
      <c r="Y699" s="153">
        <f>+T699*((O699-(O699*X699)))</f>
        <v>0</v>
      </c>
    </row>
    <row r="700" spans="1:25" ht="14.45" customHeight="1" x14ac:dyDescent="0.25">
      <c r="A700" s="167">
        <v>7045952351834</v>
      </c>
      <c r="B700" s="157">
        <v>16032</v>
      </c>
      <c r="C700" s="157" t="s">
        <v>2036</v>
      </c>
      <c r="D700" s="157">
        <v>84</v>
      </c>
      <c r="E700" s="166" t="s">
        <v>2030</v>
      </c>
      <c r="F700" s="166" t="s">
        <v>1720</v>
      </c>
      <c r="G700" s="169" t="s">
        <v>1755</v>
      </c>
      <c r="H700" s="157" t="s">
        <v>1754</v>
      </c>
      <c r="I700" s="165" t="s">
        <v>1716</v>
      </c>
      <c r="J700" s="164" t="s">
        <v>1672</v>
      </c>
      <c r="K700" s="164" t="s">
        <v>1723</v>
      </c>
      <c r="L700" s="163"/>
      <c r="M700" s="163"/>
      <c r="N700" s="163"/>
      <c r="O700" s="162">
        <v>1299</v>
      </c>
      <c r="P700" s="161" t="b">
        <f>IF(R700&gt;0,R700-2)</f>
        <v>0</v>
      </c>
      <c r="Q700" s="161">
        <v>201938</v>
      </c>
      <c r="R700" s="160">
        <f>$I$3</f>
        <v>0</v>
      </c>
      <c r="S700" s="159" t="str">
        <f>IF(AND(R700&gt;=Q700,W700&gt;0),"OK",IF(W700=0,"","NOT OK"))</f>
        <v/>
      </c>
      <c r="T700" s="158"/>
      <c r="U700" s="157">
        <v>1</v>
      </c>
      <c r="V700" s="156" t="str">
        <f>IF(W700=T700,"OK","NOT")</f>
        <v>OK</v>
      </c>
      <c r="W700" s="155">
        <f>IF(MOD(T700,U700)=0,T700,T700+(U700-MOD(T700,U700)))</f>
        <v>0</v>
      </c>
      <c r="X700" s="154">
        <f>$I$4</f>
        <v>0.4</v>
      </c>
      <c r="Y700" s="153">
        <f>+T700*((O700-(O700*X700)))</f>
        <v>0</v>
      </c>
    </row>
    <row r="701" spans="1:25" ht="14.45" customHeight="1" x14ac:dyDescent="0.25">
      <c r="A701" s="167">
        <v>7045952351841</v>
      </c>
      <c r="B701" s="157">
        <v>16032</v>
      </c>
      <c r="C701" s="157" t="s">
        <v>2036</v>
      </c>
      <c r="D701" s="157">
        <v>84</v>
      </c>
      <c r="E701" s="166" t="s">
        <v>2030</v>
      </c>
      <c r="F701" s="166" t="s">
        <v>1720</v>
      </c>
      <c r="G701" s="169" t="s">
        <v>1755</v>
      </c>
      <c r="H701" s="157" t="s">
        <v>1754</v>
      </c>
      <c r="I701" s="165" t="s">
        <v>1468</v>
      </c>
      <c r="J701" s="164" t="s">
        <v>1672</v>
      </c>
      <c r="K701" s="164" t="s">
        <v>1723</v>
      </c>
      <c r="L701" s="163"/>
      <c r="M701" s="163"/>
      <c r="N701" s="163"/>
      <c r="O701" s="162">
        <v>1299</v>
      </c>
      <c r="P701" s="161" t="b">
        <f>IF(R701&gt;0,R701-2)</f>
        <v>0</v>
      </c>
      <c r="Q701" s="161">
        <v>201938</v>
      </c>
      <c r="R701" s="160">
        <f>$I$3</f>
        <v>0</v>
      </c>
      <c r="S701" s="159" t="str">
        <f>IF(AND(R701&gt;=Q701,W701&gt;0),"OK",IF(W701=0,"","NOT OK"))</f>
        <v/>
      </c>
      <c r="T701" s="158"/>
      <c r="U701" s="157">
        <v>1</v>
      </c>
      <c r="V701" s="156" t="str">
        <f>IF(W701=T701,"OK","NOT")</f>
        <v>OK</v>
      </c>
      <c r="W701" s="155">
        <f>IF(MOD(T701,U701)=0,T701,T701+(U701-MOD(T701,U701)))</f>
        <v>0</v>
      </c>
      <c r="X701" s="154">
        <f>$I$4</f>
        <v>0.4</v>
      </c>
      <c r="Y701" s="153">
        <f>+T701*((O701-(O701*X701)))</f>
        <v>0</v>
      </c>
    </row>
    <row r="702" spans="1:25" ht="14.45" customHeight="1" x14ac:dyDescent="0.25">
      <c r="A702" s="167">
        <v>7045952351858</v>
      </c>
      <c r="B702" s="157">
        <v>16032</v>
      </c>
      <c r="C702" s="157" t="s">
        <v>2036</v>
      </c>
      <c r="D702" s="157">
        <v>84</v>
      </c>
      <c r="E702" s="166" t="s">
        <v>2030</v>
      </c>
      <c r="F702" s="166" t="s">
        <v>1720</v>
      </c>
      <c r="G702" s="169" t="s">
        <v>1755</v>
      </c>
      <c r="H702" s="157" t="s">
        <v>1754</v>
      </c>
      <c r="I702" s="165" t="s">
        <v>1469</v>
      </c>
      <c r="J702" s="164" t="s">
        <v>1672</v>
      </c>
      <c r="K702" s="164" t="s">
        <v>1723</v>
      </c>
      <c r="L702" s="163"/>
      <c r="M702" s="163"/>
      <c r="N702" s="163"/>
      <c r="O702" s="162">
        <v>1299</v>
      </c>
      <c r="P702" s="161" t="b">
        <f>IF(R702&gt;0,R702-2)</f>
        <v>0</v>
      </c>
      <c r="Q702" s="161">
        <v>201938</v>
      </c>
      <c r="R702" s="160">
        <f>$I$3</f>
        <v>0</v>
      </c>
      <c r="S702" s="159" t="str">
        <f>IF(AND(R702&gt;=Q702,W702&gt;0),"OK",IF(W702=0,"","NOT OK"))</f>
        <v/>
      </c>
      <c r="T702" s="158"/>
      <c r="U702" s="157">
        <v>1</v>
      </c>
      <c r="V702" s="156" t="str">
        <f>IF(W702=T702,"OK","NOT")</f>
        <v>OK</v>
      </c>
      <c r="W702" s="155">
        <f>IF(MOD(T702,U702)=0,T702,T702+(U702-MOD(T702,U702)))</f>
        <v>0</v>
      </c>
      <c r="X702" s="154">
        <f>$I$4</f>
        <v>0.4</v>
      </c>
      <c r="Y702" s="153">
        <f>+T702*((O702-(O702*X702)))</f>
        <v>0</v>
      </c>
    </row>
    <row r="703" spans="1:25" ht="14.45" customHeight="1" x14ac:dyDescent="0.25">
      <c r="A703" s="167">
        <v>7045952351865</v>
      </c>
      <c r="B703" s="157">
        <v>16032</v>
      </c>
      <c r="C703" s="157" t="s">
        <v>2036</v>
      </c>
      <c r="D703" s="157">
        <v>84</v>
      </c>
      <c r="E703" s="166" t="s">
        <v>2030</v>
      </c>
      <c r="F703" s="166" t="s">
        <v>1720</v>
      </c>
      <c r="G703" s="169" t="s">
        <v>1755</v>
      </c>
      <c r="H703" s="157" t="s">
        <v>1754</v>
      </c>
      <c r="I703" s="165" t="s">
        <v>1715</v>
      </c>
      <c r="J703" s="164" t="s">
        <v>1672</v>
      </c>
      <c r="K703" s="164" t="s">
        <v>1723</v>
      </c>
      <c r="L703" s="163"/>
      <c r="M703" s="163"/>
      <c r="N703" s="163"/>
      <c r="O703" s="162">
        <v>1299</v>
      </c>
      <c r="P703" s="161" t="b">
        <f>IF(R703&gt;0,R703-2)</f>
        <v>0</v>
      </c>
      <c r="Q703" s="161">
        <v>201938</v>
      </c>
      <c r="R703" s="160">
        <f>$I$3</f>
        <v>0</v>
      </c>
      <c r="S703" s="159" t="str">
        <f>IF(AND(R703&gt;=Q703,W703&gt;0),"OK",IF(W703=0,"","NOT OK"))</f>
        <v/>
      </c>
      <c r="T703" s="158"/>
      <c r="U703" s="157">
        <v>1</v>
      </c>
      <c r="V703" s="156" t="str">
        <f>IF(W703=T703,"OK","NOT")</f>
        <v>OK</v>
      </c>
      <c r="W703" s="155">
        <f>IF(MOD(T703,U703)=0,T703,T703+(U703-MOD(T703,U703)))</f>
        <v>0</v>
      </c>
      <c r="X703" s="154">
        <f>$I$4</f>
        <v>0.4</v>
      </c>
      <c r="Y703" s="153">
        <f>+T703*((O703-(O703*X703)))</f>
        <v>0</v>
      </c>
    </row>
    <row r="704" spans="1:25" ht="14.45" customHeight="1" x14ac:dyDescent="0.25">
      <c r="A704" s="167">
        <v>7045952351872</v>
      </c>
      <c r="B704" s="157">
        <v>16032</v>
      </c>
      <c r="C704" s="157" t="s">
        <v>2036</v>
      </c>
      <c r="D704" s="157">
        <v>84</v>
      </c>
      <c r="E704" s="166" t="s">
        <v>2030</v>
      </c>
      <c r="F704" s="166" t="s">
        <v>1720</v>
      </c>
      <c r="G704" s="169" t="s">
        <v>1755</v>
      </c>
      <c r="H704" s="157" t="s">
        <v>1754</v>
      </c>
      <c r="I704" s="165" t="s">
        <v>1713</v>
      </c>
      <c r="J704" s="164" t="s">
        <v>1672</v>
      </c>
      <c r="K704" s="164" t="s">
        <v>1723</v>
      </c>
      <c r="L704" s="163"/>
      <c r="M704" s="163"/>
      <c r="N704" s="163"/>
      <c r="O704" s="162">
        <v>1299</v>
      </c>
      <c r="P704" s="161" t="b">
        <f>IF(R704&gt;0,R704-2)</f>
        <v>0</v>
      </c>
      <c r="Q704" s="161">
        <v>201938</v>
      </c>
      <c r="R704" s="160">
        <f>$I$3</f>
        <v>0</v>
      </c>
      <c r="S704" s="159" t="str">
        <f>IF(AND(R704&gt;=Q704,W704&gt;0),"OK",IF(W704=0,"","NOT OK"))</f>
        <v/>
      </c>
      <c r="T704" s="158"/>
      <c r="U704" s="157">
        <v>1</v>
      </c>
      <c r="V704" s="156" t="str">
        <f>IF(W704=T704,"OK","NOT")</f>
        <v>OK</v>
      </c>
      <c r="W704" s="155">
        <f>IF(MOD(T704,U704)=0,T704,T704+(U704-MOD(T704,U704)))</f>
        <v>0</v>
      </c>
      <c r="X704" s="154">
        <f>$I$4</f>
        <v>0.4</v>
      </c>
      <c r="Y704" s="153">
        <f>+T704*((O704-(O704*X704)))</f>
        <v>0</v>
      </c>
    </row>
    <row r="705" spans="1:25" ht="14.45" customHeight="1" x14ac:dyDescent="0.25">
      <c r="A705" s="167">
        <v>7045952421964</v>
      </c>
      <c r="B705" s="157">
        <v>16032</v>
      </c>
      <c r="C705" s="157" t="s">
        <v>2036</v>
      </c>
      <c r="D705" s="157">
        <v>84</v>
      </c>
      <c r="E705" s="157" t="s">
        <v>2030</v>
      </c>
      <c r="F705" s="157" t="s">
        <v>1720</v>
      </c>
      <c r="G705" s="157">
        <v>94303</v>
      </c>
      <c r="H705" s="157" t="s">
        <v>1754</v>
      </c>
      <c r="I705" s="165" t="s">
        <v>1923</v>
      </c>
      <c r="J705" s="157" t="s">
        <v>1672</v>
      </c>
      <c r="K705" s="157" t="s">
        <v>1723</v>
      </c>
      <c r="L705" s="163"/>
      <c r="M705" s="163"/>
      <c r="N705" s="163"/>
      <c r="O705" s="162">
        <v>1299</v>
      </c>
      <c r="P705" s="161" t="b">
        <v>0</v>
      </c>
      <c r="Q705" s="157">
        <v>201938</v>
      </c>
      <c r="R705" s="160">
        <v>0</v>
      </c>
      <c r="S705" s="159"/>
      <c r="T705" s="158"/>
      <c r="U705" s="157">
        <v>1</v>
      </c>
      <c r="V705" s="156" t="s">
        <v>1929</v>
      </c>
      <c r="W705" s="155">
        <v>0</v>
      </c>
      <c r="X705" s="154">
        <v>0</v>
      </c>
      <c r="Y705" s="153">
        <f>+T705*((O705-(O705*X705)))</f>
        <v>0</v>
      </c>
    </row>
    <row r="706" spans="1:25" ht="14.45" customHeight="1" x14ac:dyDescent="0.25">
      <c r="A706" s="167">
        <v>7045952351995</v>
      </c>
      <c r="B706" s="157">
        <v>16037</v>
      </c>
      <c r="C706" s="157" t="s">
        <v>2035</v>
      </c>
      <c r="D706" s="157">
        <v>85</v>
      </c>
      <c r="E706" s="166" t="s">
        <v>2030</v>
      </c>
      <c r="F706" s="166" t="s">
        <v>1720</v>
      </c>
      <c r="G706" s="169" t="s">
        <v>1755</v>
      </c>
      <c r="H706" s="157" t="s">
        <v>1754</v>
      </c>
      <c r="I706" s="165" t="s">
        <v>1717</v>
      </c>
      <c r="J706" s="164" t="s">
        <v>1672</v>
      </c>
      <c r="K706" s="164" t="s">
        <v>1723</v>
      </c>
      <c r="L706" s="163"/>
      <c r="M706" s="163"/>
      <c r="N706" s="163"/>
      <c r="O706" s="162">
        <v>1299</v>
      </c>
      <c r="P706" s="161" t="b">
        <f>IF(R706&gt;0,R706-2)</f>
        <v>0</v>
      </c>
      <c r="Q706" s="161">
        <v>201938</v>
      </c>
      <c r="R706" s="160">
        <f>$I$3</f>
        <v>0</v>
      </c>
      <c r="S706" s="159" t="str">
        <f>IF(AND(R706&gt;=Q706,W706&gt;0),"OK",IF(W706=0,"","NOT OK"))</f>
        <v/>
      </c>
      <c r="T706" s="158"/>
      <c r="U706" s="157">
        <v>1</v>
      </c>
      <c r="V706" s="156" t="str">
        <f>IF(W706=T706,"OK","NOT")</f>
        <v>OK</v>
      </c>
      <c r="W706" s="155">
        <f>IF(MOD(T706,U706)=0,T706,T706+(U706-MOD(T706,U706)))</f>
        <v>0</v>
      </c>
      <c r="X706" s="154">
        <f>$I$4</f>
        <v>0.4</v>
      </c>
      <c r="Y706" s="153">
        <f>+T706*((O706-(O706*X706)))</f>
        <v>0</v>
      </c>
    </row>
    <row r="707" spans="1:25" ht="14.45" customHeight="1" x14ac:dyDescent="0.25">
      <c r="A707" s="167">
        <v>7045952352008</v>
      </c>
      <c r="B707" s="157">
        <v>16037</v>
      </c>
      <c r="C707" s="157" t="s">
        <v>2035</v>
      </c>
      <c r="D707" s="157">
        <v>85</v>
      </c>
      <c r="E707" s="166" t="s">
        <v>2030</v>
      </c>
      <c r="F707" s="166" t="s">
        <v>1720</v>
      </c>
      <c r="G707" s="169" t="s">
        <v>1755</v>
      </c>
      <c r="H707" s="157" t="s">
        <v>1754</v>
      </c>
      <c r="I707" s="165" t="s">
        <v>1716</v>
      </c>
      <c r="J707" s="164" t="s">
        <v>1672</v>
      </c>
      <c r="K707" s="164" t="s">
        <v>1723</v>
      </c>
      <c r="L707" s="163"/>
      <c r="M707" s="163"/>
      <c r="N707" s="163"/>
      <c r="O707" s="162">
        <v>1299</v>
      </c>
      <c r="P707" s="161" t="b">
        <f>IF(R707&gt;0,R707-2)</f>
        <v>0</v>
      </c>
      <c r="Q707" s="161">
        <v>201938</v>
      </c>
      <c r="R707" s="160">
        <f>$I$3</f>
        <v>0</v>
      </c>
      <c r="S707" s="159" t="str">
        <f>IF(AND(R707&gt;=Q707,W707&gt;0),"OK",IF(W707=0,"","NOT OK"))</f>
        <v/>
      </c>
      <c r="T707" s="158"/>
      <c r="U707" s="157">
        <v>1</v>
      </c>
      <c r="V707" s="156" t="str">
        <f>IF(W707=T707,"OK","NOT")</f>
        <v>OK</v>
      </c>
      <c r="W707" s="155">
        <f>IF(MOD(T707,U707)=0,T707,T707+(U707-MOD(T707,U707)))</f>
        <v>0</v>
      </c>
      <c r="X707" s="154">
        <f>$I$4</f>
        <v>0.4</v>
      </c>
      <c r="Y707" s="153">
        <f>+T707*((O707-(O707*X707)))</f>
        <v>0</v>
      </c>
    </row>
    <row r="708" spans="1:25" ht="14.45" customHeight="1" x14ac:dyDescent="0.25">
      <c r="A708" s="167">
        <v>7045952352015</v>
      </c>
      <c r="B708" s="157">
        <v>16037</v>
      </c>
      <c r="C708" s="157" t="s">
        <v>2035</v>
      </c>
      <c r="D708" s="157">
        <v>85</v>
      </c>
      <c r="E708" s="166" t="s">
        <v>2030</v>
      </c>
      <c r="F708" s="166" t="s">
        <v>1720</v>
      </c>
      <c r="G708" s="169" t="s">
        <v>1755</v>
      </c>
      <c r="H708" s="157" t="s">
        <v>1754</v>
      </c>
      <c r="I708" s="165" t="s">
        <v>1468</v>
      </c>
      <c r="J708" s="164" t="s">
        <v>1672</v>
      </c>
      <c r="K708" s="164" t="s">
        <v>1723</v>
      </c>
      <c r="L708" s="163"/>
      <c r="M708" s="163"/>
      <c r="N708" s="163"/>
      <c r="O708" s="162">
        <v>1299</v>
      </c>
      <c r="P708" s="161" t="b">
        <f>IF(R708&gt;0,R708-2)</f>
        <v>0</v>
      </c>
      <c r="Q708" s="161">
        <v>201938</v>
      </c>
      <c r="R708" s="160">
        <f>$I$3</f>
        <v>0</v>
      </c>
      <c r="S708" s="159" t="str">
        <f>IF(AND(R708&gt;=Q708,W708&gt;0),"OK",IF(W708=0,"","NOT OK"))</f>
        <v/>
      </c>
      <c r="T708" s="158"/>
      <c r="U708" s="157">
        <v>1</v>
      </c>
      <c r="V708" s="156" t="str">
        <f>IF(W708=T708,"OK","NOT")</f>
        <v>OK</v>
      </c>
      <c r="W708" s="155">
        <f>IF(MOD(T708,U708)=0,T708,T708+(U708-MOD(T708,U708)))</f>
        <v>0</v>
      </c>
      <c r="X708" s="154">
        <f>$I$4</f>
        <v>0.4</v>
      </c>
      <c r="Y708" s="153">
        <f>+T708*((O708-(O708*X708)))</f>
        <v>0</v>
      </c>
    </row>
    <row r="709" spans="1:25" ht="14.45" customHeight="1" x14ac:dyDescent="0.25">
      <c r="A709" s="167">
        <v>7045952352022</v>
      </c>
      <c r="B709" s="157">
        <v>16037</v>
      </c>
      <c r="C709" s="157" t="s">
        <v>2035</v>
      </c>
      <c r="D709" s="157">
        <v>85</v>
      </c>
      <c r="E709" s="166" t="s">
        <v>2030</v>
      </c>
      <c r="F709" s="166" t="s">
        <v>1720</v>
      </c>
      <c r="G709" s="169" t="s">
        <v>1755</v>
      </c>
      <c r="H709" s="157" t="s">
        <v>1754</v>
      </c>
      <c r="I709" s="165" t="s">
        <v>1469</v>
      </c>
      <c r="J709" s="164" t="s">
        <v>1672</v>
      </c>
      <c r="K709" s="164" t="s">
        <v>1723</v>
      </c>
      <c r="L709" s="163"/>
      <c r="M709" s="163"/>
      <c r="N709" s="163"/>
      <c r="O709" s="162">
        <v>1299</v>
      </c>
      <c r="P709" s="161" t="b">
        <f>IF(R709&gt;0,R709-2)</f>
        <v>0</v>
      </c>
      <c r="Q709" s="161">
        <v>201938</v>
      </c>
      <c r="R709" s="160">
        <f>$I$3</f>
        <v>0</v>
      </c>
      <c r="S709" s="159" t="str">
        <f>IF(AND(R709&gt;=Q709,W709&gt;0),"OK",IF(W709=0,"","NOT OK"))</f>
        <v/>
      </c>
      <c r="T709" s="158"/>
      <c r="U709" s="157">
        <v>1</v>
      </c>
      <c r="V709" s="156" t="str">
        <f>IF(W709=T709,"OK","NOT")</f>
        <v>OK</v>
      </c>
      <c r="W709" s="155">
        <f>IF(MOD(T709,U709)=0,T709,T709+(U709-MOD(T709,U709)))</f>
        <v>0</v>
      </c>
      <c r="X709" s="154">
        <f>$I$4</f>
        <v>0.4</v>
      </c>
      <c r="Y709" s="153">
        <f>+T709*((O709-(O709*X709)))</f>
        <v>0</v>
      </c>
    </row>
    <row r="710" spans="1:25" ht="14.45" customHeight="1" x14ac:dyDescent="0.25">
      <c r="A710" s="167">
        <v>7045952352039</v>
      </c>
      <c r="B710" s="157">
        <v>16037</v>
      </c>
      <c r="C710" s="157" t="s">
        <v>2035</v>
      </c>
      <c r="D710" s="157">
        <v>85</v>
      </c>
      <c r="E710" s="166" t="s">
        <v>2030</v>
      </c>
      <c r="F710" s="166" t="s">
        <v>1720</v>
      </c>
      <c r="G710" s="169" t="s">
        <v>1755</v>
      </c>
      <c r="H710" s="157" t="s">
        <v>1754</v>
      </c>
      <c r="I710" s="165" t="s">
        <v>1715</v>
      </c>
      <c r="J710" s="164" t="s">
        <v>1672</v>
      </c>
      <c r="K710" s="164" t="s">
        <v>1723</v>
      </c>
      <c r="L710" s="163"/>
      <c r="M710" s="163"/>
      <c r="N710" s="163"/>
      <c r="O710" s="162">
        <v>1299</v>
      </c>
      <c r="P710" s="161" t="b">
        <f>IF(R710&gt;0,R710-2)</f>
        <v>0</v>
      </c>
      <c r="Q710" s="161">
        <v>201938</v>
      </c>
      <c r="R710" s="160">
        <f>$I$3</f>
        <v>0</v>
      </c>
      <c r="S710" s="159" t="str">
        <f>IF(AND(R710&gt;=Q710,W710&gt;0),"OK",IF(W710=0,"","NOT OK"))</f>
        <v/>
      </c>
      <c r="T710" s="158"/>
      <c r="U710" s="157">
        <v>1</v>
      </c>
      <c r="V710" s="156" t="str">
        <f>IF(W710=T710,"OK","NOT")</f>
        <v>OK</v>
      </c>
      <c r="W710" s="155">
        <f>IF(MOD(T710,U710)=0,T710,T710+(U710-MOD(T710,U710)))</f>
        <v>0</v>
      </c>
      <c r="X710" s="154">
        <f>$I$4</f>
        <v>0.4</v>
      </c>
      <c r="Y710" s="153">
        <f>+T710*((O710-(O710*X710)))</f>
        <v>0</v>
      </c>
    </row>
    <row r="711" spans="1:25" ht="14.45" customHeight="1" x14ac:dyDescent="0.25">
      <c r="A711" s="167">
        <v>7045952347554</v>
      </c>
      <c r="B711" s="157">
        <v>46638</v>
      </c>
      <c r="C711" s="157" t="s">
        <v>2032</v>
      </c>
      <c r="D711" s="157">
        <v>87</v>
      </c>
      <c r="E711" s="166" t="s">
        <v>2030</v>
      </c>
      <c r="F711" s="166" t="s">
        <v>1676</v>
      </c>
      <c r="G711" s="169" t="s">
        <v>1755</v>
      </c>
      <c r="H711" s="157" t="s">
        <v>1754</v>
      </c>
      <c r="I711" s="165" t="s">
        <v>1789</v>
      </c>
      <c r="J711" s="164" t="s">
        <v>1672</v>
      </c>
      <c r="K711" s="164" t="s">
        <v>1671</v>
      </c>
      <c r="L711" s="163"/>
      <c r="M711" s="163"/>
      <c r="N711" s="163"/>
      <c r="O711" s="162">
        <v>249</v>
      </c>
      <c r="P711" s="161" t="b">
        <f>IF(R711&gt;0,R711-2)</f>
        <v>0</v>
      </c>
      <c r="Q711" s="161">
        <v>201938</v>
      </c>
      <c r="R711" s="160">
        <f>$I$3</f>
        <v>0</v>
      </c>
      <c r="S711" s="159" t="str">
        <f>IF(AND(R711&gt;=Q711,W711&gt;0),"OK",IF(W711=0,"","NOT OK"))</f>
        <v/>
      </c>
      <c r="T711" s="158"/>
      <c r="U711" s="157">
        <v>3</v>
      </c>
      <c r="V711" s="156" t="str">
        <f>IF(W711=T711,"OK","NOT")</f>
        <v>OK</v>
      </c>
      <c r="W711" s="155">
        <f>IF(MOD(T711,U711)=0,T711,T711+(U711-MOD(T711,U711)))</f>
        <v>0</v>
      </c>
      <c r="X711" s="154">
        <f>$I$4</f>
        <v>0.4</v>
      </c>
      <c r="Y711" s="153">
        <f>+T711*((O711-(O711*X711)))</f>
        <v>0</v>
      </c>
    </row>
    <row r="712" spans="1:25" ht="14.45" customHeight="1" x14ac:dyDescent="0.25">
      <c r="A712" s="167">
        <v>7045952347561</v>
      </c>
      <c r="B712" s="157">
        <v>46638</v>
      </c>
      <c r="C712" s="157" t="s">
        <v>2032</v>
      </c>
      <c r="D712" s="157">
        <v>87</v>
      </c>
      <c r="E712" s="166" t="s">
        <v>2030</v>
      </c>
      <c r="F712" s="166" t="s">
        <v>1676</v>
      </c>
      <c r="G712" s="169" t="s">
        <v>1755</v>
      </c>
      <c r="H712" s="157" t="s">
        <v>1754</v>
      </c>
      <c r="I712" s="165" t="s">
        <v>1876</v>
      </c>
      <c r="J712" s="164" t="s">
        <v>1672</v>
      </c>
      <c r="K712" s="164" t="s">
        <v>1671</v>
      </c>
      <c r="L712" s="163"/>
      <c r="M712" s="163"/>
      <c r="N712" s="163"/>
      <c r="O712" s="162">
        <v>249</v>
      </c>
      <c r="P712" s="161" t="b">
        <f>IF(R712&gt;0,R712-2)</f>
        <v>0</v>
      </c>
      <c r="Q712" s="161">
        <v>201938</v>
      </c>
      <c r="R712" s="160">
        <f>$I$3</f>
        <v>0</v>
      </c>
      <c r="S712" s="159" t="str">
        <f>IF(AND(R712&gt;=Q712,W712&gt;0),"OK",IF(W712=0,"","NOT OK"))</f>
        <v/>
      </c>
      <c r="T712" s="158"/>
      <c r="U712" s="157">
        <v>3</v>
      </c>
      <c r="V712" s="156" t="str">
        <f>IF(W712=T712,"OK","NOT")</f>
        <v>OK</v>
      </c>
      <c r="W712" s="155">
        <f>IF(MOD(T712,U712)=0,T712,T712+(U712-MOD(T712,U712)))</f>
        <v>0</v>
      </c>
      <c r="X712" s="154">
        <f>$I$4</f>
        <v>0.4</v>
      </c>
      <c r="Y712" s="153">
        <f>+T712*((O712-(O712*X712)))</f>
        <v>0</v>
      </c>
    </row>
    <row r="713" spans="1:25" ht="14.45" customHeight="1" x14ac:dyDescent="0.25">
      <c r="A713" s="167">
        <v>7045952347486</v>
      </c>
      <c r="B713" s="157">
        <v>46637</v>
      </c>
      <c r="C713" s="157" t="s">
        <v>2031</v>
      </c>
      <c r="D713" s="157">
        <v>88</v>
      </c>
      <c r="E713" s="166" t="s">
        <v>2030</v>
      </c>
      <c r="F713" s="166" t="s">
        <v>1676</v>
      </c>
      <c r="G713" s="169" t="s">
        <v>1755</v>
      </c>
      <c r="H713" s="157" t="s">
        <v>1754</v>
      </c>
      <c r="I713" s="165" t="s">
        <v>1789</v>
      </c>
      <c r="J713" s="164" t="s">
        <v>1672</v>
      </c>
      <c r="K713" s="164" t="s">
        <v>1671</v>
      </c>
      <c r="L713" s="163"/>
      <c r="M713" s="163"/>
      <c r="N713" s="163"/>
      <c r="O713" s="162">
        <v>299</v>
      </c>
      <c r="P713" s="161" t="b">
        <f>IF(R713&gt;0,R713-2)</f>
        <v>0</v>
      </c>
      <c r="Q713" s="161">
        <v>201938</v>
      </c>
      <c r="R713" s="160">
        <f>$I$3</f>
        <v>0</v>
      </c>
      <c r="S713" s="159" t="str">
        <f>IF(AND(R713&gt;=Q713,W713&gt;0),"OK",IF(W713=0,"","NOT OK"))</f>
        <v/>
      </c>
      <c r="T713" s="158"/>
      <c r="U713" s="157">
        <v>3</v>
      </c>
      <c r="V713" s="156" t="str">
        <f>IF(W713=T713,"OK","NOT")</f>
        <v>OK</v>
      </c>
      <c r="W713" s="155">
        <f>IF(MOD(T713,U713)=0,T713,T713+(U713-MOD(T713,U713)))</f>
        <v>0</v>
      </c>
      <c r="X713" s="154">
        <f>$I$4</f>
        <v>0.4</v>
      </c>
      <c r="Y713" s="153">
        <f>+T713*((O713-(O713*X713)))</f>
        <v>0</v>
      </c>
    </row>
    <row r="714" spans="1:25" ht="14.45" customHeight="1" x14ac:dyDescent="0.25">
      <c r="A714" s="167">
        <v>7045952347493</v>
      </c>
      <c r="B714" s="157">
        <v>46637</v>
      </c>
      <c r="C714" s="157" t="s">
        <v>2031</v>
      </c>
      <c r="D714" s="157">
        <v>88</v>
      </c>
      <c r="E714" s="166" t="s">
        <v>2030</v>
      </c>
      <c r="F714" s="166" t="s">
        <v>1676</v>
      </c>
      <c r="G714" s="169" t="s">
        <v>1755</v>
      </c>
      <c r="H714" s="157" t="s">
        <v>1754</v>
      </c>
      <c r="I714" s="165" t="s">
        <v>1876</v>
      </c>
      <c r="J714" s="164" t="s">
        <v>1672</v>
      </c>
      <c r="K714" s="164" t="s">
        <v>1671</v>
      </c>
      <c r="L714" s="163"/>
      <c r="M714" s="163"/>
      <c r="N714" s="163"/>
      <c r="O714" s="162">
        <v>299</v>
      </c>
      <c r="P714" s="161" t="b">
        <f>IF(R714&gt;0,R714-2)</f>
        <v>0</v>
      </c>
      <c r="Q714" s="161">
        <v>201938</v>
      </c>
      <c r="R714" s="160">
        <f>$I$3</f>
        <v>0</v>
      </c>
      <c r="S714" s="159" t="str">
        <f>IF(AND(R714&gt;=Q714,W714&gt;0),"OK",IF(W714=0,"","NOT OK"))</f>
        <v/>
      </c>
      <c r="T714" s="158"/>
      <c r="U714" s="157">
        <v>3</v>
      </c>
      <c r="V714" s="156" t="str">
        <f>IF(W714=T714,"OK","NOT")</f>
        <v>OK</v>
      </c>
      <c r="W714" s="155">
        <f>IF(MOD(T714,U714)=0,T714,T714+(U714-MOD(T714,U714)))</f>
        <v>0</v>
      </c>
      <c r="X714" s="154">
        <f>$I$4</f>
        <v>0.4</v>
      </c>
      <c r="Y714" s="153">
        <f>+T714*((O714-(O714*X714)))</f>
        <v>0</v>
      </c>
    </row>
    <row r="715" spans="1:25" ht="14.45" customHeight="1" x14ac:dyDescent="0.25">
      <c r="A715" s="167">
        <v>7045952351490</v>
      </c>
      <c r="B715" s="157">
        <v>12939</v>
      </c>
      <c r="C715" s="157" t="s">
        <v>2028</v>
      </c>
      <c r="D715" s="157">
        <v>90</v>
      </c>
      <c r="E715" s="166" t="s">
        <v>1822</v>
      </c>
      <c r="F715" s="166" t="s">
        <v>1707</v>
      </c>
      <c r="G715" s="169" t="s">
        <v>1755</v>
      </c>
      <c r="H715" s="157" t="s">
        <v>1754</v>
      </c>
      <c r="I715" s="165" t="s">
        <v>1717</v>
      </c>
      <c r="J715" s="164" t="s">
        <v>1672</v>
      </c>
      <c r="K715" s="164" t="s">
        <v>1802</v>
      </c>
      <c r="L715" s="163"/>
      <c r="M715" s="163"/>
      <c r="N715" s="163"/>
      <c r="O715" s="162">
        <v>3999</v>
      </c>
      <c r="P715" s="161" t="b">
        <f>IF(R715&gt;0,R715-2)</f>
        <v>0</v>
      </c>
      <c r="Q715" s="161">
        <v>201938</v>
      </c>
      <c r="R715" s="160">
        <f>$I$3</f>
        <v>0</v>
      </c>
      <c r="S715" s="159" t="str">
        <f>IF(AND(R715&gt;=Q715,W715&gt;0),"OK",IF(W715=0,"","NOT OK"))</f>
        <v/>
      </c>
      <c r="T715" s="158"/>
      <c r="U715" s="157">
        <v>1</v>
      </c>
      <c r="V715" s="156" t="str">
        <f>IF(W715=T715,"OK","NOT")</f>
        <v>OK</v>
      </c>
      <c r="W715" s="155">
        <f>IF(MOD(T715,U715)=0,T715,T715+(U715-MOD(T715,U715)))</f>
        <v>0</v>
      </c>
      <c r="X715" s="154">
        <f>$I$4</f>
        <v>0.4</v>
      </c>
      <c r="Y715" s="153">
        <f>+T715*((O715-(O715*X715)))</f>
        <v>0</v>
      </c>
    </row>
    <row r="716" spans="1:25" ht="14.45" customHeight="1" x14ac:dyDescent="0.25">
      <c r="A716" s="167">
        <v>7045952351506</v>
      </c>
      <c r="B716" s="157">
        <v>12939</v>
      </c>
      <c r="C716" s="157" t="s">
        <v>2028</v>
      </c>
      <c r="D716" s="157">
        <v>90</v>
      </c>
      <c r="E716" s="166" t="s">
        <v>1822</v>
      </c>
      <c r="F716" s="166" t="s">
        <v>1707</v>
      </c>
      <c r="G716" s="169" t="s">
        <v>1755</v>
      </c>
      <c r="H716" s="157" t="s">
        <v>1754</v>
      </c>
      <c r="I716" s="165" t="s">
        <v>1716</v>
      </c>
      <c r="J716" s="164" t="s">
        <v>1672</v>
      </c>
      <c r="K716" s="164" t="s">
        <v>1802</v>
      </c>
      <c r="L716" s="163"/>
      <c r="M716" s="163"/>
      <c r="N716" s="163"/>
      <c r="O716" s="162">
        <v>3999</v>
      </c>
      <c r="P716" s="161" t="b">
        <f>IF(R716&gt;0,R716-2)</f>
        <v>0</v>
      </c>
      <c r="Q716" s="161">
        <v>201938</v>
      </c>
      <c r="R716" s="160">
        <f>$I$3</f>
        <v>0</v>
      </c>
      <c r="S716" s="159" t="str">
        <f>IF(AND(R716&gt;=Q716,W716&gt;0),"OK",IF(W716=0,"","NOT OK"))</f>
        <v/>
      </c>
      <c r="T716" s="158"/>
      <c r="U716" s="157">
        <v>1</v>
      </c>
      <c r="V716" s="156" t="str">
        <f>IF(W716=T716,"OK","NOT")</f>
        <v>OK</v>
      </c>
      <c r="W716" s="155">
        <f>IF(MOD(T716,U716)=0,T716,T716+(U716-MOD(T716,U716)))</f>
        <v>0</v>
      </c>
      <c r="X716" s="154">
        <f>$I$4</f>
        <v>0.4</v>
      </c>
      <c r="Y716" s="153">
        <f>+T716*((O716-(O716*X716)))</f>
        <v>0</v>
      </c>
    </row>
    <row r="717" spans="1:25" ht="14.45" customHeight="1" x14ac:dyDescent="0.25">
      <c r="A717" s="167">
        <v>7045952351513</v>
      </c>
      <c r="B717" s="157">
        <v>12939</v>
      </c>
      <c r="C717" s="157" t="s">
        <v>2028</v>
      </c>
      <c r="D717" s="157">
        <v>90</v>
      </c>
      <c r="E717" s="166" t="s">
        <v>1822</v>
      </c>
      <c r="F717" s="166" t="s">
        <v>1707</v>
      </c>
      <c r="G717" s="169" t="s">
        <v>1755</v>
      </c>
      <c r="H717" s="157" t="s">
        <v>1754</v>
      </c>
      <c r="I717" s="165" t="s">
        <v>1468</v>
      </c>
      <c r="J717" s="164" t="s">
        <v>1672</v>
      </c>
      <c r="K717" s="164" t="s">
        <v>1802</v>
      </c>
      <c r="L717" s="163"/>
      <c r="M717" s="163"/>
      <c r="N717" s="163"/>
      <c r="O717" s="162">
        <v>3999</v>
      </c>
      <c r="P717" s="161" t="b">
        <f>IF(R717&gt;0,R717-2)</f>
        <v>0</v>
      </c>
      <c r="Q717" s="161">
        <v>201938</v>
      </c>
      <c r="R717" s="160">
        <f>$I$3</f>
        <v>0</v>
      </c>
      <c r="S717" s="159" t="str">
        <f>IF(AND(R717&gt;=Q717,W717&gt;0),"OK",IF(W717=0,"","NOT OK"))</f>
        <v/>
      </c>
      <c r="T717" s="158"/>
      <c r="U717" s="157">
        <v>1</v>
      </c>
      <c r="V717" s="156" t="str">
        <f>IF(W717=T717,"OK","NOT")</f>
        <v>OK</v>
      </c>
      <c r="W717" s="155">
        <f>IF(MOD(T717,U717)=0,T717,T717+(U717-MOD(T717,U717)))</f>
        <v>0</v>
      </c>
      <c r="X717" s="154">
        <f>$I$4</f>
        <v>0.4</v>
      </c>
      <c r="Y717" s="153">
        <f>+T717*((O717-(O717*X717)))</f>
        <v>0</v>
      </c>
    </row>
    <row r="718" spans="1:25" ht="14.45" customHeight="1" x14ac:dyDescent="0.25">
      <c r="A718" s="167">
        <v>7045952351520</v>
      </c>
      <c r="B718" s="157">
        <v>12939</v>
      </c>
      <c r="C718" s="157" t="s">
        <v>2028</v>
      </c>
      <c r="D718" s="157">
        <v>90</v>
      </c>
      <c r="E718" s="166" t="s">
        <v>1822</v>
      </c>
      <c r="F718" s="166" t="s">
        <v>1707</v>
      </c>
      <c r="G718" s="169" t="s">
        <v>1755</v>
      </c>
      <c r="H718" s="157" t="s">
        <v>1754</v>
      </c>
      <c r="I718" s="165" t="s">
        <v>1469</v>
      </c>
      <c r="J718" s="164" t="s">
        <v>1672</v>
      </c>
      <c r="K718" s="164" t="s">
        <v>1802</v>
      </c>
      <c r="L718" s="163"/>
      <c r="M718" s="163"/>
      <c r="N718" s="163"/>
      <c r="O718" s="162">
        <v>3999</v>
      </c>
      <c r="P718" s="161" t="b">
        <f>IF(R718&gt;0,R718-2)</f>
        <v>0</v>
      </c>
      <c r="Q718" s="161">
        <v>201938</v>
      </c>
      <c r="R718" s="160">
        <f>$I$3</f>
        <v>0</v>
      </c>
      <c r="S718" s="159" t="str">
        <f>IF(AND(R718&gt;=Q718,W718&gt;0),"OK",IF(W718=0,"","NOT OK"))</f>
        <v/>
      </c>
      <c r="T718" s="158"/>
      <c r="U718" s="157">
        <v>1</v>
      </c>
      <c r="V718" s="156" t="str">
        <f>IF(W718=T718,"OK","NOT")</f>
        <v>OK</v>
      </c>
      <c r="W718" s="155">
        <f>IF(MOD(T718,U718)=0,T718,T718+(U718-MOD(T718,U718)))</f>
        <v>0</v>
      </c>
      <c r="X718" s="154">
        <f>$I$4</f>
        <v>0.4</v>
      </c>
      <c r="Y718" s="153">
        <f>+T718*((O718-(O718*X718)))</f>
        <v>0</v>
      </c>
    </row>
    <row r="719" spans="1:25" ht="14.45" customHeight="1" x14ac:dyDescent="0.25">
      <c r="A719" s="167">
        <v>7045952351537</v>
      </c>
      <c r="B719" s="157">
        <v>12939</v>
      </c>
      <c r="C719" s="157" t="s">
        <v>2028</v>
      </c>
      <c r="D719" s="157">
        <v>90</v>
      </c>
      <c r="E719" s="166" t="s">
        <v>1822</v>
      </c>
      <c r="F719" s="166" t="s">
        <v>1707</v>
      </c>
      <c r="G719" s="169" t="s">
        <v>1755</v>
      </c>
      <c r="H719" s="157" t="s">
        <v>1754</v>
      </c>
      <c r="I719" s="165" t="s">
        <v>1715</v>
      </c>
      <c r="J719" s="164" t="s">
        <v>1672</v>
      </c>
      <c r="K719" s="164" t="s">
        <v>1802</v>
      </c>
      <c r="L719" s="163"/>
      <c r="M719" s="163"/>
      <c r="N719" s="163"/>
      <c r="O719" s="162">
        <v>3999</v>
      </c>
      <c r="P719" s="161" t="b">
        <f>IF(R719&gt;0,R719-2)</f>
        <v>0</v>
      </c>
      <c r="Q719" s="161">
        <v>201938</v>
      </c>
      <c r="R719" s="160">
        <f>$I$3</f>
        <v>0</v>
      </c>
      <c r="S719" s="159" t="str">
        <f>IF(AND(R719&gt;=Q719,W719&gt;0),"OK",IF(W719=0,"","NOT OK"))</f>
        <v/>
      </c>
      <c r="T719" s="158"/>
      <c r="U719" s="157">
        <v>1</v>
      </c>
      <c r="V719" s="156" t="str">
        <f>IF(W719=T719,"OK","NOT")</f>
        <v>OK</v>
      </c>
      <c r="W719" s="155">
        <f>IF(MOD(T719,U719)=0,T719,T719+(U719-MOD(T719,U719)))</f>
        <v>0</v>
      </c>
      <c r="X719" s="154">
        <f>$I$4</f>
        <v>0.4</v>
      </c>
      <c r="Y719" s="153">
        <f>+T719*((O719-(O719*X719)))</f>
        <v>0</v>
      </c>
    </row>
    <row r="720" spans="1:25" ht="14.45" customHeight="1" x14ac:dyDescent="0.25">
      <c r="A720" s="167">
        <v>7045952362342</v>
      </c>
      <c r="B720" s="157">
        <v>12346</v>
      </c>
      <c r="C720" s="157" t="s">
        <v>2005</v>
      </c>
      <c r="D720" s="157">
        <v>101</v>
      </c>
      <c r="E720" s="166" t="s">
        <v>1799</v>
      </c>
      <c r="F720" s="166" t="s">
        <v>1720</v>
      </c>
      <c r="G720" s="169" t="s">
        <v>1755</v>
      </c>
      <c r="H720" s="157" t="s">
        <v>1754</v>
      </c>
      <c r="I720" s="165" t="s">
        <v>1717</v>
      </c>
      <c r="J720" s="164" t="s">
        <v>1672</v>
      </c>
      <c r="K720" s="164" t="s">
        <v>1802</v>
      </c>
      <c r="L720" s="163"/>
      <c r="M720" s="163"/>
      <c r="N720" s="163"/>
      <c r="O720" s="162">
        <v>1199</v>
      </c>
      <c r="P720" s="161" t="b">
        <f>IF(R720&gt;0,R720-2)</f>
        <v>0</v>
      </c>
      <c r="Q720" s="161">
        <v>201938</v>
      </c>
      <c r="R720" s="160">
        <f>$I$3</f>
        <v>0</v>
      </c>
      <c r="S720" s="159" t="str">
        <f>IF(AND(R720&gt;=Q720,W720&gt;0),"OK",IF(W720=0,"","NOT OK"))</f>
        <v/>
      </c>
      <c r="T720" s="158"/>
      <c r="U720" s="157">
        <v>1</v>
      </c>
      <c r="V720" s="156" t="str">
        <f>IF(W720=T720,"OK","NOT")</f>
        <v>OK</v>
      </c>
      <c r="W720" s="155">
        <f>IF(MOD(T720,U720)=0,T720,T720+(U720-MOD(T720,U720)))</f>
        <v>0</v>
      </c>
      <c r="X720" s="154">
        <f>$I$4</f>
        <v>0.4</v>
      </c>
      <c r="Y720" s="153">
        <f>+T720*((O720-(O720*X720)))</f>
        <v>0</v>
      </c>
    </row>
    <row r="721" spans="1:25" ht="14.45" customHeight="1" x14ac:dyDescent="0.25">
      <c r="A721" s="167">
        <v>7045952362359</v>
      </c>
      <c r="B721" s="157">
        <v>12346</v>
      </c>
      <c r="C721" s="157" t="s">
        <v>2005</v>
      </c>
      <c r="D721" s="157">
        <v>101</v>
      </c>
      <c r="E721" s="166" t="s">
        <v>1799</v>
      </c>
      <c r="F721" s="166" t="s">
        <v>1720</v>
      </c>
      <c r="G721" s="169" t="s">
        <v>1755</v>
      </c>
      <c r="H721" s="157" t="s">
        <v>1754</v>
      </c>
      <c r="I721" s="165" t="s">
        <v>1716</v>
      </c>
      <c r="J721" s="164" t="s">
        <v>1672</v>
      </c>
      <c r="K721" s="164" t="s">
        <v>1802</v>
      </c>
      <c r="L721" s="163"/>
      <c r="M721" s="163"/>
      <c r="N721" s="163"/>
      <c r="O721" s="162">
        <v>1199</v>
      </c>
      <c r="P721" s="161" t="b">
        <f>IF(R721&gt;0,R721-2)</f>
        <v>0</v>
      </c>
      <c r="Q721" s="161">
        <v>201938</v>
      </c>
      <c r="R721" s="160">
        <f>$I$3</f>
        <v>0</v>
      </c>
      <c r="S721" s="159" t="str">
        <f>IF(AND(R721&gt;=Q721,W721&gt;0),"OK",IF(W721=0,"","NOT OK"))</f>
        <v/>
      </c>
      <c r="T721" s="158"/>
      <c r="U721" s="157">
        <v>1</v>
      </c>
      <c r="V721" s="156" t="str">
        <f>IF(W721=T721,"OK","NOT")</f>
        <v>OK</v>
      </c>
      <c r="W721" s="155">
        <f>IF(MOD(T721,U721)=0,T721,T721+(U721-MOD(T721,U721)))</f>
        <v>0</v>
      </c>
      <c r="X721" s="154">
        <f>$I$4</f>
        <v>0.4</v>
      </c>
      <c r="Y721" s="153">
        <f>+T721*((O721-(O721*X721)))</f>
        <v>0</v>
      </c>
    </row>
    <row r="722" spans="1:25" ht="14.45" customHeight="1" x14ac:dyDescent="0.25">
      <c r="A722" s="167">
        <v>7045952362366</v>
      </c>
      <c r="B722" s="157">
        <v>12346</v>
      </c>
      <c r="C722" s="157" t="s">
        <v>2005</v>
      </c>
      <c r="D722" s="157">
        <v>101</v>
      </c>
      <c r="E722" s="166" t="s">
        <v>1799</v>
      </c>
      <c r="F722" s="166" t="s">
        <v>1720</v>
      </c>
      <c r="G722" s="169" t="s">
        <v>1755</v>
      </c>
      <c r="H722" s="157" t="s">
        <v>1754</v>
      </c>
      <c r="I722" s="165" t="s">
        <v>1468</v>
      </c>
      <c r="J722" s="164" t="s">
        <v>1672</v>
      </c>
      <c r="K722" s="164" t="s">
        <v>1802</v>
      </c>
      <c r="L722" s="163"/>
      <c r="M722" s="163"/>
      <c r="N722" s="163"/>
      <c r="O722" s="162">
        <v>1199</v>
      </c>
      <c r="P722" s="161" t="b">
        <f>IF(R722&gt;0,R722-2)</f>
        <v>0</v>
      </c>
      <c r="Q722" s="161">
        <v>201938</v>
      </c>
      <c r="R722" s="160">
        <f>$I$3</f>
        <v>0</v>
      </c>
      <c r="S722" s="159" t="str">
        <f>IF(AND(R722&gt;=Q722,W722&gt;0),"OK",IF(W722=0,"","NOT OK"))</f>
        <v/>
      </c>
      <c r="T722" s="158"/>
      <c r="U722" s="157">
        <v>1</v>
      </c>
      <c r="V722" s="156" t="str">
        <f>IF(W722=T722,"OK","NOT")</f>
        <v>OK</v>
      </c>
      <c r="W722" s="155">
        <f>IF(MOD(T722,U722)=0,T722,T722+(U722-MOD(T722,U722)))</f>
        <v>0</v>
      </c>
      <c r="X722" s="154">
        <f>$I$4</f>
        <v>0.4</v>
      </c>
      <c r="Y722" s="153">
        <f>+T722*((O722-(O722*X722)))</f>
        <v>0</v>
      </c>
    </row>
    <row r="723" spans="1:25" ht="14.45" customHeight="1" x14ac:dyDescent="0.25">
      <c r="A723" s="167">
        <v>7045952362373</v>
      </c>
      <c r="B723" s="157">
        <v>12346</v>
      </c>
      <c r="C723" s="157" t="s">
        <v>2005</v>
      </c>
      <c r="D723" s="157">
        <v>101</v>
      </c>
      <c r="E723" s="166" t="s">
        <v>1799</v>
      </c>
      <c r="F723" s="166" t="s">
        <v>1720</v>
      </c>
      <c r="G723" s="169" t="s">
        <v>1755</v>
      </c>
      <c r="H723" s="157" t="s">
        <v>1754</v>
      </c>
      <c r="I723" s="165" t="s">
        <v>1469</v>
      </c>
      <c r="J723" s="164" t="s">
        <v>1672</v>
      </c>
      <c r="K723" s="164" t="s">
        <v>1802</v>
      </c>
      <c r="L723" s="163"/>
      <c r="M723" s="163"/>
      <c r="N723" s="163"/>
      <c r="O723" s="162">
        <v>1199</v>
      </c>
      <c r="P723" s="161" t="b">
        <f>IF(R723&gt;0,R723-2)</f>
        <v>0</v>
      </c>
      <c r="Q723" s="161">
        <v>201938</v>
      </c>
      <c r="R723" s="160">
        <f>$I$3</f>
        <v>0</v>
      </c>
      <c r="S723" s="159" t="str">
        <f>IF(AND(R723&gt;=Q723,W723&gt;0),"OK",IF(W723=0,"","NOT OK"))</f>
        <v/>
      </c>
      <c r="T723" s="158"/>
      <c r="U723" s="157">
        <v>1</v>
      </c>
      <c r="V723" s="156" t="str">
        <f>IF(W723=T723,"OK","NOT")</f>
        <v>OK</v>
      </c>
      <c r="W723" s="155">
        <f>IF(MOD(T723,U723)=0,T723,T723+(U723-MOD(T723,U723)))</f>
        <v>0</v>
      </c>
      <c r="X723" s="154">
        <f>$I$4</f>
        <v>0.4</v>
      </c>
      <c r="Y723" s="153">
        <f>+T723*((O723-(O723*X723)))</f>
        <v>0</v>
      </c>
    </row>
    <row r="724" spans="1:25" ht="14.45" customHeight="1" x14ac:dyDescent="0.25">
      <c r="A724" s="167">
        <v>7045952362380</v>
      </c>
      <c r="B724" s="157">
        <v>12346</v>
      </c>
      <c r="C724" s="157" t="s">
        <v>2005</v>
      </c>
      <c r="D724" s="157">
        <v>101</v>
      </c>
      <c r="E724" s="166" t="s">
        <v>1799</v>
      </c>
      <c r="F724" s="166" t="s">
        <v>1720</v>
      </c>
      <c r="G724" s="169" t="s">
        <v>1755</v>
      </c>
      <c r="H724" s="157" t="s">
        <v>1754</v>
      </c>
      <c r="I724" s="165" t="s">
        <v>1715</v>
      </c>
      <c r="J724" s="164" t="s">
        <v>1672</v>
      </c>
      <c r="K724" s="164" t="s">
        <v>1802</v>
      </c>
      <c r="L724" s="163"/>
      <c r="M724" s="163"/>
      <c r="N724" s="163"/>
      <c r="O724" s="162">
        <v>1199</v>
      </c>
      <c r="P724" s="161" t="b">
        <f>IF(R724&gt;0,R724-2)</f>
        <v>0</v>
      </c>
      <c r="Q724" s="161">
        <v>201938</v>
      </c>
      <c r="R724" s="160">
        <f>$I$3</f>
        <v>0</v>
      </c>
      <c r="S724" s="159" t="str">
        <f>IF(AND(R724&gt;=Q724,W724&gt;0),"OK",IF(W724=0,"","NOT OK"))</f>
        <v/>
      </c>
      <c r="T724" s="158"/>
      <c r="U724" s="157">
        <v>1</v>
      </c>
      <c r="V724" s="156" t="str">
        <f>IF(W724=T724,"OK","NOT")</f>
        <v>OK</v>
      </c>
      <c r="W724" s="155">
        <f>IF(MOD(T724,U724)=0,T724,T724+(U724-MOD(T724,U724)))</f>
        <v>0</v>
      </c>
      <c r="X724" s="154">
        <f>$I$4</f>
        <v>0.4</v>
      </c>
      <c r="Y724" s="153">
        <f>+T724*((O724-(O724*X724)))</f>
        <v>0</v>
      </c>
    </row>
    <row r="725" spans="1:25" ht="14.45" customHeight="1" x14ac:dyDescent="0.25">
      <c r="A725" s="167">
        <v>7045952422213</v>
      </c>
      <c r="B725" s="157">
        <v>12346</v>
      </c>
      <c r="C725" s="157" t="s">
        <v>2005</v>
      </c>
      <c r="D725" s="157">
        <v>101</v>
      </c>
      <c r="E725" s="157" t="s">
        <v>1799</v>
      </c>
      <c r="F725" s="157" t="s">
        <v>1720</v>
      </c>
      <c r="G725" s="157">
        <v>94303</v>
      </c>
      <c r="H725" s="157" t="s">
        <v>1754</v>
      </c>
      <c r="I725" s="165" t="s">
        <v>1713</v>
      </c>
      <c r="J725" s="157" t="s">
        <v>1672</v>
      </c>
      <c r="K725" s="157" t="s">
        <v>1802</v>
      </c>
      <c r="L725" s="163"/>
      <c r="M725" s="163"/>
      <c r="N725" s="163"/>
      <c r="O725" s="162">
        <v>1199</v>
      </c>
      <c r="P725" s="161" t="b">
        <v>0</v>
      </c>
      <c r="Q725" s="157">
        <v>201938</v>
      </c>
      <c r="R725" s="160">
        <v>0</v>
      </c>
      <c r="S725" s="159"/>
      <c r="T725" s="158"/>
      <c r="U725" s="157">
        <v>1</v>
      </c>
      <c r="V725" s="156" t="s">
        <v>1929</v>
      </c>
      <c r="W725" s="155">
        <v>0</v>
      </c>
      <c r="X725" s="154">
        <v>0</v>
      </c>
      <c r="Y725" s="153">
        <f>+T725*((O725-(O725*X725)))</f>
        <v>0</v>
      </c>
    </row>
    <row r="726" spans="1:25" ht="14.45" customHeight="1" x14ac:dyDescent="0.25">
      <c r="A726" s="167">
        <v>7045952422213</v>
      </c>
      <c r="B726" s="157">
        <v>12346</v>
      </c>
      <c r="C726" s="157" t="s">
        <v>2005</v>
      </c>
      <c r="D726" s="157">
        <v>101</v>
      </c>
      <c r="E726" s="166" t="s">
        <v>1799</v>
      </c>
      <c r="F726" s="166" t="s">
        <v>1720</v>
      </c>
      <c r="G726" s="169" t="s">
        <v>1755</v>
      </c>
      <c r="H726" s="157" t="s">
        <v>1754</v>
      </c>
      <c r="I726" s="165" t="s">
        <v>1713</v>
      </c>
      <c r="J726" s="164" t="s">
        <v>1672</v>
      </c>
      <c r="K726" s="164" t="s">
        <v>1802</v>
      </c>
      <c r="L726" s="163"/>
      <c r="M726" s="163"/>
      <c r="N726" s="163"/>
      <c r="O726" s="162">
        <v>1199</v>
      </c>
      <c r="P726" s="161" t="b">
        <f>IF(R726&gt;0,R726-2)</f>
        <v>0</v>
      </c>
      <c r="Q726" s="161">
        <v>201938</v>
      </c>
      <c r="R726" s="160">
        <f>$I$3</f>
        <v>0</v>
      </c>
      <c r="S726" s="159" t="str">
        <f>IF(AND(R726&gt;=Q726,W726&gt;0),"OK",IF(W726=0,"","NOT OK"))</f>
        <v/>
      </c>
      <c r="T726" s="158"/>
      <c r="U726" s="157">
        <v>1</v>
      </c>
      <c r="V726" s="156" t="str">
        <f>IF(W726=T726,"OK","NOT")</f>
        <v>OK</v>
      </c>
      <c r="W726" s="155">
        <f>IF(MOD(T726,U726)=0,T726,T726+(U726-MOD(T726,U726)))</f>
        <v>0</v>
      </c>
      <c r="X726" s="154">
        <f>$I$4</f>
        <v>0.4</v>
      </c>
      <c r="Y726" s="153">
        <f>+T726*((O726-(O726*X726)))</f>
        <v>0</v>
      </c>
    </row>
    <row r="727" spans="1:25" ht="14.45" customHeight="1" x14ac:dyDescent="0.25">
      <c r="A727" s="167">
        <v>7045952408279</v>
      </c>
      <c r="B727" s="157" t="s">
        <v>1998</v>
      </c>
      <c r="C727" s="157" t="s">
        <v>1997</v>
      </c>
      <c r="D727" s="157">
        <v>105</v>
      </c>
      <c r="E727" s="166" t="s">
        <v>1697</v>
      </c>
      <c r="F727" s="166" t="s">
        <v>1676</v>
      </c>
      <c r="G727" s="169" t="s">
        <v>1755</v>
      </c>
      <c r="H727" s="157" t="s">
        <v>1754</v>
      </c>
      <c r="I727" s="165" t="s">
        <v>1852</v>
      </c>
      <c r="J727" s="164" t="s">
        <v>1672</v>
      </c>
      <c r="K727" s="164" t="s">
        <v>1695</v>
      </c>
      <c r="L727" s="163"/>
      <c r="M727" s="163"/>
      <c r="N727" s="163"/>
      <c r="O727" s="162">
        <v>349</v>
      </c>
      <c r="P727" s="161" t="b">
        <f>IF(R727&gt;0,R727-2)</f>
        <v>0</v>
      </c>
      <c r="Q727" s="161">
        <v>201938</v>
      </c>
      <c r="R727" s="160">
        <f>$I$3</f>
        <v>0</v>
      </c>
      <c r="S727" s="159" t="str">
        <f>IF(AND(R727&gt;=Q727,W727&gt;0),"OK",IF(W727=0,"","NOT OK"))</f>
        <v/>
      </c>
      <c r="T727" s="158"/>
      <c r="U727" s="157">
        <v>3</v>
      </c>
      <c r="V727" s="156" t="str">
        <f>IF(W727=T727,"OK","NOT")</f>
        <v>OK</v>
      </c>
      <c r="W727" s="155">
        <f>IF(MOD(T727,U727)=0,T727,T727+(U727-MOD(T727,U727)))</f>
        <v>0</v>
      </c>
      <c r="X727" s="154">
        <f>$I$4</f>
        <v>0.4</v>
      </c>
      <c r="Y727" s="153">
        <f>+T727*((O727-(O727*X727)))</f>
        <v>0</v>
      </c>
    </row>
    <row r="728" spans="1:25" ht="14.45" customHeight="1" x14ac:dyDescent="0.25">
      <c r="A728" s="167">
        <v>7045952408286</v>
      </c>
      <c r="B728" s="157" t="s">
        <v>1998</v>
      </c>
      <c r="C728" s="157" t="s">
        <v>1997</v>
      </c>
      <c r="D728" s="157">
        <v>105</v>
      </c>
      <c r="E728" s="166" t="s">
        <v>1697</v>
      </c>
      <c r="F728" s="166" t="s">
        <v>1676</v>
      </c>
      <c r="G728" s="169" t="s">
        <v>1755</v>
      </c>
      <c r="H728" s="157" t="s">
        <v>1754</v>
      </c>
      <c r="I728" s="165" t="s">
        <v>1851</v>
      </c>
      <c r="J728" s="164" t="s">
        <v>1672</v>
      </c>
      <c r="K728" s="164" t="s">
        <v>1695</v>
      </c>
      <c r="L728" s="163"/>
      <c r="M728" s="163"/>
      <c r="N728" s="163"/>
      <c r="O728" s="162">
        <v>349</v>
      </c>
      <c r="P728" s="161" t="b">
        <f>IF(R728&gt;0,R728-2)</f>
        <v>0</v>
      </c>
      <c r="Q728" s="161">
        <v>201938</v>
      </c>
      <c r="R728" s="160">
        <f>$I$3</f>
        <v>0</v>
      </c>
      <c r="S728" s="159" t="str">
        <f>IF(AND(R728&gt;=Q728,W728&gt;0),"OK",IF(W728=0,"","NOT OK"))</f>
        <v/>
      </c>
      <c r="T728" s="158"/>
      <c r="U728" s="157">
        <v>3</v>
      </c>
      <c r="V728" s="156" t="str">
        <f>IF(W728=T728,"OK","NOT")</f>
        <v>OK</v>
      </c>
      <c r="W728" s="155">
        <f>IF(MOD(T728,U728)=0,T728,T728+(U728-MOD(T728,U728)))</f>
        <v>0</v>
      </c>
      <c r="X728" s="154">
        <f>$I$4</f>
        <v>0.4</v>
      </c>
      <c r="Y728" s="153">
        <f>+T728*((O728-(O728*X728)))</f>
        <v>0</v>
      </c>
    </row>
    <row r="729" spans="1:25" ht="14.45" customHeight="1" x14ac:dyDescent="0.25">
      <c r="A729" s="167">
        <v>7045952408293</v>
      </c>
      <c r="B729" s="157" t="s">
        <v>1998</v>
      </c>
      <c r="C729" s="157" t="s">
        <v>1997</v>
      </c>
      <c r="D729" s="157">
        <v>105</v>
      </c>
      <c r="E729" s="166" t="s">
        <v>1697</v>
      </c>
      <c r="F729" s="166" t="s">
        <v>1676</v>
      </c>
      <c r="G729" s="169" t="s">
        <v>1755</v>
      </c>
      <c r="H729" s="157" t="s">
        <v>1754</v>
      </c>
      <c r="I729" s="165" t="s">
        <v>1850</v>
      </c>
      <c r="J729" s="164" t="s">
        <v>1672</v>
      </c>
      <c r="K729" s="164" t="s">
        <v>1695</v>
      </c>
      <c r="L729" s="163"/>
      <c r="M729" s="163"/>
      <c r="N729" s="163"/>
      <c r="O729" s="162">
        <v>349</v>
      </c>
      <c r="P729" s="161" t="b">
        <f>IF(R729&gt;0,R729-2)</f>
        <v>0</v>
      </c>
      <c r="Q729" s="161">
        <v>201938</v>
      </c>
      <c r="R729" s="160">
        <f>$I$3</f>
        <v>0</v>
      </c>
      <c r="S729" s="159" t="str">
        <f>IF(AND(R729&gt;=Q729,W729&gt;0),"OK",IF(W729=0,"","NOT OK"))</f>
        <v/>
      </c>
      <c r="T729" s="158"/>
      <c r="U729" s="157">
        <v>3</v>
      </c>
      <c r="V729" s="156" t="str">
        <f>IF(W729=T729,"OK","NOT")</f>
        <v>OK</v>
      </c>
      <c r="W729" s="155">
        <f>IF(MOD(T729,U729)=0,T729,T729+(U729-MOD(T729,U729)))</f>
        <v>0</v>
      </c>
      <c r="X729" s="154">
        <f>$I$4</f>
        <v>0.4</v>
      </c>
      <c r="Y729" s="153">
        <f>+T729*((O729-(O729*X729)))</f>
        <v>0</v>
      </c>
    </row>
    <row r="730" spans="1:25" ht="14.45" customHeight="1" x14ac:dyDescent="0.25">
      <c r="A730" s="167">
        <v>7045952408309</v>
      </c>
      <c r="B730" s="157" t="s">
        <v>1998</v>
      </c>
      <c r="C730" s="157" t="s">
        <v>1997</v>
      </c>
      <c r="D730" s="157">
        <v>105</v>
      </c>
      <c r="E730" s="166" t="s">
        <v>1697</v>
      </c>
      <c r="F730" s="166" t="s">
        <v>1676</v>
      </c>
      <c r="G730" s="169" t="s">
        <v>1755</v>
      </c>
      <c r="H730" s="157" t="s">
        <v>1754</v>
      </c>
      <c r="I730" s="165" t="s">
        <v>1847</v>
      </c>
      <c r="J730" s="164" t="s">
        <v>1672</v>
      </c>
      <c r="K730" s="164" t="s">
        <v>1695</v>
      </c>
      <c r="L730" s="163"/>
      <c r="M730" s="163"/>
      <c r="N730" s="163"/>
      <c r="O730" s="162">
        <v>349</v>
      </c>
      <c r="P730" s="161" t="b">
        <f>IF(R730&gt;0,R730-2)</f>
        <v>0</v>
      </c>
      <c r="Q730" s="161">
        <v>201938</v>
      </c>
      <c r="R730" s="160">
        <f>$I$3</f>
        <v>0</v>
      </c>
      <c r="S730" s="159" t="str">
        <f>IF(AND(R730&gt;=Q730,W730&gt;0),"OK",IF(W730=0,"","NOT OK"))</f>
        <v/>
      </c>
      <c r="T730" s="158"/>
      <c r="U730" s="157">
        <v>3</v>
      </c>
      <c r="V730" s="156" t="str">
        <f>IF(W730=T730,"OK","NOT")</f>
        <v>OK</v>
      </c>
      <c r="W730" s="155">
        <f>IF(MOD(T730,U730)=0,T730,T730+(U730-MOD(T730,U730)))</f>
        <v>0</v>
      </c>
      <c r="X730" s="154">
        <f>$I$4</f>
        <v>0.4</v>
      </c>
      <c r="Y730" s="153">
        <f>+T730*((O730-(O730*X730)))</f>
        <v>0</v>
      </c>
    </row>
    <row r="731" spans="1:25" ht="14.45" customHeight="1" x14ac:dyDescent="0.25">
      <c r="A731" s="167">
        <v>7045952362090</v>
      </c>
      <c r="B731" s="157">
        <v>46621</v>
      </c>
      <c r="C731" s="157" t="s">
        <v>1996</v>
      </c>
      <c r="D731" s="157">
        <v>106</v>
      </c>
      <c r="E731" s="166" t="s">
        <v>1877</v>
      </c>
      <c r="F731" s="166" t="s">
        <v>1676</v>
      </c>
      <c r="G731" s="169" t="s">
        <v>1755</v>
      </c>
      <c r="H731" s="157" t="s">
        <v>1754</v>
      </c>
      <c r="I731" s="165" t="s">
        <v>1673</v>
      </c>
      <c r="J731" s="164" t="s">
        <v>1672</v>
      </c>
      <c r="K731" s="164" t="s">
        <v>1671</v>
      </c>
      <c r="L731" s="163"/>
      <c r="M731" s="163"/>
      <c r="N731" s="163"/>
      <c r="O731" s="162">
        <v>299</v>
      </c>
      <c r="P731" s="161" t="b">
        <f>IF(R731&gt;0,R731-2)</f>
        <v>0</v>
      </c>
      <c r="Q731" s="161">
        <v>201938</v>
      </c>
      <c r="R731" s="160">
        <f>$I$3</f>
        <v>0</v>
      </c>
      <c r="S731" s="159" t="str">
        <f>IF(AND(R731&gt;=Q731,W731&gt;0),"OK",IF(W731=0,"","NOT OK"))</f>
        <v/>
      </c>
      <c r="T731" s="158"/>
      <c r="U731" s="157">
        <v>3</v>
      </c>
      <c r="V731" s="156" t="str">
        <f>IF(W731=T731,"OK","NOT")</f>
        <v>OK</v>
      </c>
      <c r="W731" s="155">
        <f>IF(MOD(T731,U731)=0,T731,T731+(U731-MOD(T731,U731)))</f>
        <v>0</v>
      </c>
      <c r="X731" s="154">
        <f>$I$4</f>
        <v>0.4</v>
      </c>
      <c r="Y731" s="153">
        <f>+T731*((O731-(O731*X731)))</f>
        <v>0</v>
      </c>
    </row>
    <row r="732" spans="1:25" ht="14.45" customHeight="1" x14ac:dyDescent="0.25">
      <c r="A732" s="167">
        <v>7045952363424</v>
      </c>
      <c r="B732" s="157">
        <v>46674</v>
      </c>
      <c r="C732" s="157" t="s">
        <v>1901</v>
      </c>
      <c r="D732" s="157">
        <v>182</v>
      </c>
      <c r="E732" s="166" t="s">
        <v>1697</v>
      </c>
      <c r="F732" s="166" t="s">
        <v>1676</v>
      </c>
      <c r="G732" s="169" t="s">
        <v>1755</v>
      </c>
      <c r="H732" s="157" t="s">
        <v>1754</v>
      </c>
      <c r="I732" s="165" t="s">
        <v>1789</v>
      </c>
      <c r="J732" s="164" t="s">
        <v>1672</v>
      </c>
      <c r="K732" s="164" t="s">
        <v>1671</v>
      </c>
      <c r="L732" s="163"/>
      <c r="M732" s="163"/>
      <c r="N732" s="163"/>
      <c r="O732" s="162">
        <v>199</v>
      </c>
      <c r="P732" s="161" t="b">
        <f>IF(R732&gt;0,R732-2)</f>
        <v>0</v>
      </c>
      <c r="Q732" s="161">
        <v>201938</v>
      </c>
      <c r="R732" s="160">
        <f>$I$3</f>
        <v>0</v>
      </c>
      <c r="S732" s="159" t="str">
        <f>IF(AND(R732&gt;=Q732,W732&gt;0),"OK",IF(W732=0,"","NOT OK"))</f>
        <v/>
      </c>
      <c r="T732" s="158"/>
      <c r="U732" s="157">
        <v>3</v>
      </c>
      <c r="V732" s="156" t="str">
        <f>IF(W732=T732,"OK","NOT")</f>
        <v>OK</v>
      </c>
      <c r="W732" s="155">
        <f>IF(MOD(T732,U732)=0,T732,T732+(U732-MOD(T732,U732)))</f>
        <v>0</v>
      </c>
      <c r="X732" s="154">
        <f>$I$4</f>
        <v>0.4</v>
      </c>
      <c r="Y732" s="153">
        <f>+T732*((O732-(O732*X732)))</f>
        <v>0</v>
      </c>
    </row>
    <row r="733" spans="1:25" ht="14.45" customHeight="1" x14ac:dyDescent="0.25">
      <c r="A733" s="167">
        <v>7045952363431</v>
      </c>
      <c r="B733" s="157">
        <v>46674</v>
      </c>
      <c r="C733" s="157" t="s">
        <v>1901</v>
      </c>
      <c r="D733" s="157">
        <v>182</v>
      </c>
      <c r="E733" s="166" t="s">
        <v>1697</v>
      </c>
      <c r="F733" s="166" t="s">
        <v>1676</v>
      </c>
      <c r="G733" s="169" t="s">
        <v>1755</v>
      </c>
      <c r="H733" s="157" t="s">
        <v>1754</v>
      </c>
      <c r="I733" s="165" t="s">
        <v>1876</v>
      </c>
      <c r="J733" s="164" t="s">
        <v>1672</v>
      </c>
      <c r="K733" s="164" t="s">
        <v>1671</v>
      </c>
      <c r="L733" s="163"/>
      <c r="M733" s="163"/>
      <c r="N733" s="163"/>
      <c r="O733" s="162">
        <v>199</v>
      </c>
      <c r="P733" s="161" t="b">
        <f>IF(R733&gt;0,R733-2)</f>
        <v>0</v>
      </c>
      <c r="Q733" s="161">
        <v>201938</v>
      </c>
      <c r="R733" s="160">
        <f>$I$3</f>
        <v>0</v>
      </c>
      <c r="S733" s="159" t="str">
        <f>IF(AND(R733&gt;=Q733,W733&gt;0),"OK",IF(W733=0,"","NOT OK"))</f>
        <v/>
      </c>
      <c r="T733" s="158"/>
      <c r="U733" s="157">
        <v>3</v>
      </c>
      <c r="V733" s="156" t="str">
        <f>IF(W733=T733,"OK","NOT")</f>
        <v>OK</v>
      </c>
      <c r="W733" s="155">
        <f>IF(MOD(T733,U733)=0,T733,T733+(U733-MOD(T733,U733)))</f>
        <v>0</v>
      </c>
      <c r="X733" s="154">
        <f>$I$4</f>
        <v>0.4</v>
      </c>
      <c r="Y733" s="153">
        <f>+T733*((O733-(O733*X733)))</f>
        <v>0</v>
      </c>
    </row>
    <row r="734" spans="1:25" ht="14.45" customHeight="1" x14ac:dyDescent="0.25">
      <c r="A734" s="167">
        <v>7045952362168</v>
      </c>
      <c r="B734" s="157">
        <v>46574</v>
      </c>
      <c r="C734" s="157" t="s">
        <v>1894</v>
      </c>
      <c r="D734" s="157">
        <v>183</v>
      </c>
      <c r="E734" s="166" t="s">
        <v>1697</v>
      </c>
      <c r="F734" s="166" t="s">
        <v>1676</v>
      </c>
      <c r="G734" s="169" t="s">
        <v>1755</v>
      </c>
      <c r="H734" s="157" t="s">
        <v>1754</v>
      </c>
      <c r="I734" s="165" t="s">
        <v>1789</v>
      </c>
      <c r="J734" s="164" t="s">
        <v>1672</v>
      </c>
      <c r="K734" s="164" t="s">
        <v>1671</v>
      </c>
      <c r="L734" s="163"/>
      <c r="M734" s="163"/>
      <c r="N734" s="163"/>
      <c r="O734" s="162">
        <v>349</v>
      </c>
      <c r="P734" s="161" t="b">
        <f>IF(R734&gt;0,R734-2)</f>
        <v>0</v>
      </c>
      <c r="Q734" s="161">
        <v>201938</v>
      </c>
      <c r="R734" s="160">
        <f>$I$3</f>
        <v>0</v>
      </c>
      <c r="S734" s="159" t="str">
        <f>IF(AND(R734&gt;=Q734,W734&gt;0),"OK",IF(W734=0,"","NOT OK"))</f>
        <v/>
      </c>
      <c r="T734" s="158"/>
      <c r="U734" s="157">
        <v>3</v>
      </c>
      <c r="V734" s="156" t="str">
        <f>IF(W734=T734,"OK","NOT")</f>
        <v>OK</v>
      </c>
      <c r="W734" s="155">
        <f>IF(MOD(T734,U734)=0,T734,T734+(U734-MOD(T734,U734)))</f>
        <v>0</v>
      </c>
      <c r="X734" s="154">
        <f>$I$4</f>
        <v>0.4</v>
      </c>
      <c r="Y734" s="153">
        <f>+T734*((O734-(O734*X734)))</f>
        <v>0</v>
      </c>
    </row>
    <row r="735" spans="1:25" ht="14.45" customHeight="1" x14ac:dyDescent="0.25">
      <c r="A735" s="167">
        <v>7045952362175</v>
      </c>
      <c r="B735" s="157">
        <v>46574</v>
      </c>
      <c r="C735" s="157" t="s">
        <v>1894</v>
      </c>
      <c r="D735" s="157">
        <v>183</v>
      </c>
      <c r="E735" s="166" t="s">
        <v>1697</v>
      </c>
      <c r="F735" s="166" t="s">
        <v>1676</v>
      </c>
      <c r="G735" s="169" t="s">
        <v>1755</v>
      </c>
      <c r="H735" s="157" t="s">
        <v>1754</v>
      </c>
      <c r="I735" s="165" t="s">
        <v>1876</v>
      </c>
      <c r="J735" s="164" t="s">
        <v>1672</v>
      </c>
      <c r="K735" s="164" t="s">
        <v>1671</v>
      </c>
      <c r="L735" s="163"/>
      <c r="M735" s="163"/>
      <c r="N735" s="163"/>
      <c r="O735" s="162">
        <v>349</v>
      </c>
      <c r="P735" s="161" t="b">
        <f>IF(R735&gt;0,R735-2)</f>
        <v>0</v>
      </c>
      <c r="Q735" s="161">
        <v>201938</v>
      </c>
      <c r="R735" s="160">
        <f>$I$3</f>
        <v>0</v>
      </c>
      <c r="S735" s="159" t="str">
        <f>IF(AND(R735&gt;=Q735,W735&gt;0),"OK",IF(W735=0,"","NOT OK"))</f>
        <v/>
      </c>
      <c r="T735" s="158"/>
      <c r="U735" s="157">
        <v>3</v>
      </c>
      <c r="V735" s="156" t="str">
        <f>IF(W735=T735,"OK","NOT")</f>
        <v>OK</v>
      </c>
      <c r="W735" s="155">
        <f>IF(MOD(T735,U735)=0,T735,T735+(U735-MOD(T735,U735)))</f>
        <v>0</v>
      </c>
      <c r="X735" s="154">
        <f>$I$4</f>
        <v>0.4</v>
      </c>
      <c r="Y735" s="153">
        <f>+T735*((O735-(O735*X735)))</f>
        <v>0</v>
      </c>
    </row>
    <row r="736" spans="1:25" ht="14.45" customHeight="1" x14ac:dyDescent="0.25">
      <c r="A736" s="167">
        <v>7045952362182</v>
      </c>
      <c r="B736" s="157">
        <v>46574</v>
      </c>
      <c r="C736" s="157" t="s">
        <v>1894</v>
      </c>
      <c r="D736" s="157">
        <v>183</v>
      </c>
      <c r="E736" s="166" t="s">
        <v>1697</v>
      </c>
      <c r="F736" s="166" t="s">
        <v>1676</v>
      </c>
      <c r="G736" s="169" t="s">
        <v>1755</v>
      </c>
      <c r="H736" s="157" t="s">
        <v>1754</v>
      </c>
      <c r="I736" s="165" t="s">
        <v>1893</v>
      </c>
      <c r="J736" s="164" t="s">
        <v>1672</v>
      </c>
      <c r="K736" s="164" t="s">
        <v>1671</v>
      </c>
      <c r="L736" s="163"/>
      <c r="M736" s="163"/>
      <c r="N736" s="163"/>
      <c r="O736" s="162">
        <v>349</v>
      </c>
      <c r="P736" s="161" t="b">
        <f>IF(R736&gt;0,R736-2)</f>
        <v>0</v>
      </c>
      <c r="Q736" s="161">
        <v>201938</v>
      </c>
      <c r="R736" s="160">
        <f>$I$3</f>
        <v>0</v>
      </c>
      <c r="S736" s="159" t="str">
        <f>IF(AND(R736&gt;=Q736,W736&gt;0),"OK",IF(W736=0,"","NOT OK"))</f>
        <v/>
      </c>
      <c r="T736" s="158"/>
      <c r="U736" s="157">
        <v>3</v>
      </c>
      <c r="V736" s="156" t="str">
        <f>IF(W736=T736,"OK","NOT")</f>
        <v>OK</v>
      </c>
      <c r="W736" s="155">
        <f>IF(MOD(T736,U736)=0,T736,T736+(U736-MOD(T736,U736)))</f>
        <v>0</v>
      </c>
      <c r="X736" s="154">
        <f>$I$4</f>
        <v>0.4</v>
      </c>
      <c r="Y736" s="153">
        <f>+T736*((O736-(O736*X736)))</f>
        <v>0</v>
      </c>
    </row>
    <row r="737" spans="1:25" ht="14.45" customHeight="1" x14ac:dyDescent="0.25">
      <c r="A737" s="167">
        <v>7045952367156</v>
      </c>
      <c r="B737" s="157">
        <v>40826</v>
      </c>
      <c r="C737" s="157" t="s">
        <v>1837</v>
      </c>
      <c r="D737" s="157">
        <v>206</v>
      </c>
      <c r="E737" s="166" t="s">
        <v>1721</v>
      </c>
      <c r="F737" s="166" t="s">
        <v>1781</v>
      </c>
      <c r="G737" s="169" t="s">
        <v>1755</v>
      </c>
      <c r="H737" s="157" t="s">
        <v>1754</v>
      </c>
      <c r="I737" s="165" t="s">
        <v>1717</v>
      </c>
      <c r="J737" s="164" t="s">
        <v>1672</v>
      </c>
      <c r="K737" s="164" t="s">
        <v>1779</v>
      </c>
      <c r="L737" s="163"/>
      <c r="M737" s="163"/>
      <c r="N737" s="163"/>
      <c r="O737" s="162">
        <v>549</v>
      </c>
      <c r="P737" s="161" t="b">
        <f>IF(R737&gt;0,R737-2)</f>
        <v>0</v>
      </c>
      <c r="Q737" s="161">
        <v>201938</v>
      </c>
      <c r="R737" s="160">
        <f>$I$3</f>
        <v>0</v>
      </c>
      <c r="S737" s="159" t="str">
        <f>IF(AND(R737&gt;=Q737,W737&gt;0),"OK",IF(W737=0,"","NOT OK"))</f>
        <v/>
      </c>
      <c r="T737" s="158"/>
      <c r="U737" s="157">
        <v>1</v>
      </c>
      <c r="V737" s="156" t="str">
        <f>IF(W737=T737,"OK","NOT")</f>
        <v>OK</v>
      </c>
      <c r="W737" s="155">
        <f>IF(MOD(T737,U737)=0,T737,T737+(U737-MOD(T737,U737)))</f>
        <v>0</v>
      </c>
      <c r="X737" s="154">
        <f>$I$4</f>
        <v>0.4</v>
      </c>
      <c r="Y737" s="153">
        <f>+T737*((O737-(O737*X737)))</f>
        <v>0</v>
      </c>
    </row>
    <row r="738" spans="1:25" ht="14.45" customHeight="1" x14ac:dyDescent="0.25">
      <c r="A738" s="167">
        <v>7045952367163</v>
      </c>
      <c r="B738" s="157">
        <v>40826</v>
      </c>
      <c r="C738" s="157" t="s">
        <v>1837</v>
      </c>
      <c r="D738" s="157">
        <v>206</v>
      </c>
      <c r="E738" s="166" t="s">
        <v>1721</v>
      </c>
      <c r="F738" s="166" t="s">
        <v>1781</v>
      </c>
      <c r="G738" s="169" t="s">
        <v>1755</v>
      </c>
      <c r="H738" s="157" t="s">
        <v>1754</v>
      </c>
      <c r="I738" s="165" t="s">
        <v>1716</v>
      </c>
      <c r="J738" s="164" t="s">
        <v>1672</v>
      </c>
      <c r="K738" s="164" t="s">
        <v>1779</v>
      </c>
      <c r="L738" s="163"/>
      <c r="M738" s="163"/>
      <c r="N738" s="163"/>
      <c r="O738" s="162">
        <v>549</v>
      </c>
      <c r="P738" s="161" t="b">
        <f>IF(R738&gt;0,R738-2)</f>
        <v>0</v>
      </c>
      <c r="Q738" s="161">
        <v>201938</v>
      </c>
      <c r="R738" s="160">
        <f>$I$3</f>
        <v>0</v>
      </c>
      <c r="S738" s="159" t="str">
        <f>IF(AND(R738&gt;=Q738,W738&gt;0),"OK",IF(W738=0,"","NOT OK"))</f>
        <v/>
      </c>
      <c r="T738" s="158"/>
      <c r="U738" s="157">
        <v>1</v>
      </c>
      <c r="V738" s="156" t="str">
        <f>IF(W738=T738,"OK","NOT")</f>
        <v>OK</v>
      </c>
      <c r="W738" s="155">
        <f>IF(MOD(T738,U738)=0,T738,T738+(U738-MOD(T738,U738)))</f>
        <v>0</v>
      </c>
      <c r="X738" s="154">
        <f>$I$4</f>
        <v>0.4</v>
      </c>
      <c r="Y738" s="153">
        <f>+T738*((O738-(O738*X738)))</f>
        <v>0</v>
      </c>
    </row>
    <row r="739" spans="1:25" ht="14.45" customHeight="1" x14ac:dyDescent="0.25">
      <c r="A739" s="167">
        <v>7045952367170</v>
      </c>
      <c r="B739" s="157">
        <v>40826</v>
      </c>
      <c r="C739" s="157" t="s">
        <v>1837</v>
      </c>
      <c r="D739" s="157">
        <v>206</v>
      </c>
      <c r="E739" s="166" t="s">
        <v>1721</v>
      </c>
      <c r="F739" s="166" t="s">
        <v>1781</v>
      </c>
      <c r="G739" s="169" t="s">
        <v>1755</v>
      </c>
      <c r="H739" s="157" t="s">
        <v>1754</v>
      </c>
      <c r="I739" s="165" t="s">
        <v>1468</v>
      </c>
      <c r="J739" s="164" t="s">
        <v>1672</v>
      </c>
      <c r="K739" s="164" t="s">
        <v>1779</v>
      </c>
      <c r="L739" s="163"/>
      <c r="M739" s="163"/>
      <c r="N739" s="163"/>
      <c r="O739" s="162">
        <v>549</v>
      </c>
      <c r="P739" s="161" t="b">
        <f>IF(R739&gt;0,R739-2)</f>
        <v>0</v>
      </c>
      <c r="Q739" s="161">
        <v>201938</v>
      </c>
      <c r="R739" s="160">
        <f>$I$3</f>
        <v>0</v>
      </c>
      <c r="S739" s="159" t="str">
        <f>IF(AND(R739&gt;=Q739,W739&gt;0),"OK",IF(W739=0,"","NOT OK"))</f>
        <v/>
      </c>
      <c r="T739" s="158"/>
      <c r="U739" s="157">
        <v>1</v>
      </c>
      <c r="V739" s="156" t="str">
        <f>IF(W739=T739,"OK","NOT")</f>
        <v>OK</v>
      </c>
      <c r="W739" s="155">
        <f>IF(MOD(T739,U739)=0,T739,T739+(U739-MOD(T739,U739)))</f>
        <v>0</v>
      </c>
      <c r="X739" s="154">
        <f>$I$4</f>
        <v>0.4</v>
      </c>
      <c r="Y739" s="153">
        <f>+T739*((O739-(O739*X739)))</f>
        <v>0</v>
      </c>
    </row>
    <row r="740" spans="1:25" ht="14.45" customHeight="1" x14ac:dyDescent="0.25">
      <c r="A740" s="167">
        <v>7045952367187</v>
      </c>
      <c r="B740" s="157">
        <v>40826</v>
      </c>
      <c r="C740" s="157" t="s">
        <v>1837</v>
      </c>
      <c r="D740" s="157">
        <v>206</v>
      </c>
      <c r="E740" s="166" t="s">
        <v>1721</v>
      </c>
      <c r="F740" s="166" t="s">
        <v>1781</v>
      </c>
      <c r="G740" s="169" t="s">
        <v>1755</v>
      </c>
      <c r="H740" s="157" t="s">
        <v>1754</v>
      </c>
      <c r="I740" s="165" t="s">
        <v>1469</v>
      </c>
      <c r="J740" s="164" t="s">
        <v>1672</v>
      </c>
      <c r="K740" s="164" t="s">
        <v>1779</v>
      </c>
      <c r="L740" s="163"/>
      <c r="M740" s="163"/>
      <c r="N740" s="163"/>
      <c r="O740" s="162">
        <v>549</v>
      </c>
      <c r="P740" s="161" t="b">
        <f>IF(R740&gt;0,R740-2)</f>
        <v>0</v>
      </c>
      <c r="Q740" s="161">
        <v>201938</v>
      </c>
      <c r="R740" s="160">
        <f>$I$3</f>
        <v>0</v>
      </c>
      <c r="S740" s="159" t="str">
        <f>IF(AND(R740&gt;=Q740,W740&gt;0),"OK",IF(W740=0,"","NOT OK"))</f>
        <v/>
      </c>
      <c r="T740" s="158"/>
      <c r="U740" s="157">
        <v>1</v>
      </c>
      <c r="V740" s="156" t="str">
        <f>IF(W740=T740,"OK","NOT")</f>
        <v>OK</v>
      </c>
      <c r="W740" s="155">
        <f>IF(MOD(T740,U740)=0,T740,T740+(U740-MOD(T740,U740)))</f>
        <v>0</v>
      </c>
      <c r="X740" s="154">
        <f>$I$4</f>
        <v>0.4</v>
      </c>
      <c r="Y740" s="153">
        <f>+T740*((O740-(O740*X740)))</f>
        <v>0</v>
      </c>
    </row>
    <row r="741" spans="1:25" ht="14.45" customHeight="1" x14ac:dyDescent="0.25">
      <c r="A741" s="167">
        <v>7045952367194</v>
      </c>
      <c r="B741" s="157">
        <v>40826</v>
      </c>
      <c r="C741" s="157" t="s">
        <v>1837</v>
      </c>
      <c r="D741" s="157">
        <v>206</v>
      </c>
      <c r="E741" s="166" t="s">
        <v>1721</v>
      </c>
      <c r="F741" s="166" t="s">
        <v>1781</v>
      </c>
      <c r="G741" s="169" t="s">
        <v>1755</v>
      </c>
      <c r="H741" s="157" t="s">
        <v>1754</v>
      </c>
      <c r="I741" s="165" t="s">
        <v>1715</v>
      </c>
      <c r="J741" s="164" t="s">
        <v>1672</v>
      </c>
      <c r="K741" s="164" t="s">
        <v>1779</v>
      </c>
      <c r="L741" s="163"/>
      <c r="M741" s="163"/>
      <c r="N741" s="163"/>
      <c r="O741" s="162">
        <v>549</v>
      </c>
      <c r="P741" s="161" t="b">
        <f>IF(R741&gt;0,R741-2)</f>
        <v>0</v>
      </c>
      <c r="Q741" s="161">
        <v>201938</v>
      </c>
      <c r="R741" s="160">
        <f>$I$3</f>
        <v>0</v>
      </c>
      <c r="S741" s="159" t="str">
        <f>IF(AND(R741&gt;=Q741,W741&gt;0),"OK",IF(W741=0,"","NOT OK"))</f>
        <v/>
      </c>
      <c r="T741" s="158"/>
      <c r="U741" s="157">
        <v>1</v>
      </c>
      <c r="V741" s="156" t="str">
        <f>IF(W741=T741,"OK","NOT")</f>
        <v>OK</v>
      </c>
      <c r="W741" s="155">
        <f>IF(MOD(T741,U741)=0,T741,T741+(U741-MOD(T741,U741)))</f>
        <v>0</v>
      </c>
      <c r="X741" s="154">
        <f>$I$4</f>
        <v>0.4</v>
      </c>
      <c r="Y741" s="153">
        <f>+T741*((O741-(O741*X741)))</f>
        <v>0</v>
      </c>
    </row>
    <row r="742" spans="1:25" ht="14.45" customHeight="1" x14ac:dyDescent="0.25">
      <c r="A742" s="167">
        <v>7045952367255</v>
      </c>
      <c r="B742" s="157">
        <v>41806</v>
      </c>
      <c r="C742" s="157" t="s">
        <v>1835</v>
      </c>
      <c r="D742" s="157">
        <v>208</v>
      </c>
      <c r="E742" s="166" t="s">
        <v>1721</v>
      </c>
      <c r="F742" s="166" t="s">
        <v>1781</v>
      </c>
      <c r="G742" s="169" t="s">
        <v>1755</v>
      </c>
      <c r="H742" s="157" t="s">
        <v>1754</v>
      </c>
      <c r="I742" s="165" t="s">
        <v>1717</v>
      </c>
      <c r="J742" s="164" t="s">
        <v>1672</v>
      </c>
      <c r="K742" s="164" t="s">
        <v>1779</v>
      </c>
      <c r="L742" s="163"/>
      <c r="M742" s="163"/>
      <c r="N742" s="163"/>
      <c r="O742" s="162">
        <v>499</v>
      </c>
      <c r="P742" s="161" t="b">
        <f>IF(R742&gt;0,R742-2)</f>
        <v>0</v>
      </c>
      <c r="Q742" s="161">
        <v>201938</v>
      </c>
      <c r="R742" s="160">
        <f>$I$3</f>
        <v>0</v>
      </c>
      <c r="S742" s="159" t="str">
        <f>IF(AND(R742&gt;=Q742,W742&gt;0),"OK",IF(W742=0,"","NOT OK"))</f>
        <v/>
      </c>
      <c r="T742" s="158"/>
      <c r="U742" s="157">
        <v>1</v>
      </c>
      <c r="V742" s="156" t="str">
        <f>IF(W742=T742,"OK","NOT")</f>
        <v>OK</v>
      </c>
      <c r="W742" s="155">
        <f>IF(MOD(T742,U742)=0,T742,T742+(U742-MOD(T742,U742)))</f>
        <v>0</v>
      </c>
      <c r="X742" s="154">
        <f>$I$4</f>
        <v>0.4</v>
      </c>
      <c r="Y742" s="153">
        <f>+T742*((O742-(O742*X742)))</f>
        <v>0</v>
      </c>
    </row>
    <row r="743" spans="1:25" ht="14.45" customHeight="1" x14ac:dyDescent="0.25">
      <c r="A743" s="167">
        <v>7045952367262</v>
      </c>
      <c r="B743" s="157">
        <v>41806</v>
      </c>
      <c r="C743" s="157" t="s">
        <v>1835</v>
      </c>
      <c r="D743" s="157">
        <v>208</v>
      </c>
      <c r="E743" s="166" t="s">
        <v>1721</v>
      </c>
      <c r="F743" s="166" t="s">
        <v>1781</v>
      </c>
      <c r="G743" s="169" t="s">
        <v>1755</v>
      </c>
      <c r="H743" s="157" t="s">
        <v>1754</v>
      </c>
      <c r="I743" s="165" t="s">
        <v>1716</v>
      </c>
      <c r="J743" s="164" t="s">
        <v>1672</v>
      </c>
      <c r="K743" s="164" t="s">
        <v>1779</v>
      </c>
      <c r="L743" s="163"/>
      <c r="M743" s="163"/>
      <c r="N743" s="163"/>
      <c r="O743" s="162">
        <v>499</v>
      </c>
      <c r="P743" s="161" t="b">
        <f>IF(R743&gt;0,R743-2)</f>
        <v>0</v>
      </c>
      <c r="Q743" s="161">
        <v>201938</v>
      </c>
      <c r="R743" s="160">
        <f>$I$3</f>
        <v>0</v>
      </c>
      <c r="S743" s="159" t="str">
        <f>IF(AND(R743&gt;=Q743,W743&gt;0),"OK",IF(W743=0,"","NOT OK"))</f>
        <v/>
      </c>
      <c r="T743" s="158"/>
      <c r="U743" s="157">
        <v>1</v>
      </c>
      <c r="V743" s="156" t="str">
        <f>IF(W743=T743,"OK","NOT")</f>
        <v>OK</v>
      </c>
      <c r="W743" s="155">
        <f>IF(MOD(T743,U743)=0,T743,T743+(U743-MOD(T743,U743)))</f>
        <v>0</v>
      </c>
      <c r="X743" s="154">
        <f>$I$4</f>
        <v>0.4</v>
      </c>
      <c r="Y743" s="153">
        <f>+T743*((O743-(O743*X743)))</f>
        <v>0</v>
      </c>
    </row>
    <row r="744" spans="1:25" ht="14.45" customHeight="1" x14ac:dyDescent="0.25">
      <c r="A744" s="167">
        <v>7045952367279</v>
      </c>
      <c r="B744" s="157">
        <v>41806</v>
      </c>
      <c r="C744" s="157" t="s">
        <v>1835</v>
      </c>
      <c r="D744" s="157">
        <v>208</v>
      </c>
      <c r="E744" s="166" t="s">
        <v>1721</v>
      </c>
      <c r="F744" s="166" t="s">
        <v>1781</v>
      </c>
      <c r="G744" s="169" t="s">
        <v>1755</v>
      </c>
      <c r="H744" s="157" t="s">
        <v>1754</v>
      </c>
      <c r="I744" s="165" t="s">
        <v>1468</v>
      </c>
      <c r="J744" s="164" t="s">
        <v>1672</v>
      </c>
      <c r="K744" s="164" t="s">
        <v>1779</v>
      </c>
      <c r="L744" s="163"/>
      <c r="M744" s="163"/>
      <c r="N744" s="163"/>
      <c r="O744" s="162">
        <v>499</v>
      </c>
      <c r="P744" s="161" t="b">
        <f>IF(R744&gt;0,R744-2)</f>
        <v>0</v>
      </c>
      <c r="Q744" s="161">
        <v>201938</v>
      </c>
      <c r="R744" s="160">
        <f>$I$3</f>
        <v>0</v>
      </c>
      <c r="S744" s="159" t="str">
        <f>IF(AND(R744&gt;=Q744,W744&gt;0),"OK",IF(W744=0,"","NOT OK"))</f>
        <v/>
      </c>
      <c r="T744" s="158"/>
      <c r="U744" s="157">
        <v>1</v>
      </c>
      <c r="V744" s="156" t="str">
        <f>IF(W744=T744,"OK","NOT")</f>
        <v>OK</v>
      </c>
      <c r="W744" s="155">
        <f>IF(MOD(T744,U744)=0,T744,T744+(U744-MOD(T744,U744)))</f>
        <v>0</v>
      </c>
      <c r="X744" s="154">
        <f>$I$4</f>
        <v>0.4</v>
      </c>
      <c r="Y744" s="153">
        <f>+T744*((O744-(O744*X744)))</f>
        <v>0</v>
      </c>
    </row>
    <row r="745" spans="1:25" ht="14.45" customHeight="1" x14ac:dyDescent="0.25">
      <c r="A745" s="167">
        <v>7045952367286</v>
      </c>
      <c r="B745" s="157">
        <v>41806</v>
      </c>
      <c r="C745" s="157" t="s">
        <v>1835</v>
      </c>
      <c r="D745" s="157">
        <v>208</v>
      </c>
      <c r="E745" s="166" t="s">
        <v>1721</v>
      </c>
      <c r="F745" s="166" t="s">
        <v>1781</v>
      </c>
      <c r="G745" s="169" t="s">
        <v>1755</v>
      </c>
      <c r="H745" s="157" t="s">
        <v>1754</v>
      </c>
      <c r="I745" s="165" t="s">
        <v>1469</v>
      </c>
      <c r="J745" s="164" t="s">
        <v>1672</v>
      </c>
      <c r="K745" s="164" t="s">
        <v>1779</v>
      </c>
      <c r="L745" s="163"/>
      <c r="M745" s="163"/>
      <c r="N745" s="163"/>
      <c r="O745" s="162">
        <v>499</v>
      </c>
      <c r="P745" s="161" t="b">
        <f>IF(R745&gt;0,R745-2)</f>
        <v>0</v>
      </c>
      <c r="Q745" s="161">
        <v>201938</v>
      </c>
      <c r="R745" s="160">
        <f>$I$3</f>
        <v>0</v>
      </c>
      <c r="S745" s="159" t="str">
        <f>IF(AND(R745&gt;=Q745,W745&gt;0),"OK",IF(W745=0,"","NOT OK"))</f>
        <v/>
      </c>
      <c r="T745" s="158"/>
      <c r="U745" s="157">
        <v>1</v>
      </c>
      <c r="V745" s="156" t="str">
        <f>IF(W745=T745,"OK","NOT")</f>
        <v>OK</v>
      </c>
      <c r="W745" s="155">
        <f>IF(MOD(T745,U745)=0,T745,T745+(U745-MOD(T745,U745)))</f>
        <v>0</v>
      </c>
      <c r="X745" s="154">
        <f>$I$4</f>
        <v>0.4</v>
      </c>
      <c r="Y745" s="153">
        <f>+T745*((O745-(O745*X745)))</f>
        <v>0</v>
      </c>
    </row>
    <row r="746" spans="1:25" ht="14.45" customHeight="1" x14ac:dyDescent="0.25">
      <c r="A746" s="167">
        <v>7045952367293</v>
      </c>
      <c r="B746" s="157">
        <v>41806</v>
      </c>
      <c r="C746" s="157" t="s">
        <v>1835</v>
      </c>
      <c r="D746" s="157">
        <v>208</v>
      </c>
      <c r="E746" s="166" t="s">
        <v>1721</v>
      </c>
      <c r="F746" s="166" t="s">
        <v>1781</v>
      </c>
      <c r="G746" s="169" t="s">
        <v>1755</v>
      </c>
      <c r="H746" s="157" t="s">
        <v>1754</v>
      </c>
      <c r="I746" s="165" t="s">
        <v>1715</v>
      </c>
      <c r="J746" s="164" t="s">
        <v>1672</v>
      </c>
      <c r="K746" s="164" t="s">
        <v>1779</v>
      </c>
      <c r="L746" s="163"/>
      <c r="M746" s="163"/>
      <c r="N746" s="163"/>
      <c r="O746" s="162">
        <v>499</v>
      </c>
      <c r="P746" s="161" t="b">
        <f>IF(R746&gt;0,R746-2)</f>
        <v>0</v>
      </c>
      <c r="Q746" s="161">
        <v>201938</v>
      </c>
      <c r="R746" s="160">
        <f>$I$3</f>
        <v>0</v>
      </c>
      <c r="S746" s="159" t="str">
        <f>IF(AND(R746&gt;=Q746,W746&gt;0),"OK",IF(W746=0,"","NOT OK"))</f>
        <v/>
      </c>
      <c r="T746" s="158"/>
      <c r="U746" s="157">
        <v>1</v>
      </c>
      <c r="V746" s="156" t="str">
        <f>IF(W746=T746,"OK","NOT")</f>
        <v>OK</v>
      </c>
      <c r="W746" s="155">
        <f>IF(MOD(T746,U746)=0,T746,T746+(U746-MOD(T746,U746)))</f>
        <v>0</v>
      </c>
      <c r="X746" s="154">
        <f>$I$4</f>
        <v>0.4</v>
      </c>
      <c r="Y746" s="153">
        <f>+T746*((O746-(O746*X746)))</f>
        <v>0</v>
      </c>
    </row>
    <row r="747" spans="1:25" ht="14.45" customHeight="1" x14ac:dyDescent="0.25">
      <c r="A747" s="167">
        <v>7045952367200</v>
      </c>
      <c r="B747" s="157">
        <v>40816</v>
      </c>
      <c r="C747" s="157" t="s">
        <v>1833</v>
      </c>
      <c r="D747" s="157">
        <v>210</v>
      </c>
      <c r="E747" s="166" t="s">
        <v>1721</v>
      </c>
      <c r="F747" s="166" t="s">
        <v>1781</v>
      </c>
      <c r="G747" s="169" t="s">
        <v>1755</v>
      </c>
      <c r="H747" s="157" t="s">
        <v>1754</v>
      </c>
      <c r="I747" s="165" t="s">
        <v>1717</v>
      </c>
      <c r="J747" s="164" t="s">
        <v>1672</v>
      </c>
      <c r="K747" s="164" t="s">
        <v>1779</v>
      </c>
      <c r="L747" s="163"/>
      <c r="M747" s="163"/>
      <c r="N747" s="163"/>
      <c r="O747" s="162">
        <v>499</v>
      </c>
      <c r="P747" s="161" t="b">
        <f>IF(R747&gt;0,R747-2)</f>
        <v>0</v>
      </c>
      <c r="Q747" s="161">
        <v>201938</v>
      </c>
      <c r="R747" s="160">
        <f>$I$3</f>
        <v>0</v>
      </c>
      <c r="S747" s="159" t="str">
        <f>IF(AND(R747&gt;=Q747,W747&gt;0),"OK",IF(W747=0,"","NOT OK"))</f>
        <v/>
      </c>
      <c r="T747" s="158"/>
      <c r="U747" s="157">
        <v>1</v>
      </c>
      <c r="V747" s="156" t="str">
        <f>IF(W747=T747,"OK","NOT")</f>
        <v>OK</v>
      </c>
      <c r="W747" s="155">
        <f>IF(MOD(T747,U747)=0,T747,T747+(U747-MOD(T747,U747)))</f>
        <v>0</v>
      </c>
      <c r="X747" s="154">
        <f>$I$4</f>
        <v>0.4</v>
      </c>
      <c r="Y747" s="153">
        <f>+T747*((O747-(O747*X747)))</f>
        <v>0</v>
      </c>
    </row>
    <row r="748" spans="1:25" ht="14.45" customHeight="1" x14ac:dyDescent="0.25">
      <c r="A748" s="167">
        <v>7045952367217</v>
      </c>
      <c r="B748" s="157">
        <v>40816</v>
      </c>
      <c r="C748" s="157" t="s">
        <v>1833</v>
      </c>
      <c r="D748" s="157">
        <v>210</v>
      </c>
      <c r="E748" s="166" t="s">
        <v>1721</v>
      </c>
      <c r="F748" s="166" t="s">
        <v>1781</v>
      </c>
      <c r="G748" s="169" t="s">
        <v>1755</v>
      </c>
      <c r="H748" s="157" t="s">
        <v>1754</v>
      </c>
      <c r="I748" s="165" t="s">
        <v>1716</v>
      </c>
      <c r="J748" s="164" t="s">
        <v>1672</v>
      </c>
      <c r="K748" s="164" t="s">
        <v>1779</v>
      </c>
      <c r="L748" s="163"/>
      <c r="M748" s="163"/>
      <c r="N748" s="163"/>
      <c r="O748" s="162">
        <v>499</v>
      </c>
      <c r="P748" s="161" t="b">
        <f>IF(R748&gt;0,R748-2)</f>
        <v>0</v>
      </c>
      <c r="Q748" s="161">
        <v>201938</v>
      </c>
      <c r="R748" s="160">
        <f>$I$3</f>
        <v>0</v>
      </c>
      <c r="S748" s="159" t="str">
        <f>IF(AND(R748&gt;=Q748,W748&gt;0),"OK",IF(W748=0,"","NOT OK"))</f>
        <v/>
      </c>
      <c r="T748" s="158"/>
      <c r="U748" s="157">
        <v>1</v>
      </c>
      <c r="V748" s="156" t="str">
        <f>IF(W748=T748,"OK","NOT")</f>
        <v>OK</v>
      </c>
      <c r="W748" s="155">
        <f>IF(MOD(T748,U748)=0,T748,T748+(U748-MOD(T748,U748)))</f>
        <v>0</v>
      </c>
      <c r="X748" s="154">
        <f>$I$4</f>
        <v>0.4</v>
      </c>
      <c r="Y748" s="153">
        <f>+T748*((O748-(O748*X748)))</f>
        <v>0</v>
      </c>
    </row>
    <row r="749" spans="1:25" ht="14.45" customHeight="1" x14ac:dyDescent="0.25">
      <c r="A749" s="167">
        <v>7045952367224</v>
      </c>
      <c r="B749" s="157">
        <v>40816</v>
      </c>
      <c r="C749" s="157" t="s">
        <v>1833</v>
      </c>
      <c r="D749" s="157">
        <v>210</v>
      </c>
      <c r="E749" s="166" t="s">
        <v>1721</v>
      </c>
      <c r="F749" s="166" t="s">
        <v>1781</v>
      </c>
      <c r="G749" s="169" t="s">
        <v>1755</v>
      </c>
      <c r="H749" s="157" t="s">
        <v>1754</v>
      </c>
      <c r="I749" s="165" t="s">
        <v>1468</v>
      </c>
      <c r="J749" s="164" t="s">
        <v>1672</v>
      </c>
      <c r="K749" s="164" t="s">
        <v>1779</v>
      </c>
      <c r="L749" s="163"/>
      <c r="M749" s="163"/>
      <c r="N749" s="163"/>
      <c r="O749" s="162">
        <v>499</v>
      </c>
      <c r="P749" s="161" t="b">
        <f>IF(R749&gt;0,R749-2)</f>
        <v>0</v>
      </c>
      <c r="Q749" s="161">
        <v>201938</v>
      </c>
      <c r="R749" s="160">
        <f>$I$3</f>
        <v>0</v>
      </c>
      <c r="S749" s="159" t="str">
        <f>IF(AND(R749&gt;=Q749,W749&gt;0),"OK",IF(W749=0,"","NOT OK"))</f>
        <v/>
      </c>
      <c r="T749" s="158"/>
      <c r="U749" s="157">
        <v>1</v>
      </c>
      <c r="V749" s="156" t="str">
        <f>IF(W749=T749,"OK","NOT")</f>
        <v>OK</v>
      </c>
      <c r="W749" s="155">
        <f>IF(MOD(T749,U749)=0,T749,T749+(U749-MOD(T749,U749)))</f>
        <v>0</v>
      </c>
      <c r="X749" s="154">
        <f>$I$4</f>
        <v>0.4</v>
      </c>
      <c r="Y749" s="153">
        <f>+T749*((O749-(O749*X749)))</f>
        <v>0</v>
      </c>
    </row>
    <row r="750" spans="1:25" ht="14.45" customHeight="1" x14ac:dyDescent="0.25">
      <c r="A750" s="167">
        <v>7045952367231</v>
      </c>
      <c r="B750" s="157">
        <v>40816</v>
      </c>
      <c r="C750" s="157" t="s">
        <v>1833</v>
      </c>
      <c r="D750" s="157">
        <v>210</v>
      </c>
      <c r="E750" s="166" t="s">
        <v>1721</v>
      </c>
      <c r="F750" s="166" t="s">
        <v>1781</v>
      </c>
      <c r="G750" s="169" t="s">
        <v>1755</v>
      </c>
      <c r="H750" s="157" t="s">
        <v>1754</v>
      </c>
      <c r="I750" s="165" t="s">
        <v>1469</v>
      </c>
      <c r="J750" s="164" t="s">
        <v>1672</v>
      </c>
      <c r="K750" s="164" t="s">
        <v>1779</v>
      </c>
      <c r="L750" s="163"/>
      <c r="M750" s="163"/>
      <c r="N750" s="163"/>
      <c r="O750" s="162">
        <v>499</v>
      </c>
      <c r="P750" s="161" t="b">
        <f>IF(R750&gt;0,R750-2)</f>
        <v>0</v>
      </c>
      <c r="Q750" s="161">
        <v>201938</v>
      </c>
      <c r="R750" s="160">
        <f>$I$3</f>
        <v>0</v>
      </c>
      <c r="S750" s="159" t="str">
        <f>IF(AND(R750&gt;=Q750,W750&gt;0),"OK",IF(W750=0,"","NOT OK"))</f>
        <v/>
      </c>
      <c r="T750" s="158"/>
      <c r="U750" s="157">
        <v>1</v>
      </c>
      <c r="V750" s="156" t="str">
        <f>IF(W750=T750,"OK","NOT")</f>
        <v>OK</v>
      </c>
      <c r="W750" s="155">
        <f>IF(MOD(T750,U750)=0,T750,T750+(U750-MOD(T750,U750)))</f>
        <v>0</v>
      </c>
      <c r="X750" s="154">
        <f>$I$4</f>
        <v>0.4</v>
      </c>
      <c r="Y750" s="153">
        <f>+T750*((O750-(O750*X750)))</f>
        <v>0</v>
      </c>
    </row>
    <row r="751" spans="1:25" ht="14.45" customHeight="1" x14ac:dyDescent="0.25">
      <c r="A751" s="167">
        <v>7045952367248</v>
      </c>
      <c r="B751" s="157">
        <v>40816</v>
      </c>
      <c r="C751" s="157" t="s">
        <v>1833</v>
      </c>
      <c r="D751" s="157">
        <v>210</v>
      </c>
      <c r="E751" s="166" t="s">
        <v>1721</v>
      </c>
      <c r="F751" s="166" t="s">
        <v>1781</v>
      </c>
      <c r="G751" s="169" t="s">
        <v>1755</v>
      </c>
      <c r="H751" s="157" t="s">
        <v>1754</v>
      </c>
      <c r="I751" s="165" t="s">
        <v>1715</v>
      </c>
      <c r="J751" s="164" t="s">
        <v>1672</v>
      </c>
      <c r="K751" s="164" t="s">
        <v>1779</v>
      </c>
      <c r="L751" s="163"/>
      <c r="M751" s="163"/>
      <c r="N751" s="163"/>
      <c r="O751" s="162">
        <v>499</v>
      </c>
      <c r="P751" s="161" t="b">
        <f>IF(R751&gt;0,R751-2)</f>
        <v>0</v>
      </c>
      <c r="Q751" s="161">
        <v>201938</v>
      </c>
      <c r="R751" s="160">
        <f>$I$3</f>
        <v>0</v>
      </c>
      <c r="S751" s="159" t="str">
        <f>IF(AND(R751&gt;=Q751,W751&gt;0),"OK",IF(W751=0,"","NOT OK"))</f>
        <v/>
      </c>
      <c r="T751" s="158"/>
      <c r="U751" s="157">
        <v>1</v>
      </c>
      <c r="V751" s="156" t="str">
        <f>IF(W751=T751,"OK","NOT")</f>
        <v>OK</v>
      </c>
      <c r="W751" s="155">
        <f>IF(MOD(T751,U751)=0,T751,T751+(U751-MOD(T751,U751)))</f>
        <v>0</v>
      </c>
      <c r="X751" s="154">
        <f>$I$4</f>
        <v>0.4</v>
      </c>
      <c r="Y751" s="153">
        <f>+T751*((O751-(O751*X751)))</f>
        <v>0</v>
      </c>
    </row>
    <row r="752" spans="1:25" ht="14.45" customHeight="1" x14ac:dyDescent="0.25">
      <c r="A752" s="167">
        <v>7045952349237</v>
      </c>
      <c r="B752" s="157">
        <v>16118</v>
      </c>
      <c r="C752" s="157" t="s">
        <v>1828</v>
      </c>
      <c r="D752" s="157">
        <v>215</v>
      </c>
      <c r="E752" s="166" t="s">
        <v>1814</v>
      </c>
      <c r="F752" s="166" t="s">
        <v>1720</v>
      </c>
      <c r="G752" s="169" t="s">
        <v>1755</v>
      </c>
      <c r="H752" s="157" t="s">
        <v>1754</v>
      </c>
      <c r="I752" s="165" t="s">
        <v>1712</v>
      </c>
      <c r="J752" s="164" t="s">
        <v>1672</v>
      </c>
      <c r="K752" s="164" t="s">
        <v>1723</v>
      </c>
      <c r="L752" s="163"/>
      <c r="M752" s="163"/>
      <c r="N752" s="163"/>
      <c r="O752" s="162">
        <v>499</v>
      </c>
      <c r="P752" s="161" t="b">
        <f>IF(R752&gt;0,R752-2)</f>
        <v>0</v>
      </c>
      <c r="Q752" s="161">
        <v>201938</v>
      </c>
      <c r="R752" s="160">
        <f>$I$3</f>
        <v>0</v>
      </c>
      <c r="S752" s="159" t="str">
        <f>IF(AND(R752&gt;=Q752,W752&gt;0),"OK",IF(W752=0,"","NOT OK"))</f>
        <v/>
      </c>
      <c r="T752" s="158"/>
      <c r="U752" s="157">
        <v>1</v>
      </c>
      <c r="V752" s="156" t="str">
        <f>IF(W752=T752,"OK","NOT")</f>
        <v>OK</v>
      </c>
      <c r="W752" s="155">
        <f>IF(MOD(T752,U752)=0,T752,T752+(U752-MOD(T752,U752)))</f>
        <v>0</v>
      </c>
      <c r="X752" s="154">
        <f>$I$4</f>
        <v>0.4</v>
      </c>
      <c r="Y752" s="153">
        <f>+T752*((O752-(O752*X752)))</f>
        <v>0</v>
      </c>
    </row>
    <row r="753" spans="1:25" ht="14.45" customHeight="1" x14ac:dyDescent="0.25">
      <c r="A753" s="167">
        <v>7045952349244</v>
      </c>
      <c r="B753" s="157">
        <v>16118</v>
      </c>
      <c r="C753" s="157" t="s">
        <v>1828</v>
      </c>
      <c r="D753" s="157">
        <v>215</v>
      </c>
      <c r="E753" s="166" t="s">
        <v>1814</v>
      </c>
      <c r="F753" s="166" t="s">
        <v>1720</v>
      </c>
      <c r="G753" s="169" t="s">
        <v>1755</v>
      </c>
      <c r="H753" s="157" t="s">
        <v>1754</v>
      </c>
      <c r="I753" s="165" t="s">
        <v>1711</v>
      </c>
      <c r="J753" s="164" t="s">
        <v>1672</v>
      </c>
      <c r="K753" s="164" t="s">
        <v>1723</v>
      </c>
      <c r="L753" s="163"/>
      <c r="M753" s="163"/>
      <c r="N753" s="163"/>
      <c r="O753" s="162">
        <v>499</v>
      </c>
      <c r="P753" s="161" t="b">
        <f>IF(R753&gt;0,R753-2)</f>
        <v>0</v>
      </c>
      <c r="Q753" s="161">
        <v>201938</v>
      </c>
      <c r="R753" s="160">
        <f>$I$3</f>
        <v>0</v>
      </c>
      <c r="S753" s="159" t="str">
        <f>IF(AND(R753&gt;=Q753,W753&gt;0),"OK",IF(W753=0,"","NOT OK"))</f>
        <v/>
      </c>
      <c r="T753" s="158"/>
      <c r="U753" s="157">
        <v>1</v>
      </c>
      <c r="V753" s="156" t="str">
        <f>IF(W753=T753,"OK","NOT")</f>
        <v>OK</v>
      </c>
      <c r="W753" s="155">
        <f>IF(MOD(T753,U753)=0,T753,T753+(U753-MOD(T753,U753)))</f>
        <v>0</v>
      </c>
      <c r="X753" s="154">
        <f>$I$4</f>
        <v>0.4</v>
      </c>
      <c r="Y753" s="153">
        <f>+T753*((O753-(O753*X753)))</f>
        <v>0</v>
      </c>
    </row>
    <row r="754" spans="1:25" ht="14.45" customHeight="1" x14ac:dyDescent="0.25">
      <c r="A754" s="167">
        <v>7045952349251</v>
      </c>
      <c r="B754" s="157">
        <v>16118</v>
      </c>
      <c r="C754" s="157" t="s">
        <v>1828</v>
      </c>
      <c r="D754" s="157">
        <v>215</v>
      </c>
      <c r="E754" s="166" t="s">
        <v>1814</v>
      </c>
      <c r="F754" s="166" t="s">
        <v>1720</v>
      </c>
      <c r="G754" s="169" t="s">
        <v>1755</v>
      </c>
      <c r="H754" s="157" t="s">
        <v>1754</v>
      </c>
      <c r="I754" s="165" t="s">
        <v>1710</v>
      </c>
      <c r="J754" s="164" t="s">
        <v>1672</v>
      </c>
      <c r="K754" s="164" t="s">
        <v>1723</v>
      </c>
      <c r="L754" s="163"/>
      <c r="M754" s="163"/>
      <c r="N754" s="163"/>
      <c r="O754" s="162">
        <v>499</v>
      </c>
      <c r="P754" s="161" t="b">
        <f>IF(R754&gt;0,R754-2)</f>
        <v>0</v>
      </c>
      <c r="Q754" s="161">
        <v>201938</v>
      </c>
      <c r="R754" s="160">
        <f>$I$3</f>
        <v>0</v>
      </c>
      <c r="S754" s="159" t="str">
        <f>IF(AND(R754&gt;=Q754,W754&gt;0),"OK",IF(W754=0,"","NOT OK"))</f>
        <v/>
      </c>
      <c r="T754" s="158"/>
      <c r="U754" s="157">
        <v>1</v>
      </c>
      <c r="V754" s="156" t="str">
        <f>IF(W754=T754,"OK","NOT")</f>
        <v>OK</v>
      </c>
      <c r="W754" s="155">
        <f>IF(MOD(T754,U754)=0,T754,T754+(U754-MOD(T754,U754)))</f>
        <v>0</v>
      </c>
      <c r="X754" s="154">
        <f>$I$4</f>
        <v>0.4</v>
      </c>
      <c r="Y754" s="153">
        <f>+T754*((O754-(O754*X754)))</f>
        <v>0</v>
      </c>
    </row>
    <row r="755" spans="1:25" ht="14.45" customHeight="1" x14ac:dyDescent="0.25">
      <c r="A755" s="167">
        <v>7045952349268</v>
      </c>
      <c r="B755" s="157">
        <v>16118</v>
      </c>
      <c r="C755" s="157" t="s">
        <v>1828</v>
      </c>
      <c r="D755" s="157">
        <v>215</v>
      </c>
      <c r="E755" s="166" t="s">
        <v>1814</v>
      </c>
      <c r="F755" s="166" t="s">
        <v>1720</v>
      </c>
      <c r="G755" s="169" t="s">
        <v>1755</v>
      </c>
      <c r="H755" s="157" t="s">
        <v>1754</v>
      </c>
      <c r="I755" s="165" t="s">
        <v>1709</v>
      </c>
      <c r="J755" s="164" t="s">
        <v>1672</v>
      </c>
      <c r="K755" s="164" t="s">
        <v>1723</v>
      </c>
      <c r="L755" s="163"/>
      <c r="M755" s="163"/>
      <c r="N755" s="163"/>
      <c r="O755" s="162">
        <v>499</v>
      </c>
      <c r="P755" s="161" t="b">
        <f>IF(R755&gt;0,R755-2)</f>
        <v>0</v>
      </c>
      <c r="Q755" s="161">
        <v>201938</v>
      </c>
      <c r="R755" s="160">
        <f>$I$3</f>
        <v>0</v>
      </c>
      <c r="S755" s="159" t="str">
        <f>IF(AND(R755&gt;=Q755,W755&gt;0),"OK",IF(W755=0,"","NOT OK"))</f>
        <v/>
      </c>
      <c r="T755" s="158"/>
      <c r="U755" s="157">
        <v>1</v>
      </c>
      <c r="V755" s="156" t="str">
        <f>IF(W755=T755,"OK","NOT")</f>
        <v>OK</v>
      </c>
      <c r="W755" s="155">
        <f>IF(MOD(T755,U755)=0,T755,T755+(U755-MOD(T755,U755)))</f>
        <v>0</v>
      </c>
      <c r="X755" s="154">
        <f>$I$4</f>
        <v>0.4</v>
      </c>
      <c r="Y755" s="153">
        <f>+T755*((O755-(O755*X755)))</f>
        <v>0</v>
      </c>
    </row>
    <row r="756" spans="1:25" ht="14.45" customHeight="1" x14ac:dyDescent="0.25">
      <c r="A756" s="167">
        <v>7045952349275</v>
      </c>
      <c r="B756" s="157">
        <v>16118</v>
      </c>
      <c r="C756" s="157" t="s">
        <v>1828</v>
      </c>
      <c r="D756" s="157">
        <v>215</v>
      </c>
      <c r="E756" s="166" t="s">
        <v>1814</v>
      </c>
      <c r="F756" s="166" t="s">
        <v>1720</v>
      </c>
      <c r="G756" s="169" t="s">
        <v>1755</v>
      </c>
      <c r="H756" s="157" t="s">
        <v>1754</v>
      </c>
      <c r="I756" s="165" t="s">
        <v>1704</v>
      </c>
      <c r="J756" s="164" t="s">
        <v>1672</v>
      </c>
      <c r="K756" s="164" t="s">
        <v>1723</v>
      </c>
      <c r="L756" s="163"/>
      <c r="M756" s="163"/>
      <c r="N756" s="163"/>
      <c r="O756" s="162">
        <v>499</v>
      </c>
      <c r="P756" s="161" t="b">
        <f>IF(R756&gt;0,R756-2)</f>
        <v>0</v>
      </c>
      <c r="Q756" s="161">
        <v>201938</v>
      </c>
      <c r="R756" s="160">
        <f>$I$3</f>
        <v>0</v>
      </c>
      <c r="S756" s="159" t="str">
        <f>IF(AND(R756&gt;=Q756,W756&gt;0),"OK",IF(W756=0,"","NOT OK"))</f>
        <v/>
      </c>
      <c r="T756" s="158"/>
      <c r="U756" s="157">
        <v>1</v>
      </c>
      <c r="V756" s="156" t="str">
        <f>IF(W756=T756,"OK","NOT")</f>
        <v>OK</v>
      </c>
      <c r="W756" s="155">
        <f>IF(MOD(T756,U756)=0,T756,T756+(U756-MOD(T756,U756)))</f>
        <v>0</v>
      </c>
      <c r="X756" s="154">
        <f>$I$4</f>
        <v>0.4</v>
      </c>
      <c r="Y756" s="153">
        <f>+T756*((O756-(O756*X756)))</f>
        <v>0</v>
      </c>
    </row>
    <row r="757" spans="1:25" ht="14.45" customHeight="1" x14ac:dyDescent="0.25">
      <c r="A757" s="167">
        <v>7045952370569</v>
      </c>
      <c r="B757" s="157">
        <v>12132</v>
      </c>
      <c r="C757" s="157" t="s">
        <v>1827</v>
      </c>
      <c r="D757" s="157">
        <v>216</v>
      </c>
      <c r="E757" s="166" t="s">
        <v>1814</v>
      </c>
      <c r="F757" s="166" t="s">
        <v>1720</v>
      </c>
      <c r="G757" s="169" t="s">
        <v>1755</v>
      </c>
      <c r="H757" s="157" t="s">
        <v>1754</v>
      </c>
      <c r="I757" s="165" t="s">
        <v>1712</v>
      </c>
      <c r="J757" s="164" t="s">
        <v>1672</v>
      </c>
      <c r="K757" s="164" t="s">
        <v>1802</v>
      </c>
      <c r="L757" s="163"/>
      <c r="M757" s="163"/>
      <c r="N757" s="163"/>
      <c r="O757" s="162">
        <v>799</v>
      </c>
      <c r="P757" s="161" t="b">
        <f>IF(R757&gt;0,R757-2)</f>
        <v>0</v>
      </c>
      <c r="Q757" s="161">
        <v>201938</v>
      </c>
      <c r="R757" s="160">
        <f>$I$3</f>
        <v>0</v>
      </c>
      <c r="S757" s="159" t="str">
        <f>IF(AND(R757&gt;=Q757,W757&gt;0),"OK",IF(W757=0,"","NOT OK"))</f>
        <v/>
      </c>
      <c r="T757" s="158"/>
      <c r="U757" s="157">
        <v>1</v>
      </c>
      <c r="V757" s="156" t="str">
        <f>IF(W757=T757,"OK","NOT")</f>
        <v>OK</v>
      </c>
      <c r="W757" s="155">
        <f>IF(MOD(T757,U757)=0,T757,T757+(U757-MOD(T757,U757)))</f>
        <v>0</v>
      </c>
      <c r="X757" s="154">
        <f>$I$4</f>
        <v>0.4</v>
      </c>
      <c r="Y757" s="153">
        <f>+T757*((O757-(O757*X757)))</f>
        <v>0</v>
      </c>
    </row>
    <row r="758" spans="1:25" ht="14.45" customHeight="1" x14ac:dyDescent="0.25">
      <c r="A758" s="167">
        <v>7045952370590</v>
      </c>
      <c r="B758" s="157">
        <v>12132</v>
      </c>
      <c r="C758" s="157" t="s">
        <v>1827</v>
      </c>
      <c r="D758" s="157">
        <v>216</v>
      </c>
      <c r="E758" s="166" t="s">
        <v>1814</v>
      </c>
      <c r="F758" s="166" t="s">
        <v>1720</v>
      </c>
      <c r="G758" s="169" t="s">
        <v>1755</v>
      </c>
      <c r="H758" s="157" t="s">
        <v>1754</v>
      </c>
      <c r="I758" s="165" t="s">
        <v>1711</v>
      </c>
      <c r="J758" s="164" t="s">
        <v>1672</v>
      </c>
      <c r="K758" s="164" t="s">
        <v>1802</v>
      </c>
      <c r="L758" s="163"/>
      <c r="M758" s="163"/>
      <c r="N758" s="163"/>
      <c r="O758" s="162">
        <v>799</v>
      </c>
      <c r="P758" s="161" t="b">
        <f>IF(R758&gt;0,R758-2)</f>
        <v>0</v>
      </c>
      <c r="Q758" s="161">
        <v>201938</v>
      </c>
      <c r="R758" s="160">
        <f>$I$3</f>
        <v>0</v>
      </c>
      <c r="S758" s="159" t="str">
        <f>IF(AND(R758&gt;=Q758,W758&gt;0),"OK",IF(W758=0,"","NOT OK"))</f>
        <v/>
      </c>
      <c r="T758" s="158"/>
      <c r="U758" s="157">
        <v>1</v>
      </c>
      <c r="V758" s="156" t="str">
        <f>IF(W758=T758,"OK","NOT")</f>
        <v>OK</v>
      </c>
      <c r="W758" s="155">
        <f>IF(MOD(T758,U758)=0,T758,T758+(U758-MOD(T758,U758)))</f>
        <v>0</v>
      </c>
      <c r="X758" s="154">
        <f>$I$4</f>
        <v>0.4</v>
      </c>
      <c r="Y758" s="153">
        <f>+T758*((O758-(O758*X758)))</f>
        <v>0</v>
      </c>
    </row>
    <row r="759" spans="1:25" ht="14.45" customHeight="1" x14ac:dyDescent="0.25">
      <c r="A759" s="167">
        <v>7045952370620</v>
      </c>
      <c r="B759" s="157">
        <v>12132</v>
      </c>
      <c r="C759" s="157" t="s">
        <v>1827</v>
      </c>
      <c r="D759" s="157">
        <v>216</v>
      </c>
      <c r="E759" s="166" t="s">
        <v>1814</v>
      </c>
      <c r="F759" s="166" t="s">
        <v>1720</v>
      </c>
      <c r="G759" s="169" t="s">
        <v>1755</v>
      </c>
      <c r="H759" s="157" t="s">
        <v>1754</v>
      </c>
      <c r="I759" s="165" t="s">
        <v>1710</v>
      </c>
      <c r="J759" s="164" t="s">
        <v>1672</v>
      </c>
      <c r="K759" s="164" t="s">
        <v>1802</v>
      </c>
      <c r="L759" s="163"/>
      <c r="M759" s="163"/>
      <c r="N759" s="163"/>
      <c r="O759" s="162">
        <v>799</v>
      </c>
      <c r="P759" s="161" t="b">
        <f>IF(R759&gt;0,R759-2)</f>
        <v>0</v>
      </c>
      <c r="Q759" s="161">
        <v>201938</v>
      </c>
      <c r="R759" s="160">
        <f>$I$3</f>
        <v>0</v>
      </c>
      <c r="S759" s="159" t="str">
        <f>IF(AND(R759&gt;=Q759,W759&gt;0),"OK",IF(W759=0,"","NOT OK"))</f>
        <v/>
      </c>
      <c r="T759" s="158"/>
      <c r="U759" s="157">
        <v>1</v>
      </c>
      <c r="V759" s="156" t="str">
        <f>IF(W759=T759,"OK","NOT")</f>
        <v>OK</v>
      </c>
      <c r="W759" s="155">
        <f>IF(MOD(T759,U759)=0,T759,T759+(U759-MOD(T759,U759)))</f>
        <v>0</v>
      </c>
      <c r="X759" s="154">
        <f>$I$4</f>
        <v>0.4</v>
      </c>
      <c r="Y759" s="153">
        <f>+T759*((O759-(O759*X759)))</f>
        <v>0</v>
      </c>
    </row>
    <row r="760" spans="1:25" ht="14.45" customHeight="1" x14ac:dyDescent="0.25">
      <c r="A760" s="167">
        <v>7045952370651</v>
      </c>
      <c r="B760" s="157">
        <v>12132</v>
      </c>
      <c r="C760" s="157" t="s">
        <v>1827</v>
      </c>
      <c r="D760" s="157">
        <v>216</v>
      </c>
      <c r="E760" s="166" t="s">
        <v>1814</v>
      </c>
      <c r="F760" s="166" t="s">
        <v>1720</v>
      </c>
      <c r="G760" s="169" t="s">
        <v>1755</v>
      </c>
      <c r="H760" s="157" t="s">
        <v>1754</v>
      </c>
      <c r="I760" s="165" t="s">
        <v>1709</v>
      </c>
      <c r="J760" s="164" t="s">
        <v>1672</v>
      </c>
      <c r="K760" s="164" t="s">
        <v>1802</v>
      </c>
      <c r="L760" s="163"/>
      <c r="M760" s="163"/>
      <c r="N760" s="163"/>
      <c r="O760" s="162">
        <v>799</v>
      </c>
      <c r="P760" s="161" t="b">
        <f>IF(R760&gt;0,R760-2)</f>
        <v>0</v>
      </c>
      <c r="Q760" s="161">
        <v>201938</v>
      </c>
      <c r="R760" s="160">
        <f>$I$3</f>
        <v>0</v>
      </c>
      <c r="S760" s="159" t="str">
        <f>IF(AND(R760&gt;=Q760,W760&gt;0),"OK",IF(W760=0,"","NOT OK"))</f>
        <v/>
      </c>
      <c r="T760" s="158"/>
      <c r="U760" s="157">
        <v>1</v>
      </c>
      <c r="V760" s="156" t="str">
        <f>IF(W760=T760,"OK","NOT")</f>
        <v>OK</v>
      </c>
      <c r="W760" s="155">
        <f>IF(MOD(T760,U760)=0,T760,T760+(U760-MOD(T760,U760)))</f>
        <v>0</v>
      </c>
      <c r="X760" s="154">
        <f>$I$4</f>
        <v>0.4</v>
      </c>
      <c r="Y760" s="153">
        <f>+T760*((O760-(O760*X760)))</f>
        <v>0</v>
      </c>
    </row>
    <row r="761" spans="1:25" ht="14.45" customHeight="1" x14ac:dyDescent="0.25">
      <c r="A761" s="167">
        <v>7045952370682</v>
      </c>
      <c r="B761" s="157">
        <v>12132</v>
      </c>
      <c r="C761" s="157" t="s">
        <v>1827</v>
      </c>
      <c r="D761" s="157">
        <v>216</v>
      </c>
      <c r="E761" s="166" t="s">
        <v>1814</v>
      </c>
      <c r="F761" s="166" t="s">
        <v>1720</v>
      </c>
      <c r="G761" s="169" t="s">
        <v>1755</v>
      </c>
      <c r="H761" s="157" t="s">
        <v>1754</v>
      </c>
      <c r="I761" s="165" t="s">
        <v>1704</v>
      </c>
      <c r="J761" s="164" t="s">
        <v>1672</v>
      </c>
      <c r="K761" s="164" t="s">
        <v>1802</v>
      </c>
      <c r="L761" s="163"/>
      <c r="M761" s="163"/>
      <c r="N761" s="163"/>
      <c r="O761" s="162">
        <v>799</v>
      </c>
      <c r="P761" s="161" t="b">
        <f>IF(R761&gt;0,R761-2)</f>
        <v>0</v>
      </c>
      <c r="Q761" s="161">
        <v>201938</v>
      </c>
      <c r="R761" s="160">
        <f>$I$3</f>
        <v>0</v>
      </c>
      <c r="S761" s="159" t="str">
        <f>IF(AND(R761&gt;=Q761,W761&gt;0),"OK",IF(W761=0,"","NOT OK"))</f>
        <v/>
      </c>
      <c r="T761" s="158"/>
      <c r="U761" s="157">
        <v>1</v>
      </c>
      <c r="V761" s="156" t="str">
        <f>IF(W761=T761,"OK","NOT")</f>
        <v>OK</v>
      </c>
      <c r="W761" s="155">
        <f>IF(MOD(T761,U761)=0,T761,T761+(U761-MOD(T761,U761)))</f>
        <v>0</v>
      </c>
      <c r="X761" s="154">
        <f>$I$4</f>
        <v>0.4</v>
      </c>
      <c r="Y761" s="153">
        <f>+T761*((O761-(O761*X761)))</f>
        <v>0</v>
      </c>
    </row>
    <row r="762" spans="1:25" ht="14.45" customHeight="1" x14ac:dyDescent="0.25">
      <c r="A762" s="167">
        <v>7045952348155</v>
      </c>
      <c r="B762" s="157">
        <v>12344</v>
      </c>
      <c r="C762" s="157" t="s">
        <v>1825</v>
      </c>
      <c r="D762" s="157">
        <v>218</v>
      </c>
      <c r="E762" s="166" t="s">
        <v>1814</v>
      </c>
      <c r="F762" s="166" t="s">
        <v>1720</v>
      </c>
      <c r="G762" s="169" t="s">
        <v>1755</v>
      </c>
      <c r="H762" s="157" t="s">
        <v>1754</v>
      </c>
      <c r="I762" s="165" t="s">
        <v>1712</v>
      </c>
      <c r="J762" s="164" t="s">
        <v>1672</v>
      </c>
      <c r="K762" s="164" t="s">
        <v>1802</v>
      </c>
      <c r="L762" s="163"/>
      <c r="M762" s="163"/>
      <c r="N762" s="163"/>
      <c r="O762" s="162">
        <v>999</v>
      </c>
      <c r="P762" s="161" t="b">
        <f>IF(R762&gt;0,R762-2)</f>
        <v>0</v>
      </c>
      <c r="Q762" s="161">
        <v>201938</v>
      </c>
      <c r="R762" s="160">
        <f>$I$3</f>
        <v>0</v>
      </c>
      <c r="S762" s="159" t="str">
        <f>IF(AND(R762&gt;=Q762,W762&gt;0),"OK",IF(W762=0,"","NOT OK"))</f>
        <v/>
      </c>
      <c r="T762" s="158"/>
      <c r="U762" s="157">
        <v>1</v>
      </c>
      <c r="V762" s="156" t="str">
        <f>IF(W762=T762,"OK","NOT")</f>
        <v>OK</v>
      </c>
      <c r="W762" s="155">
        <f>IF(MOD(T762,U762)=0,T762,T762+(U762-MOD(T762,U762)))</f>
        <v>0</v>
      </c>
      <c r="X762" s="154">
        <f>$I$4</f>
        <v>0.4</v>
      </c>
      <c r="Y762" s="153">
        <f>+T762*((O762-(O762*X762)))</f>
        <v>0</v>
      </c>
    </row>
    <row r="763" spans="1:25" ht="14.45" customHeight="1" x14ac:dyDescent="0.25">
      <c r="A763" s="167">
        <v>7045952348162</v>
      </c>
      <c r="B763" s="157">
        <v>12344</v>
      </c>
      <c r="C763" s="157" t="s">
        <v>1825</v>
      </c>
      <c r="D763" s="157">
        <v>218</v>
      </c>
      <c r="E763" s="166" t="s">
        <v>1814</v>
      </c>
      <c r="F763" s="166" t="s">
        <v>1720</v>
      </c>
      <c r="G763" s="169" t="s">
        <v>1755</v>
      </c>
      <c r="H763" s="157" t="s">
        <v>1754</v>
      </c>
      <c r="I763" s="165" t="s">
        <v>1711</v>
      </c>
      <c r="J763" s="164" t="s">
        <v>1672</v>
      </c>
      <c r="K763" s="164" t="s">
        <v>1802</v>
      </c>
      <c r="L763" s="163"/>
      <c r="M763" s="163"/>
      <c r="N763" s="163"/>
      <c r="O763" s="162">
        <v>999</v>
      </c>
      <c r="P763" s="161" t="b">
        <f>IF(R763&gt;0,R763-2)</f>
        <v>0</v>
      </c>
      <c r="Q763" s="161">
        <v>201938</v>
      </c>
      <c r="R763" s="160">
        <f>$I$3</f>
        <v>0</v>
      </c>
      <c r="S763" s="159" t="str">
        <f>IF(AND(R763&gt;=Q763,W763&gt;0),"OK",IF(W763=0,"","NOT OK"))</f>
        <v/>
      </c>
      <c r="T763" s="158"/>
      <c r="U763" s="157">
        <v>1</v>
      </c>
      <c r="V763" s="156" t="str">
        <f>IF(W763=T763,"OK","NOT")</f>
        <v>OK</v>
      </c>
      <c r="W763" s="155">
        <f>IF(MOD(T763,U763)=0,T763,T763+(U763-MOD(T763,U763)))</f>
        <v>0</v>
      </c>
      <c r="X763" s="154">
        <f>$I$4</f>
        <v>0.4</v>
      </c>
      <c r="Y763" s="153">
        <f>+T763*((O763-(O763*X763)))</f>
        <v>0</v>
      </c>
    </row>
    <row r="764" spans="1:25" ht="14.45" customHeight="1" x14ac:dyDescent="0.25">
      <c r="A764" s="167">
        <v>7045952348179</v>
      </c>
      <c r="B764" s="157">
        <v>12344</v>
      </c>
      <c r="C764" s="157" t="s">
        <v>1825</v>
      </c>
      <c r="D764" s="157">
        <v>218</v>
      </c>
      <c r="E764" s="166" t="s">
        <v>1814</v>
      </c>
      <c r="F764" s="166" t="s">
        <v>1720</v>
      </c>
      <c r="G764" s="169" t="s">
        <v>1755</v>
      </c>
      <c r="H764" s="157" t="s">
        <v>1754</v>
      </c>
      <c r="I764" s="165" t="s">
        <v>1710</v>
      </c>
      <c r="J764" s="164" t="s">
        <v>1672</v>
      </c>
      <c r="K764" s="164" t="s">
        <v>1802</v>
      </c>
      <c r="L764" s="163"/>
      <c r="M764" s="163"/>
      <c r="N764" s="163"/>
      <c r="O764" s="162">
        <v>999</v>
      </c>
      <c r="P764" s="161" t="b">
        <f>IF(R764&gt;0,R764-2)</f>
        <v>0</v>
      </c>
      <c r="Q764" s="161">
        <v>201938</v>
      </c>
      <c r="R764" s="160">
        <f>$I$3</f>
        <v>0</v>
      </c>
      <c r="S764" s="159" t="str">
        <f>IF(AND(R764&gt;=Q764,W764&gt;0),"OK",IF(W764=0,"","NOT OK"))</f>
        <v/>
      </c>
      <c r="T764" s="158"/>
      <c r="U764" s="157">
        <v>1</v>
      </c>
      <c r="V764" s="156" t="str">
        <f>IF(W764=T764,"OK","NOT")</f>
        <v>OK</v>
      </c>
      <c r="W764" s="155">
        <f>IF(MOD(T764,U764)=0,T764,T764+(U764-MOD(T764,U764)))</f>
        <v>0</v>
      </c>
      <c r="X764" s="154">
        <f>$I$4</f>
        <v>0.4</v>
      </c>
      <c r="Y764" s="153">
        <f>+T764*((O764-(O764*X764)))</f>
        <v>0</v>
      </c>
    </row>
    <row r="765" spans="1:25" ht="14.45" customHeight="1" x14ac:dyDescent="0.25">
      <c r="A765" s="167">
        <v>7045952348186</v>
      </c>
      <c r="B765" s="157">
        <v>12344</v>
      </c>
      <c r="C765" s="157" t="s">
        <v>1825</v>
      </c>
      <c r="D765" s="157">
        <v>218</v>
      </c>
      <c r="E765" s="166" t="s">
        <v>1814</v>
      </c>
      <c r="F765" s="166" t="s">
        <v>1720</v>
      </c>
      <c r="G765" s="169" t="s">
        <v>1755</v>
      </c>
      <c r="H765" s="157" t="s">
        <v>1754</v>
      </c>
      <c r="I765" s="165" t="s">
        <v>1709</v>
      </c>
      <c r="J765" s="164" t="s">
        <v>1672</v>
      </c>
      <c r="K765" s="164" t="s">
        <v>1802</v>
      </c>
      <c r="L765" s="163"/>
      <c r="M765" s="163"/>
      <c r="N765" s="163"/>
      <c r="O765" s="162">
        <v>999</v>
      </c>
      <c r="P765" s="161" t="b">
        <f>IF(R765&gt;0,R765-2)</f>
        <v>0</v>
      </c>
      <c r="Q765" s="161">
        <v>201938</v>
      </c>
      <c r="R765" s="160">
        <f>$I$3</f>
        <v>0</v>
      </c>
      <c r="S765" s="159" t="str">
        <f>IF(AND(R765&gt;=Q765,W765&gt;0),"OK",IF(W765=0,"","NOT OK"))</f>
        <v/>
      </c>
      <c r="T765" s="158"/>
      <c r="U765" s="157">
        <v>1</v>
      </c>
      <c r="V765" s="156" t="str">
        <f>IF(W765=T765,"OK","NOT")</f>
        <v>OK</v>
      </c>
      <c r="W765" s="155">
        <f>IF(MOD(T765,U765)=0,T765,T765+(U765-MOD(T765,U765)))</f>
        <v>0</v>
      </c>
      <c r="X765" s="154">
        <f>$I$4</f>
        <v>0.4</v>
      </c>
      <c r="Y765" s="153">
        <f>+T765*((O765-(O765*X765)))</f>
        <v>0</v>
      </c>
    </row>
    <row r="766" spans="1:25" ht="14.45" customHeight="1" x14ac:dyDescent="0.25">
      <c r="A766" s="167">
        <v>7045952348193</v>
      </c>
      <c r="B766" s="157">
        <v>12344</v>
      </c>
      <c r="C766" s="157" t="s">
        <v>1825</v>
      </c>
      <c r="D766" s="157">
        <v>218</v>
      </c>
      <c r="E766" s="166" t="s">
        <v>1814</v>
      </c>
      <c r="F766" s="166" t="s">
        <v>1720</v>
      </c>
      <c r="G766" s="169" t="s">
        <v>1755</v>
      </c>
      <c r="H766" s="157" t="s">
        <v>1754</v>
      </c>
      <c r="I766" s="165" t="s">
        <v>1704</v>
      </c>
      <c r="J766" s="164" t="s">
        <v>1672</v>
      </c>
      <c r="K766" s="164" t="s">
        <v>1802</v>
      </c>
      <c r="L766" s="163"/>
      <c r="M766" s="163"/>
      <c r="N766" s="163"/>
      <c r="O766" s="162">
        <v>999</v>
      </c>
      <c r="P766" s="161" t="b">
        <f>IF(R766&gt;0,R766-2)</f>
        <v>0</v>
      </c>
      <c r="Q766" s="161">
        <v>201938</v>
      </c>
      <c r="R766" s="160">
        <f>$I$3</f>
        <v>0</v>
      </c>
      <c r="S766" s="159" t="str">
        <f>IF(AND(R766&gt;=Q766,W766&gt;0),"OK",IF(W766=0,"","NOT OK"))</f>
        <v/>
      </c>
      <c r="T766" s="158"/>
      <c r="U766" s="157">
        <v>1</v>
      </c>
      <c r="V766" s="156" t="str">
        <f>IF(W766=T766,"OK","NOT")</f>
        <v>OK</v>
      </c>
      <c r="W766" s="155">
        <f>IF(MOD(T766,U766)=0,T766,T766+(U766-MOD(T766,U766)))</f>
        <v>0</v>
      </c>
      <c r="X766" s="154">
        <f>$I$4</f>
        <v>0.4</v>
      </c>
      <c r="Y766" s="153">
        <f>+T766*((O766-(O766*X766)))</f>
        <v>0</v>
      </c>
    </row>
    <row r="767" spans="1:25" ht="14.45" customHeight="1" x14ac:dyDescent="0.25">
      <c r="A767" s="167">
        <v>7045952409627</v>
      </c>
      <c r="B767" s="157">
        <v>40803</v>
      </c>
      <c r="C767" s="157" t="s">
        <v>1782</v>
      </c>
      <c r="D767" s="157">
        <v>232</v>
      </c>
      <c r="E767" s="165" t="s">
        <v>1721</v>
      </c>
      <c r="F767" s="166" t="s">
        <v>1781</v>
      </c>
      <c r="G767" s="165" t="s">
        <v>1755</v>
      </c>
      <c r="H767" s="157" t="s">
        <v>1754</v>
      </c>
      <c r="I767" s="165" t="s">
        <v>1789</v>
      </c>
      <c r="J767" s="164" t="s">
        <v>1672</v>
      </c>
      <c r="K767" s="164" t="s">
        <v>1779</v>
      </c>
      <c r="L767" s="163"/>
      <c r="M767" s="163"/>
      <c r="N767" s="163"/>
      <c r="O767" s="162">
        <v>349</v>
      </c>
      <c r="P767" s="161" t="b">
        <f>IF(R767&gt;0,R767-2)</f>
        <v>0</v>
      </c>
      <c r="Q767" s="161">
        <v>201938</v>
      </c>
      <c r="R767" s="160">
        <f>$I$3</f>
        <v>0</v>
      </c>
      <c r="S767" s="159"/>
      <c r="T767" s="158"/>
      <c r="U767" s="157">
        <v>1</v>
      </c>
      <c r="V767" s="156" t="str">
        <f>IF(W767=T767,"OK","NOT")</f>
        <v>OK</v>
      </c>
      <c r="W767" s="155">
        <f>IF(MOD(T767,U767)=0,T767,T767+(U767-MOD(T767,U767)))</f>
        <v>0</v>
      </c>
      <c r="X767" s="154">
        <f>$I$4</f>
        <v>0.4</v>
      </c>
      <c r="Y767" s="153">
        <f>+T767*((O767-(O767*X767)))</f>
        <v>0</v>
      </c>
    </row>
    <row r="768" spans="1:25" ht="14.45" customHeight="1" x14ac:dyDescent="0.25">
      <c r="A768" s="167">
        <v>7045952409665</v>
      </c>
      <c r="B768" s="157">
        <v>40803</v>
      </c>
      <c r="C768" s="157" t="s">
        <v>1782</v>
      </c>
      <c r="D768" s="157">
        <v>232</v>
      </c>
      <c r="E768" s="165" t="s">
        <v>1721</v>
      </c>
      <c r="F768" s="166" t="s">
        <v>1781</v>
      </c>
      <c r="G768" s="165" t="s">
        <v>1755</v>
      </c>
      <c r="H768" s="157" t="s">
        <v>1754</v>
      </c>
      <c r="I768" s="165" t="s">
        <v>1788</v>
      </c>
      <c r="J768" s="164" t="s">
        <v>1672</v>
      </c>
      <c r="K768" s="164" t="s">
        <v>1779</v>
      </c>
      <c r="L768" s="163"/>
      <c r="M768" s="163"/>
      <c r="N768" s="163"/>
      <c r="O768" s="162">
        <v>349</v>
      </c>
      <c r="P768" s="161" t="b">
        <f>IF(R768&gt;0,R768-2)</f>
        <v>0</v>
      </c>
      <c r="Q768" s="161">
        <v>201938</v>
      </c>
      <c r="R768" s="160">
        <f>$I$3</f>
        <v>0</v>
      </c>
      <c r="S768" s="159"/>
      <c r="T768" s="158"/>
      <c r="U768" s="157">
        <v>1</v>
      </c>
      <c r="V768" s="156" t="str">
        <f>IF(W768=T768,"OK","NOT")</f>
        <v>OK</v>
      </c>
      <c r="W768" s="155">
        <f>IF(MOD(T768,U768)=0,T768,T768+(U768-MOD(T768,U768)))</f>
        <v>0</v>
      </c>
      <c r="X768" s="154">
        <f>$I$4</f>
        <v>0.4</v>
      </c>
      <c r="Y768" s="153">
        <f>+T768*((O768-(O768*X768)))</f>
        <v>0</v>
      </c>
    </row>
    <row r="769" spans="1:25" ht="14.45" customHeight="1" x14ac:dyDescent="0.25">
      <c r="A769" s="167">
        <v>7045952409702</v>
      </c>
      <c r="B769" s="157">
        <v>40803</v>
      </c>
      <c r="C769" s="157" t="s">
        <v>1782</v>
      </c>
      <c r="D769" s="157">
        <v>232</v>
      </c>
      <c r="E769" s="165" t="s">
        <v>1721</v>
      </c>
      <c r="F769" s="166" t="s">
        <v>1781</v>
      </c>
      <c r="G769" s="165" t="s">
        <v>1755</v>
      </c>
      <c r="H769" s="157" t="s">
        <v>1754</v>
      </c>
      <c r="I769" s="165" t="s">
        <v>1787</v>
      </c>
      <c r="J769" s="164" t="s">
        <v>1672</v>
      </c>
      <c r="K769" s="164" t="s">
        <v>1779</v>
      </c>
      <c r="L769" s="163"/>
      <c r="M769" s="163"/>
      <c r="N769" s="163"/>
      <c r="O769" s="162">
        <v>349</v>
      </c>
      <c r="P769" s="161" t="b">
        <f>IF(R769&gt;0,R769-2)</f>
        <v>0</v>
      </c>
      <c r="Q769" s="161">
        <v>201938</v>
      </c>
      <c r="R769" s="160">
        <f>$I$3</f>
        <v>0</v>
      </c>
      <c r="S769" s="159"/>
      <c r="T769" s="158"/>
      <c r="U769" s="157">
        <v>1</v>
      </c>
      <c r="V769" s="156" t="str">
        <f>IF(W769=T769,"OK","NOT")</f>
        <v>OK</v>
      </c>
      <c r="W769" s="155">
        <f>IF(MOD(T769,U769)=0,T769,T769+(U769-MOD(T769,U769)))</f>
        <v>0</v>
      </c>
      <c r="X769" s="154">
        <f>$I$4</f>
        <v>0.4</v>
      </c>
      <c r="Y769" s="153">
        <f>+T769*((O769-(O769*X769)))</f>
        <v>0</v>
      </c>
    </row>
    <row r="770" spans="1:25" ht="14.45" customHeight="1" x14ac:dyDescent="0.25">
      <c r="A770" s="167">
        <v>7045952409740</v>
      </c>
      <c r="B770" s="157">
        <v>40803</v>
      </c>
      <c r="C770" s="157" t="s">
        <v>1782</v>
      </c>
      <c r="D770" s="157">
        <v>232</v>
      </c>
      <c r="E770" s="165" t="s">
        <v>1721</v>
      </c>
      <c r="F770" s="166" t="s">
        <v>1781</v>
      </c>
      <c r="G770" s="165" t="s">
        <v>1755</v>
      </c>
      <c r="H770" s="157" t="s">
        <v>1754</v>
      </c>
      <c r="I770" s="165" t="s">
        <v>1786</v>
      </c>
      <c r="J770" s="164" t="s">
        <v>1672</v>
      </c>
      <c r="K770" s="164" t="s">
        <v>1779</v>
      </c>
      <c r="L770" s="163"/>
      <c r="M770" s="163"/>
      <c r="N770" s="163"/>
      <c r="O770" s="162">
        <v>349</v>
      </c>
      <c r="P770" s="161" t="b">
        <f>IF(R770&gt;0,R770-2)</f>
        <v>0</v>
      </c>
      <c r="Q770" s="161">
        <v>201938</v>
      </c>
      <c r="R770" s="160">
        <f>$I$3</f>
        <v>0</v>
      </c>
      <c r="S770" s="159"/>
      <c r="T770" s="158"/>
      <c r="U770" s="157">
        <v>1</v>
      </c>
      <c r="V770" s="156" t="str">
        <f>IF(W770=T770,"OK","NOT")</f>
        <v>OK</v>
      </c>
      <c r="W770" s="155">
        <f>IF(MOD(T770,U770)=0,T770,T770+(U770-MOD(T770,U770)))</f>
        <v>0</v>
      </c>
      <c r="X770" s="154">
        <f>$I$4</f>
        <v>0.4</v>
      </c>
      <c r="Y770" s="153">
        <f>+T770*((O770-(O770*X770)))</f>
        <v>0</v>
      </c>
    </row>
    <row r="771" spans="1:25" ht="14.45" customHeight="1" x14ac:dyDescent="0.25">
      <c r="A771" s="167">
        <v>7045952409788</v>
      </c>
      <c r="B771" s="157">
        <v>40803</v>
      </c>
      <c r="C771" s="157" t="s">
        <v>1782</v>
      </c>
      <c r="D771" s="157">
        <v>232</v>
      </c>
      <c r="E771" s="165" t="s">
        <v>1721</v>
      </c>
      <c r="F771" s="166" t="s">
        <v>1781</v>
      </c>
      <c r="G771" s="165" t="s">
        <v>1755</v>
      </c>
      <c r="H771" s="157" t="s">
        <v>1754</v>
      </c>
      <c r="I771" s="165" t="s">
        <v>1785</v>
      </c>
      <c r="J771" s="164" t="s">
        <v>1672</v>
      </c>
      <c r="K771" s="164" t="s">
        <v>1779</v>
      </c>
      <c r="L771" s="163"/>
      <c r="M771" s="163"/>
      <c r="N771" s="163"/>
      <c r="O771" s="162">
        <v>349</v>
      </c>
      <c r="P771" s="161" t="b">
        <f>IF(R771&gt;0,R771-2)</f>
        <v>0</v>
      </c>
      <c r="Q771" s="161">
        <v>201938</v>
      </c>
      <c r="R771" s="160">
        <f>$I$3</f>
        <v>0</v>
      </c>
      <c r="S771" s="159"/>
      <c r="T771" s="158"/>
      <c r="U771" s="157">
        <v>1</v>
      </c>
      <c r="V771" s="156" t="str">
        <f>IF(W771=T771,"OK","NOT")</f>
        <v>OK</v>
      </c>
      <c r="W771" s="155">
        <f>IF(MOD(T771,U771)=0,T771,T771+(U771-MOD(T771,U771)))</f>
        <v>0</v>
      </c>
      <c r="X771" s="154">
        <f>$I$4</f>
        <v>0.4</v>
      </c>
      <c r="Y771" s="153">
        <f>+T771*((O771-(O771*X771)))</f>
        <v>0</v>
      </c>
    </row>
    <row r="772" spans="1:25" ht="14.45" customHeight="1" x14ac:dyDescent="0.25">
      <c r="A772" s="167">
        <v>7045952409825</v>
      </c>
      <c r="B772" s="157">
        <v>40803</v>
      </c>
      <c r="C772" s="157" t="s">
        <v>1782</v>
      </c>
      <c r="D772" s="157">
        <v>232</v>
      </c>
      <c r="E772" s="165" t="s">
        <v>1721</v>
      </c>
      <c r="F772" s="166" t="s">
        <v>1781</v>
      </c>
      <c r="G772" s="165" t="s">
        <v>1755</v>
      </c>
      <c r="H772" s="157" t="s">
        <v>1754</v>
      </c>
      <c r="I772" s="165" t="s">
        <v>1784</v>
      </c>
      <c r="J772" s="164" t="s">
        <v>1672</v>
      </c>
      <c r="K772" s="164" t="s">
        <v>1779</v>
      </c>
      <c r="L772" s="163"/>
      <c r="M772" s="163"/>
      <c r="N772" s="163"/>
      <c r="O772" s="162">
        <v>349</v>
      </c>
      <c r="P772" s="161" t="b">
        <f>IF(R772&gt;0,R772-2)</f>
        <v>0</v>
      </c>
      <c r="Q772" s="161">
        <v>201938</v>
      </c>
      <c r="R772" s="160">
        <f>$I$3</f>
        <v>0</v>
      </c>
      <c r="S772" s="159"/>
      <c r="T772" s="158"/>
      <c r="U772" s="157">
        <v>1</v>
      </c>
      <c r="V772" s="156" t="str">
        <f>IF(W772=T772,"OK","NOT")</f>
        <v>OK</v>
      </c>
      <c r="W772" s="155">
        <f>IF(MOD(T772,U772)=0,T772,T772+(U772-MOD(T772,U772)))</f>
        <v>0</v>
      </c>
      <c r="X772" s="154">
        <f>$I$4</f>
        <v>0.4</v>
      </c>
      <c r="Y772" s="153">
        <f>+T772*((O772-(O772*X772)))</f>
        <v>0</v>
      </c>
    </row>
    <row r="773" spans="1:25" ht="14.45" customHeight="1" x14ac:dyDescent="0.25">
      <c r="A773" s="167">
        <v>7045952409863</v>
      </c>
      <c r="B773" s="157">
        <v>40803</v>
      </c>
      <c r="C773" s="157" t="s">
        <v>1782</v>
      </c>
      <c r="D773" s="157">
        <v>232</v>
      </c>
      <c r="E773" s="165" t="s">
        <v>1721</v>
      </c>
      <c r="F773" s="166" t="s">
        <v>1781</v>
      </c>
      <c r="G773" s="165" t="s">
        <v>1755</v>
      </c>
      <c r="H773" s="157" t="s">
        <v>1754</v>
      </c>
      <c r="I773" s="165" t="s">
        <v>1783</v>
      </c>
      <c r="J773" s="164" t="s">
        <v>1672</v>
      </c>
      <c r="K773" s="164" t="s">
        <v>1779</v>
      </c>
      <c r="L773" s="163"/>
      <c r="M773" s="163"/>
      <c r="N773" s="163"/>
      <c r="O773" s="162">
        <v>349</v>
      </c>
      <c r="P773" s="161" t="b">
        <f>IF(R773&gt;0,R773-2)</f>
        <v>0</v>
      </c>
      <c r="Q773" s="161">
        <v>201938</v>
      </c>
      <c r="R773" s="160">
        <f>$I$3</f>
        <v>0</v>
      </c>
      <c r="S773" s="159"/>
      <c r="T773" s="158"/>
      <c r="U773" s="157">
        <v>1</v>
      </c>
      <c r="V773" s="156" t="str">
        <f>IF(W773=T773,"OK","NOT")</f>
        <v>OK</v>
      </c>
      <c r="W773" s="155">
        <f>IF(MOD(T773,U773)=0,T773,T773+(U773-MOD(T773,U773)))</f>
        <v>0</v>
      </c>
      <c r="X773" s="154">
        <f>$I$4</f>
        <v>0.4</v>
      </c>
      <c r="Y773" s="153">
        <f>+T773*((O773-(O773*X773)))</f>
        <v>0</v>
      </c>
    </row>
    <row r="774" spans="1:25" ht="14.45" customHeight="1" x14ac:dyDescent="0.25">
      <c r="A774" s="167">
        <v>7045952409900</v>
      </c>
      <c r="B774" s="157">
        <v>40803</v>
      </c>
      <c r="C774" s="157" t="s">
        <v>1782</v>
      </c>
      <c r="D774" s="157">
        <v>232</v>
      </c>
      <c r="E774" s="165" t="s">
        <v>1721</v>
      </c>
      <c r="F774" s="166" t="s">
        <v>1781</v>
      </c>
      <c r="G774" s="165" t="s">
        <v>1755</v>
      </c>
      <c r="H774" s="157" t="s">
        <v>1754</v>
      </c>
      <c r="I774" s="165" t="s">
        <v>1780</v>
      </c>
      <c r="J774" s="164" t="s">
        <v>1672</v>
      </c>
      <c r="K774" s="164" t="s">
        <v>1779</v>
      </c>
      <c r="L774" s="163"/>
      <c r="M774" s="163"/>
      <c r="N774" s="163"/>
      <c r="O774" s="162">
        <v>349</v>
      </c>
      <c r="P774" s="161" t="b">
        <f>IF(R774&gt;0,R774-2)</f>
        <v>0</v>
      </c>
      <c r="Q774" s="161">
        <v>201938</v>
      </c>
      <c r="R774" s="160">
        <f>$I$3</f>
        <v>0</v>
      </c>
      <c r="S774" s="159"/>
      <c r="T774" s="158"/>
      <c r="U774" s="157">
        <v>1</v>
      </c>
      <c r="V774" s="156" t="str">
        <f>IF(W774=T774,"OK","NOT")</f>
        <v>OK</v>
      </c>
      <c r="W774" s="155">
        <f>IF(MOD(T774,U774)=0,T774,T774+(U774-MOD(T774,U774)))</f>
        <v>0</v>
      </c>
      <c r="X774" s="154">
        <f>$I$4</f>
        <v>0.4</v>
      </c>
      <c r="Y774" s="153">
        <f>+T774*((O774-(O774*X774)))</f>
        <v>0</v>
      </c>
    </row>
    <row r="775" spans="1:25" ht="14.45" customHeight="1" x14ac:dyDescent="0.25">
      <c r="A775" s="167">
        <v>7045952362229</v>
      </c>
      <c r="B775" s="157">
        <v>46594</v>
      </c>
      <c r="C775" s="157" t="s">
        <v>1753</v>
      </c>
      <c r="D775" s="157">
        <v>238</v>
      </c>
      <c r="E775" s="166" t="s">
        <v>1697</v>
      </c>
      <c r="F775" s="166" t="s">
        <v>1676</v>
      </c>
      <c r="G775" s="169" t="s">
        <v>1755</v>
      </c>
      <c r="H775" s="157" t="s">
        <v>1754</v>
      </c>
      <c r="I775" s="165" t="s">
        <v>1750</v>
      </c>
      <c r="J775" s="164" t="s">
        <v>1672</v>
      </c>
      <c r="K775" s="164" t="s">
        <v>1671</v>
      </c>
      <c r="L775" s="163"/>
      <c r="M775" s="163"/>
      <c r="N775" s="163"/>
      <c r="O775" s="162">
        <v>299</v>
      </c>
      <c r="P775" s="161" t="b">
        <f>IF(R775&gt;0,R775-2)</f>
        <v>0</v>
      </c>
      <c r="Q775" s="161">
        <v>201938</v>
      </c>
      <c r="R775" s="160">
        <f>$I$3</f>
        <v>0</v>
      </c>
      <c r="S775" s="159" t="str">
        <f>IF(AND(R775&gt;=Q775,W775&gt;0),"OK",IF(W775=0,"","NOT OK"))</f>
        <v/>
      </c>
      <c r="T775" s="158"/>
      <c r="U775" s="157">
        <v>3</v>
      </c>
      <c r="V775" s="156" t="str">
        <f>IF(W775=T775,"OK","NOT")</f>
        <v>OK</v>
      </c>
      <c r="W775" s="155">
        <f>IF(MOD(T775,U775)=0,T775,T775+(U775-MOD(T775,U775)))</f>
        <v>0</v>
      </c>
      <c r="X775" s="154">
        <f>$I$4</f>
        <v>0.4</v>
      </c>
      <c r="Y775" s="153">
        <f>+T775*((O775-(O775*X775)))</f>
        <v>0</v>
      </c>
    </row>
    <row r="776" spans="1:25" ht="14.45" customHeight="1" x14ac:dyDescent="0.25">
      <c r="A776" s="167">
        <v>7045952426808</v>
      </c>
      <c r="B776" s="157">
        <v>50123</v>
      </c>
      <c r="C776" s="157" t="s">
        <v>1694</v>
      </c>
      <c r="D776" s="157" t="s">
        <v>1677</v>
      </c>
      <c r="E776" s="166" t="s">
        <v>1683</v>
      </c>
      <c r="F776" s="166" t="s">
        <v>1676</v>
      </c>
      <c r="G776" s="168" t="s">
        <v>1675</v>
      </c>
      <c r="H776" s="163" t="s">
        <v>1674</v>
      </c>
      <c r="I776" s="165" t="s">
        <v>1686</v>
      </c>
      <c r="J776" s="164" t="s">
        <v>1672</v>
      </c>
      <c r="K776" s="164" t="s">
        <v>1679</v>
      </c>
      <c r="L776" s="163"/>
      <c r="M776" s="163"/>
      <c r="N776" s="163"/>
      <c r="O776" s="162">
        <v>129</v>
      </c>
      <c r="P776" s="161" t="b">
        <f>IF(R776&gt;0,R776-2)</f>
        <v>0</v>
      </c>
      <c r="Q776" s="161">
        <v>201938</v>
      </c>
      <c r="R776" s="160">
        <f>$I$3</f>
        <v>0</v>
      </c>
      <c r="S776" s="159" t="str">
        <f>IF(AND(R776&gt;=Q776,W776&gt;0),"OK",IF(W776=0,"","NOT OK"))</f>
        <v/>
      </c>
      <c r="T776" s="158">
        <v>0</v>
      </c>
      <c r="U776" s="157">
        <v>6</v>
      </c>
      <c r="V776" s="156" t="str">
        <f>IF(W776=T776,"OK","NOT")</f>
        <v>OK</v>
      </c>
      <c r="W776" s="155">
        <f>IF(MOD(T776,U776)=0,T776,T776+(U776-MOD(T776,U776)))</f>
        <v>0</v>
      </c>
      <c r="X776" s="154">
        <f>$I$4</f>
        <v>0.4</v>
      </c>
      <c r="Y776" s="153">
        <f>+T776*((O776-(O776*X776)))</f>
        <v>0</v>
      </c>
    </row>
    <row r="777" spans="1:25" ht="14.45" customHeight="1" x14ac:dyDescent="0.25">
      <c r="A777" s="167">
        <v>7045952142876</v>
      </c>
      <c r="B777" s="157">
        <v>22351</v>
      </c>
      <c r="C777" s="157" t="s">
        <v>2085</v>
      </c>
      <c r="D777" s="157">
        <v>43</v>
      </c>
      <c r="E777" s="166" t="s">
        <v>1822</v>
      </c>
      <c r="F777" s="166" t="s">
        <v>1720</v>
      </c>
      <c r="G777" s="169" t="s">
        <v>1675</v>
      </c>
      <c r="H777" s="157" t="s">
        <v>1674</v>
      </c>
      <c r="I777" s="165" t="s">
        <v>1716</v>
      </c>
      <c r="J777" s="164" t="s">
        <v>1672</v>
      </c>
      <c r="K777" s="164" t="s">
        <v>1719</v>
      </c>
      <c r="L777" s="163"/>
      <c r="M777" s="163"/>
      <c r="N777" s="163"/>
      <c r="O777" s="162">
        <v>1499</v>
      </c>
      <c r="P777" s="161" t="b">
        <f>IF(R777&gt;0,R777-2)</f>
        <v>0</v>
      </c>
      <c r="Q777" s="161">
        <v>201938</v>
      </c>
      <c r="R777" s="160">
        <f>$I$3</f>
        <v>0</v>
      </c>
      <c r="S777" s="159" t="str">
        <f>IF(AND(R777&gt;=Q777,W777&gt;0),"OK",IF(W777=0,"","NOT OK"))</f>
        <v/>
      </c>
      <c r="T777" s="158"/>
      <c r="U777" s="157">
        <v>1</v>
      </c>
      <c r="V777" s="156" t="str">
        <f>IF(W777=T777,"OK","NOT")</f>
        <v>OK</v>
      </c>
      <c r="W777" s="155">
        <f>IF(MOD(T777,U777)=0,T777,T777+(U777-MOD(T777,U777)))</f>
        <v>0</v>
      </c>
      <c r="X777" s="154">
        <f>$I$4</f>
        <v>0.4</v>
      </c>
      <c r="Y777" s="153">
        <f>+T777*((O777-(O777*X777)))</f>
        <v>0</v>
      </c>
    </row>
    <row r="778" spans="1:25" ht="14.45" customHeight="1" x14ac:dyDescent="0.25">
      <c r="A778" s="167">
        <v>7045952142883</v>
      </c>
      <c r="B778" s="157">
        <v>22351</v>
      </c>
      <c r="C778" s="157" t="s">
        <v>2085</v>
      </c>
      <c r="D778" s="157">
        <v>43</v>
      </c>
      <c r="E778" s="166" t="s">
        <v>1822</v>
      </c>
      <c r="F778" s="166" t="s">
        <v>1720</v>
      </c>
      <c r="G778" s="169" t="s">
        <v>1675</v>
      </c>
      <c r="H778" s="157" t="s">
        <v>1674</v>
      </c>
      <c r="I778" s="165" t="s">
        <v>1468</v>
      </c>
      <c r="J778" s="164" t="s">
        <v>1672</v>
      </c>
      <c r="K778" s="164" t="s">
        <v>1719</v>
      </c>
      <c r="L778" s="163"/>
      <c r="M778" s="163"/>
      <c r="N778" s="163"/>
      <c r="O778" s="162">
        <v>1499</v>
      </c>
      <c r="P778" s="161" t="b">
        <f>IF(R778&gt;0,R778-2)</f>
        <v>0</v>
      </c>
      <c r="Q778" s="161">
        <v>201938</v>
      </c>
      <c r="R778" s="160">
        <f>$I$3</f>
        <v>0</v>
      </c>
      <c r="S778" s="159" t="str">
        <f>IF(AND(R778&gt;=Q778,W778&gt;0),"OK",IF(W778=0,"","NOT OK"))</f>
        <v/>
      </c>
      <c r="T778" s="158"/>
      <c r="U778" s="157">
        <v>1</v>
      </c>
      <c r="V778" s="156" t="str">
        <f>IF(W778=T778,"OK","NOT")</f>
        <v>OK</v>
      </c>
      <c r="W778" s="155">
        <f>IF(MOD(T778,U778)=0,T778,T778+(U778-MOD(T778,U778)))</f>
        <v>0</v>
      </c>
      <c r="X778" s="154">
        <f>$I$4</f>
        <v>0.4</v>
      </c>
      <c r="Y778" s="153">
        <f>+T778*((O778-(O778*X778)))</f>
        <v>0</v>
      </c>
    </row>
    <row r="779" spans="1:25" ht="14.45" customHeight="1" x14ac:dyDescent="0.25">
      <c r="A779" s="167">
        <v>7045952142890</v>
      </c>
      <c r="B779" s="157">
        <v>22351</v>
      </c>
      <c r="C779" s="157" t="s">
        <v>2085</v>
      </c>
      <c r="D779" s="157">
        <v>43</v>
      </c>
      <c r="E779" s="166" t="s">
        <v>1822</v>
      </c>
      <c r="F779" s="166" t="s">
        <v>1720</v>
      </c>
      <c r="G779" s="169" t="s">
        <v>1675</v>
      </c>
      <c r="H779" s="157" t="s">
        <v>1674</v>
      </c>
      <c r="I779" s="165" t="s">
        <v>1469</v>
      </c>
      <c r="J779" s="164" t="s">
        <v>1672</v>
      </c>
      <c r="K779" s="164" t="s">
        <v>1719</v>
      </c>
      <c r="L779" s="163"/>
      <c r="M779" s="163"/>
      <c r="N779" s="163"/>
      <c r="O779" s="162">
        <v>1499</v>
      </c>
      <c r="P779" s="161" t="b">
        <f>IF(R779&gt;0,R779-2)</f>
        <v>0</v>
      </c>
      <c r="Q779" s="161">
        <v>201938</v>
      </c>
      <c r="R779" s="160">
        <f>$I$3</f>
        <v>0</v>
      </c>
      <c r="S779" s="159" t="str">
        <f>IF(AND(R779&gt;=Q779,W779&gt;0),"OK",IF(W779=0,"","NOT OK"))</f>
        <v/>
      </c>
      <c r="T779" s="158"/>
      <c r="U779" s="157">
        <v>1</v>
      </c>
      <c r="V779" s="156" t="str">
        <f>IF(W779=T779,"OK","NOT")</f>
        <v>OK</v>
      </c>
      <c r="W779" s="155">
        <f>IF(MOD(T779,U779)=0,T779,T779+(U779-MOD(T779,U779)))</f>
        <v>0</v>
      </c>
      <c r="X779" s="154">
        <f>$I$4</f>
        <v>0.4</v>
      </c>
      <c r="Y779" s="153">
        <f>+T779*((O779-(O779*X779)))</f>
        <v>0</v>
      </c>
    </row>
    <row r="780" spans="1:25" ht="14.45" customHeight="1" x14ac:dyDescent="0.25">
      <c r="A780" s="167">
        <v>7045952142906</v>
      </c>
      <c r="B780" s="157">
        <v>22351</v>
      </c>
      <c r="C780" s="157" t="s">
        <v>2085</v>
      </c>
      <c r="D780" s="157">
        <v>43</v>
      </c>
      <c r="E780" s="166" t="s">
        <v>1822</v>
      </c>
      <c r="F780" s="166" t="s">
        <v>1720</v>
      </c>
      <c r="G780" s="169" t="s">
        <v>1675</v>
      </c>
      <c r="H780" s="157" t="s">
        <v>1674</v>
      </c>
      <c r="I780" s="165" t="s">
        <v>1715</v>
      </c>
      <c r="J780" s="164" t="s">
        <v>1672</v>
      </c>
      <c r="K780" s="164" t="s">
        <v>1719</v>
      </c>
      <c r="L780" s="163"/>
      <c r="M780" s="163"/>
      <c r="N780" s="163"/>
      <c r="O780" s="162">
        <v>1499</v>
      </c>
      <c r="P780" s="161" t="b">
        <f>IF(R780&gt;0,R780-2)</f>
        <v>0</v>
      </c>
      <c r="Q780" s="161">
        <v>201938</v>
      </c>
      <c r="R780" s="160">
        <f>$I$3</f>
        <v>0</v>
      </c>
      <c r="S780" s="159" t="str">
        <f>IF(AND(R780&gt;=Q780,W780&gt;0),"OK",IF(W780=0,"","NOT OK"))</f>
        <v/>
      </c>
      <c r="T780" s="158"/>
      <c r="U780" s="157">
        <v>1</v>
      </c>
      <c r="V780" s="156" t="str">
        <f>IF(W780=T780,"OK","NOT")</f>
        <v>OK</v>
      </c>
      <c r="W780" s="155">
        <f>IF(MOD(T780,U780)=0,T780,T780+(U780-MOD(T780,U780)))</f>
        <v>0</v>
      </c>
      <c r="X780" s="154">
        <f>$I$4</f>
        <v>0.4</v>
      </c>
      <c r="Y780" s="153">
        <f>+T780*((O780-(O780*X780)))</f>
        <v>0</v>
      </c>
    </row>
    <row r="781" spans="1:25" ht="14.45" customHeight="1" x14ac:dyDescent="0.25">
      <c r="A781" s="167">
        <v>7045952142913</v>
      </c>
      <c r="B781" s="157">
        <v>22351</v>
      </c>
      <c r="C781" s="157" t="s">
        <v>2085</v>
      </c>
      <c r="D781" s="157">
        <v>43</v>
      </c>
      <c r="E781" s="166" t="s">
        <v>1822</v>
      </c>
      <c r="F781" s="166" t="s">
        <v>1720</v>
      </c>
      <c r="G781" s="169" t="s">
        <v>1675</v>
      </c>
      <c r="H781" s="157" t="s">
        <v>1674</v>
      </c>
      <c r="I781" s="165" t="s">
        <v>1713</v>
      </c>
      <c r="J781" s="164" t="s">
        <v>1672</v>
      </c>
      <c r="K781" s="164" t="s">
        <v>1719</v>
      </c>
      <c r="L781" s="163"/>
      <c r="M781" s="163"/>
      <c r="N781" s="163"/>
      <c r="O781" s="162">
        <v>1499</v>
      </c>
      <c r="P781" s="161" t="b">
        <f>IF(R781&gt;0,R781-2)</f>
        <v>0</v>
      </c>
      <c r="Q781" s="161">
        <v>201938</v>
      </c>
      <c r="R781" s="160">
        <f>$I$3</f>
        <v>0</v>
      </c>
      <c r="S781" s="159" t="str">
        <f>IF(AND(R781&gt;=Q781,W781&gt;0),"OK",IF(W781=0,"","NOT OK"))</f>
        <v/>
      </c>
      <c r="T781" s="158"/>
      <c r="U781" s="157">
        <v>1</v>
      </c>
      <c r="V781" s="156" t="str">
        <f>IF(W781=T781,"OK","NOT")</f>
        <v>OK</v>
      </c>
      <c r="W781" s="155">
        <f>IF(MOD(T781,U781)=0,T781,T781+(U781-MOD(T781,U781)))</f>
        <v>0</v>
      </c>
      <c r="X781" s="154">
        <f>$I$4</f>
        <v>0.4</v>
      </c>
      <c r="Y781" s="153">
        <f>+T781*((O781-(O781*X781)))</f>
        <v>0</v>
      </c>
    </row>
    <row r="782" spans="1:25" ht="14.45" customHeight="1" x14ac:dyDescent="0.25">
      <c r="A782" s="167">
        <v>7045952142982</v>
      </c>
      <c r="B782" s="157">
        <v>22356</v>
      </c>
      <c r="C782" s="157" t="s">
        <v>2084</v>
      </c>
      <c r="D782" s="157">
        <v>44</v>
      </c>
      <c r="E782" s="166" t="s">
        <v>1822</v>
      </c>
      <c r="F782" s="166" t="s">
        <v>1720</v>
      </c>
      <c r="G782" s="169" t="s">
        <v>1675</v>
      </c>
      <c r="H782" s="157" t="s">
        <v>1674</v>
      </c>
      <c r="I782" s="165" t="s">
        <v>1717</v>
      </c>
      <c r="J782" s="164" t="s">
        <v>1672</v>
      </c>
      <c r="K782" s="164" t="s">
        <v>1719</v>
      </c>
      <c r="L782" s="163"/>
      <c r="M782" s="163"/>
      <c r="N782" s="163"/>
      <c r="O782" s="162">
        <v>1499</v>
      </c>
      <c r="P782" s="161" t="b">
        <f>IF(R782&gt;0,R782-2)</f>
        <v>0</v>
      </c>
      <c r="Q782" s="161">
        <v>201938</v>
      </c>
      <c r="R782" s="160">
        <f>$I$3</f>
        <v>0</v>
      </c>
      <c r="S782" s="159" t="str">
        <f>IF(AND(R782&gt;=Q782,W782&gt;0),"OK",IF(W782=0,"","NOT OK"))</f>
        <v/>
      </c>
      <c r="T782" s="158"/>
      <c r="U782" s="157">
        <v>1</v>
      </c>
      <c r="V782" s="156" t="str">
        <f>IF(W782=T782,"OK","NOT")</f>
        <v>OK</v>
      </c>
      <c r="W782" s="155">
        <f>IF(MOD(T782,U782)=0,T782,T782+(U782-MOD(T782,U782)))</f>
        <v>0</v>
      </c>
      <c r="X782" s="154">
        <f>$I$4</f>
        <v>0.4</v>
      </c>
      <c r="Y782" s="153">
        <f>+T782*((O782-(O782*X782)))</f>
        <v>0</v>
      </c>
    </row>
    <row r="783" spans="1:25" ht="14.45" customHeight="1" x14ac:dyDescent="0.25">
      <c r="A783" s="167">
        <v>7045952142999</v>
      </c>
      <c r="B783" s="157">
        <v>22356</v>
      </c>
      <c r="C783" s="157" t="s">
        <v>2084</v>
      </c>
      <c r="D783" s="157">
        <v>44</v>
      </c>
      <c r="E783" s="166" t="s">
        <v>1822</v>
      </c>
      <c r="F783" s="166" t="s">
        <v>1720</v>
      </c>
      <c r="G783" s="169" t="s">
        <v>1675</v>
      </c>
      <c r="H783" s="157" t="s">
        <v>1674</v>
      </c>
      <c r="I783" s="165" t="s">
        <v>1716</v>
      </c>
      <c r="J783" s="164" t="s">
        <v>1672</v>
      </c>
      <c r="K783" s="164" t="s">
        <v>1719</v>
      </c>
      <c r="L783" s="163"/>
      <c r="M783" s="163"/>
      <c r="N783" s="163"/>
      <c r="O783" s="162">
        <v>1499</v>
      </c>
      <c r="P783" s="161" t="b">
        <f>IF(R783&gt;0,R783-2)</f>
        <v>0</v>
      </c>
      <c r="Q783" s="161">
        <v>201938</v>
      </c>
      <c r="R783" s="160">
        <f>$I$3</f>
        <v>0</v>
      </c>
      <c r="S783" s="159" t="str">
        <f>IF(AND(R783&gt;=Q783,W783&gt;0),"OK",IF(W783=0,"","NOT OK"))</f>
        <v/>
      </c>
      <c r="T783" s="158"/>
      <c r="U783" s="157">
        <v>1</v>
      </c>
      <c r="V783" s="156" t="str">
        <f>IF(W783=T783,"OK","NOT")</f>
        <v>OK</v>
      </c>
      <c r="W783" s="155">
        <f>IF(MOD(T783,U783)=0,T783,T783+(U783-MOD(T783,U783)))</f>
        <v>0</v>
      </c>
      <c r="X783" s="154">
        <f>$I$4</f>
        <v>0.4</v>
      </c>
      <c r="Y783" s="153">
        <f>+T783*((O783-(O783*X783)))</f>
        <v>0</v>
      </c>
    </row>
    <row r="784" spans="1:25" ht="14.45" customHeight="1" x14ac:dyDescent="0.25">
      <c r="A784" s="167">
        <v>7045952143002</v>
      </c>
      <c r="B784" s="157">
        <v>22356</v>
      </c>
      <c r="C784" s="157" t="s">
        <v>2084</v>
      </c>
      <c r="D784" s="157">
        <v>44</v>
      </c>
      <c r="E784" s="166" t="s">
        <v>1822</v>
      </c>
      <c r="F784" s="166" t="s">
        <v>1720</v>
      </c>
      <c r="G784" s="169" t="s">
        <v>1675</v>
      </c>
      <c r="H784" s="157" t="s">
        <v>1674</v>
      </c>
      <c r="I784" s="165" t="s">
        <v>1468</v>
      </c>
      <c r="J784" s="164" t="s">
        <v>1672</v>
      </c>
      <c r="K784" s="164" t="s">
        <v>1719</v>
      </c>
      <c r="L784" s="163"/>
      <c r="M784" s="163"/>
      <c r="N784" s="163"/>
      <c r="O784" s="162">
        <v>1499</v>
      </c>
      <c r="P784" s="161" t="b">
        <f>IF(R784&gt;0,R784-2)</f>
        <v>0</v>
      </c>
      <c r="Q784" s="161">
        <v>201938</v>
      </c>
      <c r="R784" s="160">
        <f>$I$3</f>
        <v>0</v>
      </c>
      <c r="S784" s="159" t="str">
        <f>IF(AND(R784&gt;=Q784,W784&gt;0),"OK",IF(W784=0,"","NOT OK"))</f>
        <v/>
      </c>
      <c r="T784" s="158"/>
      <c r="U784" s="157">
        <v>1</v>
      </c>
      <c r="V784" s="156" t="str">
        <f>IF(W784=T784,"OK","NOT")</f>
        <v>OK</v>
      </c>
      <c r="W784" s="155">
        <f>IF(MOD(T784,U784)=0,T784,T784+(U784-MOD(T784,U784)))</f>
        <v>0</v>
      </c>
      <c r="X784" s="154">
        <f>$I$4</f>
        <v>0.4</v>
      </c>
      <c r="Y784" s="153">
        <f>+T784*((O784-(O784*X784)))</f>
        <v>0</v>
      </c>
    </row>
    <row r="785" spans="1:25" ht="14.45" customHeight="1" x14ac:dyDescent="0.25">
      <c r="A785" s="167">
        <v>7045952143019</v>
      </c>
      <c r="B785" s="157">
        <v>22356</v>
      </c>
      <c r="C785" s="157" t="s">
        <v>2084</v>
      </c>
      <c r="D785" s="157">
        <v>44</v>
      </c>
      <c r="E785" s="166" t="s">
        <v>1822</v>
      </c>
      <c r="F785" s="166" t="s">
        <v>1720</v>
      </c>
      <c r="G785" s="169" t="s">
        <v>1675</v>
      </c>
      <c r="H785" s="157" t="s">
        <v>1674</v>
      </c>
      <c r="I785" s="165" t="s">
        <v>1469</v>
      </c>
      <c r="J785" s="164" t="s">
        <v>1672</v>
      </c>
      <c r="K785" s="164" t="s">
        <v>1719</v>
      </c>
      <c r="L785" s="163"/>
      <c r="M785" s="163"/>
      <c r="N785" s="163"/>
      <c r="O785" s="162">
        <v>1499</v>
      </c>
      <c r="P785" s="161" t="b">
        <f>IF(R785&gt;0,R785-2)</f>
        <v>0</v>
      </c>
      <c r="Q785" s="161">
        <v>201938</v>
      </c>
      <c r="R785" s="160">
        <f>$I$3</f>
        <v>0</v>
      </c>
      <c r="S785" s="159" t="str">
        <f>IF(AND(R785&gt;=Q785,W785&gt;0),"OK",IF(W785=0,"","NOT OK"))</f>
        <v/>
      </c>
      <c r="T785" s="158"/>
      <c r="U785" s="157">
        <v>1</v>
      </c>
      <c r="V785" s="156" t="str">
        <f>IF(W785=T785,"OK","NOT")</f>
        <v>OK</v>
      </c>
      <c r="W785" s="155">
        <f>IF(MOD(T785,U785)=0,T785,T785+(U785-MOD(T785,U785)))</f>
        <v>0</v>
      </c>
      <c r="X785" s="154">
        <f>$I$4</f>
        <v>0.4</v>
      </c>
      <c r="Y785" s="153">
        <f>+T785*((O785-(O785*X785)))</f>
        <v>0</v>
      </c>
    </row>
    <row r="786" spans="1:25" ht="14.45" customHeight="1" x14ac:dyDescent="0.25">
      <c r="A786" s="167">
        <v>7045952143026</v>
      </c>
      <c r="B786" s="157">
        <v>22356</v>
      </c>
      <c r="C786" s="157" t="s">
        <v>2084</v>
      </c>
      <c r="D786" s="157">
        <v>44</v>
      </c>
      <c r="E786" s="166" t="s">
        <v>1822</v>
      </c>
      <c r="F786" s="166" t="s">
        <v>1720</v>
      </c>
      <c r="G786" s="169" t="s">
        <v>1675</v>
      </c>
      <c r="H786" s="157" t="s">
        <v>1674</v>
      </c>
      <c r="I786" s="165" t="s">
        <v>1715</v>
      </c>
      <c r="J786" s="164" t="s">
        <v>1672</v>
      </c>
      <c r="K786" s="164" t="s">
        <v>1719</v>
      </c>
      <c r="L786" s="163"/>
      <c r="M786" s="163"/>
      <c r="N786" s="163"/>
      <c r="O786" s="162">
        <v>1499</v>
      </c>
      <c r="P786" s="161" t="b">
        <f>IF(R786&gt;0,R786-2)</f>
        <v>0</v>
      </c>
      <c r="Q786" s="161">
        <v>201938</v>
      </c>
      <c r="R786" s="160">
        <f>$I$3</f>
        <v>0</v>
      </c>
      <c r="S786" s="159" t="str">
        <f>IF(AND(R786&gt;=Q786,W786&gt;0),"OK",IF(W786=0,"","NOT OK"))</f>
        <v/>
      </c>
      <c r="T786" s="158"/>
      <c r="U786" s="157">
        <v>1</v>
      </c>
      <c r="V786" s="156" t="str">
        <f>IF(W786=T786,"OK","NOT")</f>
        <v>OK</v>
      </c>
      <c r="W786" s="155">
        <f>IF(MOD(T786,U786)=0,T786,T786+(U786-MOD(T786,U786)))</f>
        <v>0</v>
      </c>
      <c r="X786" s="154">
        <f>$I$4</f>
        <v>0.4</v>
      </c>
      <c r="Y786" s="153">
        <f>+T786*((O786-(O786*X786)))</f>
        <v>0</v>
      </c>
    </row>
    <row r="787" spans="1:25" ht="14.45" customHeight="1" x14ac:dyDescent="0.25">
      <c r="A787" s="167">
        <v>7045952127941</v>
      </c>
      <c r="B787" s="157">
        <v>25111</v>
      </c>
      <c r="C787" s="157" t="s">
        <v>2077</v>
      </c>
      <c r="D787" s="157">
        <v>50</v>
      </c>
      <c r="E787" s="166" t="s">
        <v>1809</v>
      </c>
      <c r="F787" s="166" t="s">
        <v>1707</v>
      </c>
      <c r="G787" s="169" t="s">
        <v>1675</v>
      </c>
      <c r="H787" s="157" t="s">
        <v>1674</v>
      </c>
      <c r="I787" s="165" t="s">
        <v>1716</v>
      </c>
      <c r="J787" s="164" t="s">
        <v>1672</v>
      </c>
      <c r="K787" s="164" t="s">
        <v>1719</v>
      </c>
      <c r="L787" s="163"/>
      <c r="M787" s="163"/>
      <c r="N787" s="163"/>
      <c r="O787" s="162">
        <v>1699</v>
      </c>
      <c r="P787" s="161" t="b">
        <f>IF(R787&gt;0,R787-2)</f>
        <v>0</v>
      </c>
      <c r="Q787" s="161">
        <v>201938</v>
      </c>
      <c r="R787" s="160">
        <f>$I$3</f>
        <v>0</v>
      </c>
      <c r="S787" s="159" t="str">
        <f>IF(AND(R787&gt;=Q787,W787&gt;0),"OK",IF(W787=0,"","NOT OK"))</f>
        <v/>
      </c>
      <c r="T787" s="158"/>
      <c r="U787" s="157">
        <v>1</v>
      </c>
      <c r="V787" s="156" t="str">
        <f>IF(W787=T787,"OK","NOT")</f>
        <v>OK</v>
      </c>
      <c r="W787" s="155">
        <f>IF(MOD(T787,U787)=0,T787,T787+(U787-MOD(T787,U787)))</f>
        <v>0</v>
      </c>
      <c r="X787" s="154">
        <f>$I$4</f>
        <v>0.4</v>
      </c>
      <c r="Y787" s="153">
        <f>+T787*((O787-(O787*X787)))</f>
        <v>0</v>
      </c>
    </row>
    <row r="788" spans="1:25" ht="14.45" customHeight="1" x14ac:dyDescent="0.25">
      <c r="A788" s="167">
        <v>7045952127958</v>
      </c>
      <c r="B788" s="157">
        <v>25111</v>
      </c>
      <c r="C788" s="157" t="s">
        <v>2077</v>
      </c>
      <c r="D788" s="157">
        <v>50</v>
      </c>
      <c r="E788" s="166" t="s">
        <v>1809</v>
      </c>
      <c r="F788" s="166" t="s">
        <v>1707</v>
      </c>
      <c r="G788" s="169" t="s">
        <v>1675</v>
      </c>
      <c r="H788" s="157" t="s">
        <v>1674</v>
      </c>
      <c r="I788" s="165" t="s">
        <v>1468</v>
      </c>
      <c r="J788" s="164" t="s">
        <v>1672</v>
      </c>
      <c r="K788" s="164" t="s">
        <v>1719</v>
      </c>
      <c r="L788" s="163"/>
      <c r="M788" s="163"/>
      <c r="N788" s="163"/>
      <c r="O788" s="162">
        <v>1699</v>
      </c>
      <c r="P788" s="161" t="b">
        <f>IF(R788&gt;0,R788-2)</f>
        <v>0</v>
      </c>
      <c r="Q788" s="161">
        <v>201938</v>
      </c>
      <c r="R788" s="160">
        <f>$I$3</f>
        <v>0</v>
      </c>
      <c r="S788" s="159" t="str">
        <f>IF(AND(R788&gt;=Q788,W788&gt;0),"OK",IF(W788=0,"","NOT OK"))</f>
        <v/>
      </c>
      <c r="T788" s="158"/>
      <c r="U788" s="157">
        <v>1</v>
      </c>
      <c r="V788" s="156" t="str">
        <f>IF(W788=T788,"OK","NOT")</f>
        <v>OK</v>
      </c>
      <c r="W788" s="155">
        <f>IF(MOD(T788,U788)=0,T788,T788+(U788-MOD(T788,U788)))</f>
        <v>0</v>
      </c>
      <c r="X788" s="154">
        <f>$I$4</f>
        <v>0.4</v>
      </c>
      <c r="Y788" s="153">
        <f>+T788*((O788-(O788*X788)))</f>
        <v>0</v>
      </c>
    </row>
    <row r="789" spans="1:25" ht="14.45" customHeight="1" x14ac:dyDescent="0.25">
      <c r="A789" s="167">
        <v>7045952127965</v>
      </c>
      <c r="B789" s="157">
        <v>25111</v>
      </c>
      <c r="C789" s="157" t="s">
        <v>2077</v>
      </c>
      <c r="D789" s="157">
        <v>50</v>
      </c>
      <c r="E789" s="166" t="s">
        <v>1809</v>
      </c>
      <c r="F789" s="166" t="s">
        <v>1707</v>
      </c>
      <c r="G789" s="169" t="s">
        <v>1675</v>
      </c>
      <c r="H789" s="157" t="s">
        <v>1674</v>
      </c>
      <c r="I789" s="165" t="s">
        <v>1469</v>
      </c>
      <c r="J789" s="164" t="s">
        <v>1672</v>
      </c>
      <c r="K789" s="164" t="s">
        <v>1719</v>
      </c>
      <c r="L789" s="163"/>
      <c r="M789" s="163"/>
      <c r="N789" s="163"/>
      <c r="O789" s="162">
        <v>1699</v>
      </c>
      <c r="P789" s="161" t="b">
        <f>IF(R789&gt;0,R789-2)</f>
        <v>0</v>
      </c>
      <c r="Q789" s="161">
        <v>201938</v>
      </c>
      <c r="R789" s="160">
        <f>$I$3</f>
        <v>0</v>
      </c>
      <c r="S789" s="159" t="str">
        <f>IF(AND(R789&gt;=Q789,W789&gt;0),"OK",IF(W789=0,"","NOT OK"))</f>
        <v/>
      </c>
      <c r="T789" s="158"/>
      <c r="U789" s="157">
        <v>1</v>
      </c>
      <c r="V789" s="156" t="str">
        <f>IF(W789=T789,"OK","NOT")</f>
        <v>OK</v>
      </c>
      <c r="W789" s="155">
        <f>IF(MOD(T789,U789)=0,T789,T789+(U789-MOD(T789,U789)))</f>
        <v>0</v>
      </c>
      <c r="X789" s="154">
        <f>$I$4</f>
        <v>0.4</v>
      </c>
      <c r="Y789" s="153">
        <f>+T789*((O789-(O789*X789)))</f>
        <v>0</v>
      </c>
    </row>
    <row r="790" spans="1:25" ht="14.45" customHeight="1" x14ac:dyDescent="0.25">
      <c r="A790" s="167">
        <v>7045952127972</v>
      </c>
      <c r="B790" s="157">
        <v>25111</v>
      </c>
      <c r="C790" s="157" t="s">
        <v>2077</v>
      </c>
      <c r="D790" s="157">
        <v>50</v>
      </c>
      <c r="E790" s="166" t="s">
        <v>1809</v>
      </c>
      <c r="F790" s="166" t="s">
        <v>1707</v>
      </c>
      <c r="G790" s="169" t="s">
        <v>1675</v>
      </c>
      <c r="H790" s="157" t="s">
        <v>1674</v>
      </c>
      <c r="I790" s="165" t="s">
        <v>1715</v>
      </c>
      <c r="J790" s="164" t="s">
        <v>1672</v>
      </c>
      <c r="K790" s="164" t="s">
        <v>1719</v>
      </c>
      <c r="L790" s="163"/>
      <c r="M790" s="163"/>
      <c r="N790" s="163"/>
      <c r="O790" s="162">
        <v>1699</v>
      </c>
      <c r="P790" s="161" t="b">
        <f>IF(R790&gt;0,R790-2)</f>
        <v>0</v>
      </c>
      <c r="Q790" s="161">
        <v>201938</v>
      </c>
      <c r="R790" s="160">
        <f>$I$3</f>
        <v>0</v>
      </c>
      <c r="S790" s="159" t="str">
        <f>IF(AND(R790&gt;=Q790,W790&gt;0),"OK",IF(W790=0,"","NOT OK"))</f>
        <v/>
      </c>
      <c r="T790" s="158"/>
      <c r="U790" s="157">
        <v>1</v>
      </c>
      <c r="V790" s="156" t="str">
        <f>IF(W790=T790,"OK","NOT")</f>
        <v>OK</v>
      </c>
      <c r="W790" s="155">
        <f>IF(MOD(T790,U790)=0,T790,T790+(U790-MOD(T790,U790)))</f>
        <v>0</v>
      </c>
      <c r="X790" s="154">
        <f>$I$4</f>
        <v>0.4</v>
      </c>
      <c r="Y790" s="153">
        <f>+T790*((O790-(O790*X790)))</f>
        <v>0</v>
      </c>
    </row>
    <row r="791" spans="1:25" ht="14.45" customHeight="1" x14ac:dyDescent="0.25">
      <c r="A791" s="167">
        <v>7045952127989</v>
      </c>
      <c r="B791" s="157">
        <v>25111</v>
      </c>
      <c r="C791" s="157" t="s">
        <v>2077</v>
      </c>
      <c r="D791" s="157">
        <v>50</v>
      </c>
      <c r="E791" s="166" t="s">
        <v>1809</v>
      </c>
      <c r="F791" s="166" t="s">
        <v>1707</v>
      </c>
      <c r="G791" s="169" t="s">
        <v>1675</v>
      </c>
      <c r="H791" s="157" t="s">
        <v>1674</v>
      </c>
      <c r="I791" s="165" t="s">
        <v>1713</v>
      </c>
      <c r="J791" s="164" t="s">
        <v>1672</v>
      </c>
      <c r="K791" s="164" t="s">
        <v>1719</v>
      </c>
      <c r="L791" s="163"/>
      <c r="M791" s="163"/>
      <c r="N791" s="163"/>
      <c r="O791" s="162">
        <v>1699</v>
      </c>
      <c r="P791" s="161" t="b">
        <f>IF(R791&gt;0,R791-2)</f>
        <v>0</v>
      </c>
      <c r="Q791" s="161">
        <v>201938</v>
      </c>
      <c r="R791" s="160">
        <f>$I$3</f>
        <v>0</v>
      </c>
      <c r="S791" s="159" t="str">
        <f>IF(AND(R791&gt;=Q791,W791&gt;0),"OK",IF(W791=0,"","NOT OK"))</f>
        <v/>
      </c>
      <c r="T791" s="158"/>
      <c r="U791" s="157">
        <v>1</v>
      </c>
      <c r="V791" s="156" t="str">
        <f>IF(W791=T791,"OK","NOT")</f>
        <v>OK</v>
      </c>
      <c r="W791" s="155">
        <f>IF(MOD(T791,U791)=0,T791,T791+(U791-MOD(T791,U791)))</f>
        <v>0</v>
      </c>
      <c r="X791" s="154">
        <f>$I$4</f>
        <v>0.4</v>
      </c>
      <c r="Y791" s="153">
        <f>+T791*((O791-(O791*X791)))</f>
        <v>0</v>
      </c>
    </row>
    <row r="792" spans="1:25" ht="14.45" customHeight="1" x14ac:dyDescent="0.25">
      <c r="A792" s="167">
        <v>7045952422091</v>
      </c>
      <c r="B792" s="157">
        <v>25111</v>
      </c>
      <c r="C792" s="157" t="s">
        <v>2077</v>
      </c>
      <c r="D792" s="157">
        <v>50</v>
      </c>
      <c r="E792" s="157" t="s">
        <v>1809</v>
      </c>
      <c r="F792" s="157" t="s">
        <v>1707</v>
      </c>
      <c r="G792" s="157">
        <v>75100</v>
      </c>
      <c r="H792" s="157" t="s">
        <v>1674</v>
      </c>
      <c r="I792" s="165" t="s">
        <v>1923</v>
      </c>
      <c r="J792" s="157" t="s">
        <v>1672</v>
      </c>
      <c r="K792" s="157" t="s">
        <v>1719</v>
      </c>
      <c r="L792" s="163"/>
      <c r="M792" s="163"/>
      <c r="N792" s="163"/>
      <c r="O792" s="162">
        <v>1699</v>
      </c>
      <c r="P792" s="161" t="b">
        <v>0</v>
      </c>
      <c r="Q792" s="157">
        <v>201938</v>
      </c>
      <c r="R792" s="160">
        <v>0</v>
      </c>
      <c r="S792" s="159"/>
      <c r="T792" s="158"/>
      <c r="U792" s="157">
        <v>1</v>
      </c>
      <c r="V792" s="156" t="s">
        <v>1929</v>
      </c>
      <c r="W792" s="155">
        <v>0</v>
      </c>
      <c r="X792" s="154">
        <v>0</v>
      </c>
      <c r="Y792" s="153">
        <f>+T792*((O792-(O792*X792)))</f>
        <v>0</v>
      </c>
    </row>
    <row r="793" spans="1:25" ht="14.45" customHeight="1" x14ac:dyDescent="0.25">
      <c r="A793" s="167">
        <v>7045952127996</v>
      </c>
      <c r="B793" s="157">
        <v>25116</v>
      </c>
      <c r="C793" s="157" t="s">
        <v>2076</v>
      </c>
      <c r="D793" s="157">
        <v>51</v>
      </c>
      <c r="E793" s="166" t="s">
        <v>1809</v>
      </c>
      <c r="F793" s="166" t="s">
        <v>1707</v>
      </c>
      <c r="G793" s="169" t="s">
        <v>1675</v>
      </c>
      <c r="H793" s="157" t="s">
        <v>1674</v>
      </c>
      <c r="I793" s="165" t="s">
        <v>1717</v>
      </c>
      <c r="J793" s="164" t="s">
        <v>1672</v>
      </c>
      <c r="K793" s="164" t="s">
        <v>1719</v>
      </c>
      <c r="L793" s="163"/>
      <c r="M793" s="163"/>
      <c r="N793" s="163"/>
      <c r="O793" s="162">
        <v>1699</v>
      </c>
      <c r="P793" s="161" t="b">
        <f>IF(R793&gt;0,R793-2)</f>
        <v>0</v>
      </c>
      <c r="Q793" s="161">
        <v>201938</v>
      </c>
      <c r="R793" s="160">
        <f>$I$3</f>
        <v>0</v>
      </c>
      <c r="S793" s="159" t="str">
        <f>IF(AND(R793&gt;=Q793,W793&gt;0),"OK",IF(W793=0,"","NOT OK"))</f>
        <v/>
      </c>
      <c r="T793" s="158"/>
      <c r="U793" s="157">
        <v>1</v>
      </c>
      <c r="V793" s="156" t="str">
        <f>IF(W793=T793,"OK","NOT")</f>
        <v>OK</v>
      </c>
      <c r="W793" s="155">
        <f>IF(MOD(T793,U793)=0,T793,T793+(U793-MOD(T793,U793)))</f>
        <v>0</v>
      </c>
      <c r="X793" s="154">
        <f>$I$4</f>
        <v>0.4</v>
      </c>
      <c r="Y793" s="153">
        <f>+T793*((O793-(O793*X793)))</f>
        <v>0</v>
      </c>
    </row>
    <row r="794" spans="1:25" ht="14.45" customHeight="1" x14ac:dyDescent="0.25">
      <c r="A794" s="167">
        <v>7045952128009</v>
      </c>
      <c r="B794" s="157">
        <v>25116</v>
      </c>
      <c r="C794" s="157" t="s">
        <v>2076</v>
      </c>
      <c r="D794" s="157">
        <v>51</v>
      </c>
      <c r="E794" s="166" t="s">
        <v>1809</v>
      </c>
      <c r="F794" s="166" t="s">
        <v>1707</v>
      </c>
      <c r="G794" s="169" t="s">
        <v>1675</v>
      </c>
      <c r="H794" s="157" t="s">
        <v>1674</v>
      </c>
      <c r="I794" s="165" t="s">
        <v>1716</v>
      </c>
      <c r="J794" s="164" t="s">
        <v>1672</v>
      </c>
      <c r="K794" s="164" t="s">
        <v>1719</v>
      </c>
      <c r="L794" s="163"/>
      <c r="M794" s="163"/>
      <c r="N794" s="163"/>
      <c r="O794" s="162">
        <v>1699</v>
      </c>
      <c r="P794" s="161" t="b">
        <f>IF(R794&gt;0,R794-2)</f>
        <v>0</v>
      </c>
      <c r="Q794" s="161">
        <v>201938</v>
      </c>
      <c r="R794" s="160">
        <f>$I$3</f>
        <v>0</v>
      </c>
      <c r="S794" s="159" t="str">
        <f>IF(AND(R794&gt;=Q794,W794&gt;0),"OK",IF(W794=0,"","NOT OK"))</f>
        <v/>
      </c>
      <c r="T794" s="158"/>
      <c r="U794" s="157">
        <v>1</v>
      </c>
      <c r="V794" s="156" t="str">
        <f>IF(W794=T794,"OK","NOT")</f>
        <v>OK</v>
      </c>
      <c r="W794" s="155">
        <f>IF(MOD(T794,U794)=0,T794,T794+(U794-MOD(T794,U794)))</f>
        <v>0</v>
      </c>
      <c r="X794" s="154">
        <f>$I$4</f>
        <v>0.4</v>
      </c>
      <c r="Y794" s="153">
        <f>+T794*((O794-(O794*X794)))</f>
        <v>0</v>
      </c>
    </row>
    <row r="795" spans="1:25" ht="14.45" customHeight="1" x14ac:dyDescent="0.25">
      <c r="A795" s="167">
        <v>7045952128016</v>
      </c>
      <c r="B795" s="157">
        <v>25116</v>
      </c>
      <c r="C795" s="157" t="s">
        <v>2076</v>
      </c>
      <c r="D795" s="157">
        <v>51</v>
      </c>
      <c r="E795" s="166" t="s">
        <v>1809</v>
      </c>
      <c r="F795" s="166" t="s">
        <v>1707</v>
      </c>
      <c r="G795" s="169" t="s">
        <v>1675</v>
      </c>
      <c r="H795" s="157" t="s">
        <v>1674</v>
      </c>
      <c r="I795" s="165" t="s">
        <v>1468</v>
      </c>
      <c r="J795" s="164" t="s">
        <v>1672</v>
      </c>
      <c r="K795" s="164" t="s">
        <v>1719</v>
      </c>
      <c r="L795" s="163"/>
      <c r="M795" s="163"/>
      <c r="N795" s="163"/>
      <c r="O795" s="162">
        <v>1699</v>
      </c>
      <c r="P795" s="161" t="b">
        <f>IF(R795&gt;0,R795-2)</f>
        <v>0</v>
      </c>
      <c r="Q795" s="161">
        <v>201938</v>
      </c>
      <c r="R795" s="160">
        <f>$I$3</f>
        <v>0</v>
      </c>
      <c r="S795" s="159" t="str">
        <f>IF(AND(R795&gt;=Q795,W795&gt;0),"OK",IF(W795=0,"","NOT OK"))</f>
        <v/>
      </c>
      <c r="T795" s="158"/>
      <c r="U795" s="157">
        <v>1</v>
      </c>
      <c r="V795" s="156" t="str">
        <f>IF(W795=T795,"OK","NOT")</f>
        <v>OK</v>
      </c>
      <c r="W795" s="155">
        <f>IF(MOD(T795,U795)=0,T795,T795+(U795-MOD(T795,U795)))</f>
        <v>0</v>
      </c>
      <c r="X795" s="154">
        <f>$I$4</f>
        <v>0.4</v>
      </c>
      <c r="Y795" s="153">
        <f>+T795*((O795-(O795*X795)))</f>
        <v>0</v>
      </c>
    </row>
    <row r="796" spans="1:25" ht="14.45" customHeight="1" x14ac:dyDescent="0.25">
      <c r="A796" s="167">
        <v>7045952128023</v>
      </c>
      <c r="B796" s="157">
        <v>25116</v>
      </c>
      <c r="C796" s="157" t="s">
        <v>2076</v>
      </c>
      <c r="D796" s="157">
        <v>51</v>
      </c>
      <c r="E796" s="166" t="s">
        <v>1809</v>
      </c>
      <c r="F796" s="166" t="s">
        <v>1707</v>
      </c>
      <c r="G796" s="169" t="s">
        <v>1675</v>
      </c>
      <c r="H796" s="157" t="s">
        <v>1674</v>
      </c>
      <c r="I796" s="165" t="s">
        <v>1469</v>
      </c>
      <c r="J796" s="164" t="s">
        <v>1672</v>
      </c>
      <c r="K796" s="164" t="s">
        <v>1719</v>
      </c>
      <c r="L796" s="163"/>
      <c r="M796" s="163"/>
      <c r="N796" s="163"/>
      <c r="O796" s="162">
        <v>1699</v>
      </c>
      <c r="P796" s="161" t="b">
        <f>IF(R796&gt;0,R796-2)</f>
        <v>0</v>
      </c>
      <c r="Q796" s="161">
        <v>201938</v>
      </c>
      <c r="R796" s="160">
        <f>$I$3</f>
        <v>0</v>
      </c>
      <c r="S796" s="159" t="str">
        <f>IF(AND(R796&gt;=Q796,W796&gt;0),"OK",IF(W796=0,"","NOT OK"))</f>
        <v/>
      </c>
      <c r="T796" s="158"/>
      <c r="U796" s="157">
        <v>1</v>
      </c>
      <c r="V796" s="156" t="str">
        <f>IF(W796=T796,"OK","NOT")</f>
        <v>OK</v>
      </c>
      <c r="W796" s="155">
        <f>IF(MOD(T796,U796)=0,T796,T796+(U796-MOD(T796,U796)))</f>
        <v>0</v>
      </c>
      <c r="X796" s="154">
        <f>$I$4</f>
        <v>0.4</v>
      </c>
      <c r="Y796" s="153">
        <f>+T796*((O796-(O796*X796)))</f>
        <v>0</v>
      </c>
    </row>
    <row r="797" spans="1:25" ht="14.45" customHeight="1" x14ac:dyDescent="0.25">
      <c r="A797" s="167">
        <v>7045952128030</v>
      </c>
      <c r="B797" s="157">
        <v>25116</v>
      </c>
      <c r="C797" s="157" t="s">
        <v>2076</v>
      </c>
      <c r="D797" s="157">
        <v>51</v>
      </c>
      <c r="E797" s="166" t="s">
        <v>1809</v>
      </c>
      <c r="F797" s="166" t="s">
        <v>1707</v>
      </c>
      <c r="G797" s="169" t="s">
        <v>1675</v>
      </c>
      <c r="H797" s="157" t="s">
        <v>1674</v>
      </c>
      <c r="I797" s="165" t="s">
        <v>1715</v>
      </c>
      <c r="J797" s="164" t="s">
        <v>1672</v>
      </c>
      <c r="K797" s="164" t="s">
        <v>1719</v>
      </c>
      <c r="L797" s="163"/>
      <c r="M797" s="163"/>
      <c r="N797" s="163"/>
      <c r="O797" s="162">
        <v>1699</v>
      </c>
      <c r="P797" s="161" t="b">
        <f>IF(R797&gt;0,R797-2)</f>
        <v>0</v>
      </c>
      <c r="Q797" s="161">
        <v>201938</v>
      </c>
      <c r="R797" s="160">
        <f>$I$3</f>
        <v>0</v>
      </c>
      <c r="S797" s="159" t="str">
        <f>IF(AND(R797&gt;=Q797,W797&gt;0),"OK",IF(W797=0,"","NOT OK"))</f>
        <v/>
      </c>
      <c r="T797" s="158"/>
      <c r="U797" s="157">
        <v>1</v>
      </c>
      <c r="V797" s="156" t="str">
        <f>IF(W797=T797,"OK","NOT")</f>
        <v>OK</v>
      </c>
      <c r="W797" s="155">
        <f>IF(MOD(T797,U797)=0,T797,T797+(U797-MOD(T797,U797)))</f>
        <v>0</v>
      </c>
      <c r="X797" s="154">
        <f>$I$4</f>
        <v>0.4</v>
      </c>
      <c r="Y797" s="153">
        <f>+T797*((O797-(O797*X797)))</f>
        <v>0</v>
      </c>
    </row>
    <row r="798" spans="1:25" ht="14.45" customHeight="1" x14ac:dyDescent="0.25">
      <c r="A798" s="167">
        <v>7045952353074</v>
      </c>
      <c r="B798" s="157">
        <v>12952</v>
      </c>
      <c r="C798" s="157" t="s">
        <v>2066</v>
      </c>
      <c r="D798" s="157">
        <v>58</v>
      </c>
      <c r="E798" s="166" t="s">
        <v>1809</v>
      </c>
      <c r="F798" s="166" t="s">
        <v>1720</v>
      </c>
      <c r="G798" s="169" t="s">
        <v>1675</v>
      </c>
      <c r="H798" s="157" t="s">
        <v>1674</v>
      </c>
      <c r="I798" s="165" t="s">
        <v>1717</v>
      </c>
      <c r="J798" s="164" t="s">
        <v>1672</v>
      </c>
      <c r="K798" s="164" t="s">
        <v>1802</v>
      </c>
      <c r="L798" s="163"/>
      <c r="M798" s="163"/>
      <c r="N798" s="163"/>
      <c r="O798" s="162">
        <v>2499</v>
      </c>
      <c r="P798" s="161" t="b">
        <f>IF(R798&gt;0,R798-2)</f>
        <v>0</v>
      </c>
      <c r="Q798" s="161">
        <v>201938</v>
      </c>
      <c r="R798" s="160">
        <f>$I$3</f>
        <v>0</v>
      </c>
      <c r="S798" s="159" t="str">
        <f>IF(AND(R798&gt;=Q798,W798&gt;0),"OK",IF(W798=0,"","NOT OK"))</f>
        <v/>
      </c>
      <c r="T798" s="158"/>
      <c r="U798" s="157">
        <v>1</v>
      </c>
      <c r="V798" s="156" t="str">
        <f>IF(W798=T798,"OK","NOT")</f>
        <v>OK</v>
      </c>
      <c r="W798" s="155">
        <f>IF(MOD(T798,U798)=0,T798,T798+(U798-MOD(T798,U798)))</f>
        <v>0</v>
      </c>
      <c r="X798" s="154">
        <f>$I$4</f>
        <v>0.4</v>
      </c>
      <c r="Y798" s="153">
        <f>+T798*((O798-(O798*X798)))</f>
        <v>0</v>
      </c>
    </row>
    <row r="799" spans="1:25" ht="14.45" customHeight="1" x14ac:dyDescent="0.25">
      <c r="A799" s="167">
        <v>7045952353081</v>
      </c>
      <c r="B799" s="157">
        <v>12952</v>
      </c>
      <c r="C799" s="157" t="s">
        <v>2066</v>
      </c>
      <c r="D799" s="157">
        <v>58</v>
      </c>
      <c r="E799" s="166" t="s">
        <v>1809</v>
      </c>
      <c r="F799" s="166" t="s">
        <v>1720</v>
      </c>
      <c r="G799" s="169" t="s">
        <v>1675</v>
      </c>
      <c r="H799" s="157" t="s">
        <v>1674</v>
      </c>
      <c r="I799" s="165" t="s">
        <v>1716</v>
      </c>
      <c r="J799" s="164" t="s">
        <v>1672</v>
      </c>
      <c r="K799" s="164" t="s">
        <v>1802</v>
      </c>
      <c r="L799" s="163"/>
      <c r="M799" s="163"/>
      <c r="N799" s="163"/>
      <c r="O799" s="162">
        <v>2499</v>
      </c>
      <c r="P799" s="161" t="b">
        <f>IF(R799&gt;0,R799-2)</f>
        <v>0</v>
      </c>
      <c r="Q799" s="161">
        <v>201938</v>
      </c>
      <c r="R799" s="160">
        <f>$I$3</f>
        <v>0</v>
      </c>
      <c r="S799" s="159" t="str">
        <f>IF(AND(R799&gt;=Q799,W799&gt;0),"OK",IF(W799=0,"","NOT OK"))</f>
        <v/>
      </c>
      <c r="T799" s="158"/>
      <c r="U799" s="157">
        <v>1</v>
      </c>
      <c r="V799" s="156" t="str">
        <f>IF(W799=T799,"OK","NOT")</f>
        <v>OK</v>
      </c>
      <c r="W799" s="155">
        <f>IF(MOD(T799,U799)=0,T799,T799+(U799-MOD(T799,U799)))</f>
        <v>0</v>
      </c>
      <c r="X799" s="154">
        <f>$I$4</f>
        <v>0.4</v>
      </c>
      <c r="Y799" s="153">
        <f>+T799*((O799-(O799*X799)))</f>
        <v>0</v>
      </c>
    </row>
    <row r="800" spans="1:25" ht="14.45" customHeight="1" x14ac:dyDescent="0.25">
      <c r="A800" s="167">
        <v>7045952353098</v>
      </c>
      <c r="B800" s="157">
        <v>12952</v>
      </c>
      <c r="C800" s="157" t="s">
        <v>2066</v>
      </c>
      <c r="D800" s="157">
        <v>58</v>
      </c>
      <c r="E800" s="166" t="s">
        <v>1809</v>
      </c>
      <c r="F800" s="166" t="s">
        <v>1720</v>
      </c>
      <c r="G800" s="169" t="s">
        <v>1675</v>
      </c>
      <c r="H800" s="157" t="s">
        <v>1674</v>
      </c>
      <c r="I800" s="165" t="s">
        <v>1468</v>
      </c>
      <c r="J800" s="164" t="s">
        <v>1672</v>
      </c>
      <c r="K800" s="164" t="s">
        <v>1802</v>
      </c>
      <c r="L800" s="163"/>
      <c r="M800" s="163"/>
      <c r="N800" s="163"/>
      <c r="O800" s="162">
        <v>2499</v>
      </c>
      <c r="P800" s="161" t="b">
        <f>IF(R800&gt;0,R800-2)</f>
        <v>0</v>
      </c>
      <c r="Q800" s="161">
        <v>201938</v>
      </c>
      <c r="R800" s="160">
        <f>$I$3</f>
        <v>0</v>
      </c>
      <c r="S800" s="159" t="str">
        <f>IF(AND(R800&gt;=Q800,W800&gt;0),"OK",IF(W800=0,"","NOT OK"))</f>
        <v/>
      </c>
      <c r="T800" s="158"/>
      <c r="U800" s="157">
        <v>1</v>
      </c>
      <c r="V800" s="156" t="str">
        <f>IF(W800=T800,"OK","NOT")</f>
        <v>OK</v>
      </c>
      <c r="W800" s="155">
        <f>IF(MOD(T800,U800)=0,T800,T800+(U800-MOD(T800,U800)))</f>
        <v>0</v>
      </c>
      <c r="X800" s="154">
        <f>$I$4</f>
        <v>0.4</v>
      </c>
      <c r="Y800" s="153">
        <f>+T800*((O800-(O800*X800)))</f>
        <v>0</v>
      </c>
    </row>
    <row r="801" spans="1:25" ht="14.45" customHeight="1" x14ac:dyDescent="0.25">
      <c r="A801" s="167">
        <v>7045952353104</v>
      </c>
      <c r="B801" s="157">
        <v>12952</v>
      </c>
      <c r="C801" s="157" t="s">
        <v>2066</v>
      </c>
      <c r="D801" s="157">
        <v>58</v>
      </c>
      <c r="E801" s="166" t="s">
        <v>1809</v>
      </c>
      <c r="F801" s="166" t="s">
        <v>1720</v>
      </c>
      <c r="G801" s="169" t="s">
        <v>1675</v>
      </c>
      <c r="H801" s="157" t="s">
        <v>1674</v>
      </c>
      <c r="I801" s="165" t="s">
        <v>1469</v>
      </c>
      <c r="J801" s="164" t="s">
        <v>1672</v>
      </c>
      <c r="K801" s="164" t="s">
        <v>1802</v>
      </c>
      <c r="L801" s="163"/>
      <c r="M801" s="163"/>
      <c r="N801" s="163"/>
      <c r="O801" s="162">
        <v>2499</v>
      </c>
      <c r="P801" s="161" t="b">
        <f>IF(R801&gt;0,R801-2)</f>
        <v>0</v>
      </c>
      <c r="Q801" s="161">
        <v>201938</v>
      </c>
      <c r="R801" s="160">
        <f>$I$3</f>
        <v>0</v>
      </c>
      <c r="S801" s="159" t="str">
        <f>IF(AND(R801&gt;=Q801,W801&gt;0),"OK",IF(W801=0,"","NOT OK"))</f>
        <v/>
      </c>
      <c r="T801" s="158"/>
      <c r="U801" s="157">
        <v>1</v>
      </c>
      <c r="V801" s="156" t="str">
        <f>IF(W801=T801,"OK","NOT")</f>
        <v>OK</v>
      </c>
      <c r="W801" s="155">
        <f>IF(MOD(T801,U801)=0,T801,T801+(U801-MOD(T801,U801)))</f>
        <v>0</v>
      </c>
      <c r="X801" s="154">
        <f>$I$4</f>
        <v>0.4</v>
      </c>
      <c r="Y801" s="153">
        <f>+T801*((O801-(O801*X801)))</f>
        <v>0</v>
      </c>
    </row>
    <row r="802" spans="1:25" ht="14.45" customHeight="1" x14ac:dyDescent="0.25">
      <c r="A802" s="167">
        <v>7045952353111</v>
      </c>
      <c r="B802" s="157">
        <v>12952</v>
      </c>
      <c r="C802" s="157" t="s">
        <v>2066</v>
      </c>
      <c r="D802" s="157">
        <v>58</v>
      </c>
      <c r="E802" s="166" t="s">
        <v>1809</v>
      </c>
      <c r="F802" s="166" t="s">
        <v>1720</v>
      </c>
      <c r="G802" s="169" t="s">
        <v>1675</v>
      </c>
      <c r="H802" s="157" t="s">
        <v>1674</v>
      </c>
      <c r="I802" s="165" t="s">
        <v>1715</v>
      </c>
      <c r="J802" s="164" t="s">
        <v>1672</v>
      </c>
      <c r="K802" s="164" t="s">
        <v>1802</v>
      </c>
      <c r="L802" s="163"/>
      <c r="M802" s="163"/>
      <c r="N802" s="163"/>
      <c r="O802" s="162">
        <v>2499</v>
      </c>
      <c r="P802" s="161" t="b">
        <f>IF(R802&gt;0,R802-2)</f>
        <v>0</v>
      </c>
      <c r="Q802" s="161">
        <v>201938</v>
      </c>
      <c r="R802" s="160">
        <f>$I$3</f>
        <v>0</v>
      </c>
      <c r="S802" s="159" t="str">
        <f>IF(AND(R802&gt;=Q802,W802&gt;0),"OK",IF(W802=0,"","NOT OK"))</f>
        <v/>
      </c>
      <c r="T802" s="158"/>
      <c r="U802" s="157">
        <v>1</v>
      </c>
      <c r="V802" s="156" t="str">
        <f>IF(W802=T802,"OK","NOT")</f>
        <v>OK</v>
      </c>
      <c r="W802" s="155">
        <f>IF(MOD(T802,U802)=0,T802,T802+(U802-MOD(T802,U802)))</f>
        <v>0</v>
      </c>
      <c r="X802" s="154">
        <f>$I$4</f>
        <v>0.4</v>
      </c>
      <c r="Y802" s="153">
        <f>+T802*((O802-(O802*X802)))</f>
        <v>0</v>
      </c>
    </row>
    <row r="803" spans="1:25" ht="14.45" customHeight="1" x14ac:dyDescent="0.25">
      <c r="A803" s="167">
        <v>7045952353128</v>
      </c>
      <c r="B803" s="157">
        <v>12952</v>
      </c>
      <c r="C803" s="157" t="s">
        <v>2066</v>
      </c>
      <c r="D803" s="157">
        <v>58</v>
      </c>
      <c r="E803" s="166" t="s">
        <v>1809</v>
      </c>
      <c r="F803" s="166" t="s">
        <v>1720</v>
      </c>
      <c r="G803" s="169" t="s">
        <v>1675</v>
      </c>
      <c r="H803" s="157" t="s">
        <v>1674</v>
      </c>
      <c r="I803" s="165" t="s">
        <v>1713</v>
      </c>
      <c r="J803" s="164" t="s">
        <v>1672</v>
      </c>
      <c r="K803" s="164" t="s">
        <v>1802</v>
      </c>
      <c r="L803" s="163"/>
      <c r="M803" s="163"/>
      <c r="N803" s="163"/>
      <c r="O803" s="162">
        <v>2499</v>
      </c>
      <c r="P803" s="161" t="b">
        <f>IF(R803&gt;0,R803-2)</f>
        <v>0</v>
      </c>
      <c r="Q803" s="161">
        <v>201938</v>
      </c>
      <c r="R803" s="160">
        <f>$I$3</f>
        <v>0</v>
      </c>
      <c r="S803" s="159" t="str">
        <f>IF(AND(R803&gt;=Q803,W803&gt;0),"OK",IF(W803=0,"","NOT OK"))</f>
        <v/>
      </c>
      <c r="T803" s="158"/>
      <c r="U803" s="157">
        <v>1</v>
      </c>
      <c r="V803" s="156" t="str">
        <f>IF(W803=T803,"OK","NOT")</f>
        <v>OK</v>
      </c>
      <c r="W803" s="155">
        <f>IF(MOD(T803,U803)=0,T803,T803+(U803-MOD(T803,U803)))</f>
        <v>0</v>
      </c>
      <c r="X803" s="154">
        <f>$I$4</f>
        <v>0.4</v>
      </c>
      <c r="Y803" s="153">
        <f>+T803*((O803-(O803*X803)))</f>
        <v>0</v>
      </c>
    </row>
    <row r="804" spans="1:25" ht="14.45" customHeight="1" x14ac:dyDescent="0.25">
      <c r="A804" s="167">
        <v>7045952353258</v>
      </c>
      <c r="B804" s="157">
        <v>12957</v>
      </c>
      <c r="C804" s="157" t="s">
        <v>2065</v>
      </c>
      <c r="D804" s="157">
        <v>59</v>
      </c>
      <c r="E804" s="166" t="s">
        <v>1809</v>
      </c>
      <c r="F804" s="166" t="s">
        <v>1720</v>
      </c>
      <c r="G804" s="169" t="s">
        <v>1675</v>
      </c>
      <c r="H804" s="157" t="s">
        <v>1674</v>
      </c>
      <c r="I804" s="165" t="s">
        <v>1717</v>
      </c>
      <c r="J804" s="164" t="s">
        <v>1672</v>
      </c>
      <c r="K804" s="164" t="s">
        <v>1802</v>
      </c>
      <c r="L804" s="163"/>
      <c r="M804" s="163"/>
      <c r="N804" s="163"/>
      <c r="O804" s="162">
        <v>2499</v>
      </c>
      <c r="P804" s="161" t="b">
        <f>IF(R804&gt;0,R804-2)</f>
        <v>0</v>
      </c>
      <c r="Q804" s="161">
        <v>201938</v>
      </c>
      <c r="R804" s="160">
        <f>$I$3</f>
        <v>0</v>
      </c>
      <c r="S804" s="159" t="str">
        <f>IF(AND(R804&gt;=Q804,W804&gt;0),"OK",IF(W804=0,"","NOT OK"))</f>
        <v/>
      </c>
      <c r="T804" s="158"/>
      <c r="U804" s="157">
        <v>1</v>
      </c>
      <c r="V804" s="156" t="str">
        <f>IF(W804=T804,"OK","NOT")</f>
        <v>OK</v>
      </c>
      <c r="W804" s="155">
        <f>IF(MOD(T804,U804)=0,T804,T804+(U804-MOD(T804,U804)))</f>
        <v>0</v>
      </c>
      <c r="X804" s="154">
        <f>$I$4</f>
        <v>0.4</v>
      </c>
      <c r="Y804" s="153">
        <f>+T804*((O804-(O804*X804)))</f>
        <v>0</v>
      </c>
    </row>
    <row r="805" spans="1:25" ht="14.45" customHeight="1" x14ac:dyDescent="0.25">
      <c r="A805" s="167">
        <v>7045952353265</v>
      </c>
      <c r="B805" s="157">
        <v>12957</v>
      </c>
      <c r="C805" s="157" t="s">
        <v>2065</v>
      </c>
      <c r="D805" s="157">
        <v>59</v>
      </c>
      <c r="E805" s="166" t="s">
        <v>1809</v>
      </c>
      <c r="F805" s="166" t="s">
        <v>1720</v>
      </c>
      <c r="G805" s="169" t="s">
        <v>1675</v>
      </c>
      <c r="H805" s="157" t="s">
        <v>1674</v>
      </c>
      <c r="I805" s="165" t="s">
        <v>1716</v>
      </c>
      <c r="J805" s="164" t="s">
        <v>1672</v>
      </c>
      <c r="K805" s="164" t="s">
        <v>1802</v>
      </c>
      <c r="L805" s="163"/>
      <c r="M805" s="163"/>
      <c r="N805" s="163"/>
      <c r="O805" s="162">
        <v>2499</v>
      </c>
      <c r="P805" s="161" t="b">
        <f>IF(R805&gt;0,R805-2)</f>
        <v>0</v>
      </c>
      <c r="Q805" s="161">
        <v>201938</v>
      </c>
      <c r="R805" s="160">
        <f>$I$3</f>
        <v>0</v>
      </c>
      <c r="S805" s="159" t="str">
        <f>IF(AND(R805&gt;=Q805,W805&gt;0),"OK",IF(W805=0,"","NOT OK"))</f>
        <v/>
      </c>
      <c r="T805" s="158"/>
      <c r="U805" s="157">
        <v>1</v>
      </c>
      <c r="V805" s="156" t="str">
        <f>IF(W805=T805,"OK","NOT")</f>
        <v>OK</v>
      </c>
      <c r="W805" s="155">
        <f>IF(MOD(T805,U805)=0,T805,T805+(U805-MOD(T805,U805)))</f>
        <v>0</v>
      </c>
      <c r="X805" s="154">
        <f>$I$4</f>
        <v>0.4</v>
      </c>
      <c r="Y805" s="153">
        <f>+T805*((O805-(O805*X805)))</f>
        <v>0</v>
      </c>
    </row>
    <row r="806" spans="1:25" ht="14.45" customHeight="1" x14ac:dyDescent="0.25">
      <c r="A806" s="167">
        <v>7045952353272</v>
      </c>
      <c r="B806" s="157">
        <v>12957</v>
      </c>
      <c r="C806" s="157" t="s">
        <v>2065</v>
      </c>
      <c r="D806" s="157">
        <v>59</v>
      </c>
      <c r="E806" s="166" t="s">
        <v>1809</v>
      </c>
      <c r="F806" s="166" t="s">
        <v>1720</v>
      </c>
      <c r="G806" s="169" t="s">
        <v>1675</v>
      </c>
      <c r="H806" s="157" t="s">
        <v>1674</v>
      </c>
      <c r="I806" s="165" t="s">
        <v>1468</v>
      </c>
      <c r="J806" s="164" t="s">
        <v>1672</v>
      </c>
      <c r="K806" s="164" t="s">
        <v>1802</v>
      </c>
      <c r="L806" s="163"/>
      <c r="M806" s="163"/>
      <c r="N806" s="163"/>
      <c r="O806" s="162">
        <v>2499</v>
      </c>
      <c r="P806" s="161" t="b">
        <f>IF(R806&gt;0,R806-2)</f>
        <v>0</v>
      </c>
      <c r="Q806" s="161">
        <v>201938</v>
      </c>
      <c r="R806" s="160">
        <f>$I$3</f>
        <v>0</v>
      </c>
      <c r="S806" s="159" t="str">
        <f>IF(AND(R806&gt;=Q806,W806&gt;0),"OK",IF(W806=0,"","NOT OK"))</f>
        <v/>
      </c>
      <c r="T806" s="158"/>
      <c r="U806" s="157">
        <v>1</v>
      </c>
      <c r="V806" s="156" t="str">
        <f>IF(W806=T806,"OK","NOT")</f>
        <v>OK</v>
      </c>
      <c r="W806" s="155">
        <f>IF(MOD(T806,U806)=0,T806,T806+(U806-MOD(T806,U806)))</f>
        <v>0</v>
      </c>
      <c r="X806" s="154">
        <f>$I$4</f>
        <v>0.4</v>
      </c>
      <c r="Y806" s="153">
        <f>+T806*((O806-(O806*X806)))</f>
        <v>0</v>
      </c>
    </row>
    <row r="807" spans="1:25" ht="14.45" customHeight="1" x14ac:dyDescent="0.25">
      <c r="A807" s="167">
        <v>7045952353289</v>
      </c>
      <c r="B807" s="157">
        <v>12957</v>
      </c>
      <c r="C807" s="157" t="s">
        <v>2065</v>
      </c>
      <c r="D807" s="157">
        <v>59</v>
      </c>
      <c r="E807" s="166" t="s">
        <v>1809</v>
      </c>
      <c r="F807" s="166" t="s">
        <v>1720</v>
      </c>
      <c r="G807" s="169" t="s">
        <v>1675</v>
      </c>
      <c r="H807" s="157" t="s">
        <v>1674</v>
      </c>
      <c r="I807" s="165" t="s">
        <v>1469</v>
      </c>
      <c r="J807" s="164" t="s">
        <v>1672</v>
      </c>
      <c r="K807" s="164" t="s">
        <v>1802</v>
      </c>
      <c r="L807" s="163"/>
      <c r="M807" s="163"/>
      <c r="N807" s="163"/>
      <c r="O807" s="162">
        <v>2499</v>
      </c>
      <c r="P807" s="161" t="b">
        <f>IF(R807&gt;0,R807-2)</f>
        <v>0</v>
      </c>
      <c r="Q807" s="161">
        <v>201938</v>
      </c>
      <c r="R807" s="160">
        <f>$I$3</f>
        <v>0</v>
      </c>
      <c r="S807" s="159" t="str">
        <f>IF(AND(R807&gt;=Q807,W807&gt;0),"OK",IF(W807=0,"","NOT OK"))</f>
        <v/>
      </c>
      <c r="T807" s="158"/>
      <c r="U807" s="157">
        <v>1</v>
      </c>
      <c r="V807" s="156" t="str">
        <f>IF(W807=T807,"OK","NOT")</f>
        <v>OK</v>
      </c>
      <c r="W807" s="155">
        <f>IF(MOD(T807,U807)=0,T807,T807+(U807-MOD(T807,U807)))</f>
        <v>0</v>
      </c>
      <c r="X807" s="154">
        <f>$I$4</f>
        <v>0.4</v>
      </c>
      <c r="Y807" s="153">
        <f>+T807*((O807-(O807*X807)))</f>
        <v>0</v>
      </c>
    </row>
    <row r="808" spans="1:25" ht="14.45" customHeight="1" x14ac:dyDescent="0.25">
      <c r="A808" s="167">
        <v>7045952353296</v>
      </c>
      <c r="B808" s="157">
        <v>12957</v>
      </c>
      <c r="C808" s="157" t="s">
        <v>2065</v>
      </c>
      <c r="D808" s="157">
        <v>59</v>
      </c>
      <c r="E808" s="166" t="s">
        <v>1809</v>
      </c>
      <c r="F808" s="166" t="s">
        <v>1720</v>
      </c>
      <c r="G808" s="169" t="s">
        <v>1675</v>
      </c>
      <c r="H808" s="157" t="s">
        <v>1674</v>
      </c>
      <c r="I808" s="165" t="s">
        <v>1715</v>
      </c>
      <c r="J808" s="164" t="s">
        <v>1672</v>
      </c>
      <c r="K808" s="164" t="s">
        <v>1802</v>
      </c>
      <c r="L808" s="163"/>
      <c r="M808" s="163"/>
      <c r="N808" s="163"/>
      <c r="O808" s="162">
        <v>2499</v>
      </c>
      <c r="P808" s="161" t="b">
        <f>IF(R808&gt;0,R808-2)</f>
        <v>0</v>
      </c>
      <c r="Q808" s="161">
        <v>201938</v>
      </c>
      <c r="R808" s="160">
        <f>$I$3</f>
        <v>0</v>
      </c>
      <c r="S808" s="159" t="str">
        <f>IF(AND(R808&gt;=Q808,W808&gt;0),"OK",IF(W808=0,"","NOT OK"))</f>
        <v/>
      </c>
      <c r="T808" s="158"/>
      <c r="U808" s="157">
        <v>1</v>
      </c>
      <c r="V808" s="156" t="str">
        <f>IF(W808=T808,"OK","NOT")</f>
        <v>OK</v>
      </c>
      <c r="W808" s="155">
        <f>IF(MOD(T808,U808)=0,T808,T808+(U808-MOD(T808,U808)))</f>
        <v>0</v>
      </c>
      <c r="X808" s="154">
        <f>$I$4</f>
        <v>0.4</v>
      </c>
      <c r="Y808" s="153">
        <f>+T808*((O808-(O808*X808)))</f>
        <v>0</v>
      </c>
    </row>
    <row r="809" spans="1:25" ht="14.45" customHeight="1" x14ac:dyDescent="0.25">
      <c r="A809" s="167">
        <v>7045952353364</v>
      </c>
      <c r="B809" s="157">
        <v>22823</v>
      </c>
      <c r="C809" s="157" t="s">
        <v>2064</v>
      </c>
      <c r="D809" s="157">
        <v>60</v>
      </c>
      <c r="E809" s="166" t="s">
        <v>1809</v>
      </c>
      <c r="F809" s="166" t="s">
        <v>1720</v>
      </c>
      <c r="G809" s="169" t="s">
        <v>1675</v>
      </c>
      <c r="H809" s="157" t="s">
        <v>1674</v>
      </c>
      <c r="I809" s="165" t="s">
        <v>1717</v>
      </c>
      <c r="J809" s="164" t="s">
        <v>1672</v>
      </c>
      <c r="K809" s="164" t="s">
        <v>1719</v>
      </c>
      <c r="L809" s="163"/>
      <c r="M809" s="163"/>
      <c r="N809" s="163"/>
      <c r="O809" s="162">
        <v>1999</v>
      </c>
      <c r="P809" s="161" t="b">
        <f>IF(R809&gt;0,R809-2)</f>
        <v>0</v>
      </c>
      <c r="Q809" s="161">
        <v>201938</v>
      </c>
      <c r="R809" s="160">
        <f>$I$3</f>
        <v>0</v>
      </c>
      <c r="S809" s="159" t="str">
        <f>IF(AND(R809&gt;=Q809,W809&gt;0),"OK",IF(W809=0,"","NOT OK"))</f>
        <v/>
      </c>
      <c r="T809" s="158"/>
      <c r="U809" s="157">
        <v>1</v>
      </c>
      <c r="V809" s="156" t="str">
        <f>IF(W809=T809,"OK","NOT")</f>
        <v>OK</v>
      </c>
      <c r="W809" s="155">
        <f>IF(MOD(T809,U809)=0,T809,T809+(U809-MOD(T809,U809)))</f>
        <v>0</v>
      </c>
      <c r="X809" s="154">
        <f>$I$4</f>
        <v>0.4</v>
      </c>
      <c r="Y809" s="153">
        <f>+T809*((O809-(O809*X809)))</f>
        <v>0</v>
      </c>
    </row>
    <row r="810" spans="1:25" ht="14.45" customHeight="1" x14ac:dyDescent="0.25">
      <c r="A810" s="167">
        <v>7045952353371</v>
      </c>
      <c r="B810" s="157">
        <v>22823</v>
      </c>
      <c r="C810" s="157" t="s">
        <v>2064</v>
      </c>
      <c r="D810" s="157">
        <v>60</v>
      </c>
      <c r="E810" s="166" t="s">
        <v>1809</v>
      </c>
      <c r="F810" s="166" t="s">
        <v>1720</v>
      </c>
      <c r="G810" s="169" t="s">
        <v>1675</v>
      </c>
      <c r="H810" s="157" t="s">
        <v>1674</v>
      </c>
      <c r="I810" s="165" t="s">
        <v>1716</v>
      </c>
      <c r="J810" s="164" t="s">
        <v>1672</v>
      </c>
      <c r="K810" s="164" t="s">
        <v>1719</v>
      </c>
      <c r="L810" s="163"/>
      <c r="M810" s="163"/>
      <c r="N810" s="163"/>
      <c r="O810" s="162">
        <v>1999</v>
      </c>
      <c r="P810" s="161" t="b">
        <f>IF(R810&gt;0,R810-2)</f>
        <v>0</v>
      </c>
      <c r="Q810" s="161">
        <v>201938</v>
      </c>
      <c r="R810" s="160">
        <f>$I$3</f>
        <v>0</v>
      </c>
      <c r="S810" s="159" t="str">
        <f>IF(AND(R810&gt;=Q810,W810&gt;0),"OK",IF(W810=0,"","NOT OK"))</f>
        <v/>
      </c>
      <c r="T810" s="158"/>
      <c r="U810" s="157">
        <v>1</v>
      </c>
      <c r="V810" s="156" t="str">
        <f>IF(W810=T810,"OK","NOT")</f>
        <v>OK</v>
      </c>
      <c r="W810" s="155">
        <f>IF(MOD(T810,U810)=0,T810,T810+(U810-MOD(T810,U810)))</f>
        <v>0</v>
      </c>
      <c r="X810" s="154">
        <f>$I$4</f>
        <v>0.4</v>
      </c>
      <c r="Y810" s="153">
        <f>+T810*((O810-(O810*X810)))</f>
        <v>0</v>
      </c>
    </row>
    <row r="811" spans="1:25" ht="14.45" customHeight="1" x14ac:dyDescent="0.25">
      <c r="A811" s="167">
        <v>7045952353388</v>
      </c>
      <c r="B811" s="157">
        <v>22823</v>
      </c>
      <c r="C811" s="157" t="s">
        <v>2064</v>
      </c>
      <c r="D811" s="157">
        <v>60</v>
      </c>
      <c r="E811" s="166" t="s">
        <v>1809</v>
      </c>
      <c r="F811" s="166" t="s">
        <v>1720</v>
      </c>
      <c r="G811" s="169" t="s">
        <v>1675</v>
      </c>
      <c r="H811" s="157" t="s">
        <v>1674</v>
      </c>
      <c r="I811" s="165" t="s">
        <v>1468</v>
      </c>
      <c r="J811" s="164" t="s">
        <v>1672</v>
      </c>
      <c r="K811" s="164" t="s">
        <v>1719</v>
      </c>
      <c r="L811" s="163"/>
      <c r="M811" s="163"/>
      <c r="N811" s="163"/>
      <c r="O811" s="162">
        <v>1999</v>
      </c>
      <c r="P811" s="161" t="b">
        <f>IF(R811&gt;0,R811-2)</f>
        <v>0</v>
      </c>
      <c r="Q811" s="161">
        <v>201938</v>
      </c>
      <c r="R811" s="160">
        <f>$I$3</f>
        <v>0</v>
      </c>
      <c r="S811" s="159" t="str">
        <f>IF(AND(R811&gt;=Q811,W811&gt;0),"OK",IF(W811=0,"","NOT OK"))</f>
        <v/>
      </c>
      <c r="T811" s="158"/>
      <c r="U811" s="157">
        <v>1</v>
      </c>
      <c r="V811" s="156" t="str">
        <f>IF(W811=T811,"OK","NOT")</f>
        <v>OK</v>
      </c>
      <c r="W811" s="155">
        <f>IF(MOD(T811,U811)=0,T811,T811+(U811-MOD(T811,U811)))</f>
        <v>0</v>
      </c>
      <c r="X811" s="154">
        <f>$I$4</f>
        <v>0.4</v>
      </c>
      <c r="Y811" s="153">
        <f>+T811*((O811-(O811*X811)))</f>
        <v>0</v>
      </c>
    </row>
    <row r="812" spans="1:25" ht="14.45" customHeight="1" x14ac:dyDescent="0.25">
      <c r="A812" s="167">
        <v>7045952353395</v>
      </c>
      <c r="B812" s="157">
        <v>22823</v>
      </c>
      <c r="C812" s="157" t="s">
        <v>2064</v>
      </c>
      <c r="D812" s="157">
        <v>60</v>
      </c>
      <c r="E812" s="166" t="s">
        <v>1809</v>
      </c>
      <c r="F812" s="166" t="s">
        <v>1720</v>
      </c>
      <c r="G812" s="169" t="s">
        <v>1675</v>
      </c>
      <c r="H812" s="157" t="s">
        <v>1674</v>
      </c>
      <c r="I812" s="165" t="s">
        <v>1469</v>
      </c>
      <c r="J812" s="164" t="s">
        <v>1672</v>
      </c>
      <c r="K812" s="164" t="s">
        <v>1719</v>
      </c>
      <c r="L812" s="163"/>
      <c r="M812" s="163"/>
      <c r="N812" s="163"/>
      <c r="O812" s="162">
        <v>1999</v>
      </c>
      <c r="P812" s="161" t="b">
        <f>IF(R812&gt;0,R812-2)</f>
        <v>0</v>
      </c>
      <c r="Q812" s="161">
        <v>201938</v>
      </c>
      <c r="R812" s="160">
        <f>$I$3</f>
        <v>0</v>
      </c>
      <c r="S812" s="159" t="str">
        <f>IF(AND(R812&gt;=Q812,W812&gt;0),"OK",IF(W812=0,"","NOT OK"))</f>
        <v/>
      </c>
      <c r="T812" s="158"/>
      <c r="U812" s="157">
        <v>1</v>
      </c>
      <c r="V812" s="156" t="str">
        <f>IF(W812=T812,"OK","NOT")</f>
        <v>OK</v>
      </c>
      <c r="W812" s="155">
        <f>IF(MOD(T812,U812)=0,T812,T812+(U812-MOD(T812,U812)))</f>
        <v>0</v>
      </c>
      <c r="X812" s="154">
        <f>$I$4</f>
        <v>0.4</v>
      </c>
      <c r="Y812" s="153">
        <f>+T812*((O812-(O812*X812)))</f>
        <v>0</v>
      </c>
    </row>
    <row r="813" spans="1:25" ht="14.45" customHeight="1" x14ac:dyDescent="0.25">
      <c r="A813" s="167">
        <v>7045952353401</v>
      </c>
      <c r="B813" s="157">
        <v>22823</v>
      </c>
      <c r="C813" s="157" t="s">
        <v>2064</v>
      </c>
      <c r="D813" s="157">
        <v>60</v>
      </c>
      <c r="E813" s="166" t="s">
        <v>1809</v>
      </c>
      <c r="F813" s="166" t="s">
        <v>1720</v>
      </c>
      <c r="G813" s="169" t="s">
        <v>1675</v>
      </c>
      <c r="H813" s="157" t="s">
        <v>1674</v>
      </c>
      <c r="I813" s="165" t="s">
        <v>1715</v>
      </c>
      <c r="J813" s="164" t="s">
        <v>1672</v>
      </c>
      <c r="K813" s="164" t="s">
        <v>1719</v>
      </c>
      <c r="L813" s="163"/>
      <c r="M813" s="163"/>
      <c r="N813" s="163"/>
      <c r="O813" s="162">
        <v>1999</v>
      </c>
      <c r="P813" s="161" t="b">
        <f>IF(R813&gt;0,R813-2)</f>
        <v>0</v>
      </c>
      <c r="Q813" s="161">
        <v>201938</v>
      </c>
      <c r="R813" s="160">
        <f>$I$3</f>
        <v>0</v>
      </c>
      <c r="S813" s="159" t="str">
        <f>IF(AND(R813&gt;=Q813,W813&gt;0),"OK",IF(W813=0,"","NOT OK"))</f>
        <v/>
      </c>
      <c r="T813" s="158"/>
      <c r="U813" s="157">
        <v>1</v>
      </c>
      <c r="V813" s="156" t="str">
        <f>IF(W813=T813,"OK","NOT")</f>
        <v>OK</v>
      </c>
      <c r="W813" s="155">
        <f>IF(MOD(T813,U813)=0,T813,T813+(U813-MOD(T813,U813)))</f>
        <v>0</v>
      </c>
      <c r="X813" s="154">
        <f>$I$4</f>
        <v>0.4</v>
      </c>
      <c r="Y813" s="153">
        <f>+T813*((O813-(O813*X813)))</f>
        <v>0</v>
      </c>
    </row>
    <row r="814" spans="1:25" ht="14.45" customHeight="1" x14ac:dyDescent="0.25">
      <c r="A814" s="167">
        <v>7045952353418</v>
      </c>
      <c r="B814" s="157">
        <v>22823</v>
      </c>
      <c r="C814" s="157" t="s">
        <v>2064</v>
      </c>
      <c r="D814" s="157">
        <v>60</v>
      </c>
      <c r="E814" s="166" t="s">
        <v>1809</v>
      </c>
      <c r="F814" s="166" t="s">
        <v>1720</v>
      </c>
      <c r="G814" s="169" t="s">
        <v>1675</v>
      </c>
      <c r="H814" s="157" t="s">
        <v>1674</v>
      </c>
      <c r="I814" s="165" t="s">
        <v>1713</v>
      </c>
      <c r="J814" s="164" t="s">
        <v>1672</v>
      </c>
      <c r="K814" s="164" t="s">
        <v>1719</v>
      </c>
      <c r="L814" s="163"/>
      <c r="M814" s="163"/>
      <c r="N814" s="163"/>
      <c r="O814" s="162">
        <v>1999</v>
      </c>
      <c r="P814" s="161" t="b">
        <f>IF(R814&gt;0,R814-2)</f>
        <v>0</v>
      </c>
      <c r="Q814" s="161">
        <v>201938</v>
      </c>
      <c r="R814" s="160">
        <f>$I$3</f>
        <v>0</v>
      </c>
      <c r="S814" s="159" t="str">
        <f>IF(AND(R814&gt;=Q814,W814&gt;0),"OK",IF(W814=0,"","NOT OK"))</f>
        <v/>
      </c>
      <c r="T814" s="158"/>
      <c r="U814" s="157">
        <v>1</v>
      </c>
      <c r="V814" s="156" t="str">
        <f>IF(W814=T814,"OK","NOT")</f>
        <v>OK</v>
      </c>
      <c r="W814" s="155">
        <f>IF(MOD(T814,U814)=0,T814,T814+(U814-MOD(T814,U814)))</f>
        <v>0</v>
      </c>
      <c r="X814" s="154">
        <f>$I$4</f>
        <v>0.4</v>
      </c>
      <c r="Y814" s="153">
        <f>+T814*((O814-(O814*X814)))</f>
        <v>0</v>
      </c>
    </row>
    <row r="815" spans="1:25" ht="14.45" customHeight="1" x14ac:dyDescent="0.25">
      <c r="A815" s="167">
        <v>7045952353494</v>
      </c>
      <c r="B815" s="157">
        <v>22827</v>
      </c>
      <c r="C815" s="157" t="s">
        <v>2063</v>
      </c>
      <c r="D815" s="157">
        <v>61</v>
      </c>
      <c r="E815" s="166" t="s">
        <v>1809</v>
      </c>
      <c r="F815" s="166" t="s">
        <v>1720</v>
      </c>
      <c r="G815" s="169" t="s">
        <v>1675</v>
      </c>
      <c r="H815" s="157" t="s">
        <v>1674</v>
      </c>
      <c r="I815" s="165" t="s">
        <v>1717</v>
      </c>
      <c r="J815" s="164" t="s">
        <v>1672</v>
      </c>
      <c r="K815" s="164" t="s">
        <v>1719</v>
      </c>
      <c r="L815" s="163"/>
      <c r="M815" s="163"/>
      <c r="N815" s="163"/>
      <c r="O815" s="162">
        <v>1999</v>
      </c>
      <c r="P815" s="161" t="b">
        <f>IF(R815&gt;0,R815-2)</f>
        <v>0</v>
      </c>
      <c r="Q815" s="161">
        <v>201938</v>
      </c>
      <c r="R815" s="160">
        <f>$I$3</f>
        <v>0</v>
      </c>
      <c r="S815" s="159" t="str">
        <f>IF(AND(R815&gt;=Q815,W815&gt;0),"OK",IF(W815=0,"","NOT OK"))</f>
        <v/>
      </c>
      <c r="T815" s="158"/>
      <c r="U815" s="157">
        <v>1</v>
      </c>
      <c r="V815" s="156" t="str">
        <f>IF(W815=T815,"OK","NOT")</f>
        <v>OK</v>
      </c>
      <c r="W815" s="155">
        <f>IF(MOD(T815,U815)=0,T815,T815+(U815-MOD(T815,U815)))</f>
        <v>0</v>
      </c>
      <c r="X815" s="154">
        <f>$I$4</f>
        <v>0.4</v>
      </c>
      <c r="Y815" s="153">
        <f>+T815*((O815-(O815*X815)))</f>
        <v>0</v>
      </c>
    </row>
    <row r="816" spans="1:25" ht="14.45" customHeight="1" x14ac:dyDescent="0.25">
      <c r="A816" s="167">
        <v>7045952353500</v>
      </c>
      <c r="B816" s="157">
        <v>22827</v>
      </c>
      <c r="C816" s="157" t="s">
        <v>2063</v>
      </c>
      <c r="D816" s="157">
        <v>61</v>
      </c>
      <c r="E816" s="166" t="s">
        <v>1809</v>
      </c>
      <c r="F816" s="166" t="s">
        <v>1720</v>
      </c>
      <c r="G816" s="169" t="s">
        <v>1675</v>
      </c>
      <c r="H816" s="157" t="s">
        <v>1674</v>
      </c>
      <c r="I816" s="165" t="s">
        <v>1716</v>
      </c>
      <c r="J816" s="164" t="s">
        <v>1672</v>
      </c>
      <c r="K816" s="164" t="s">
        <v>1719</v>
      </c>
      <c r="L816" s="163"/>
      <c r="M816" s="163"/>
      <c r="N816" s="163"/>
      <c r="O816" s="162">
        <v>1999</v>
      </c>
      <c r="P816" s="161" t="b">
        <f>IF(R816&gt;0,R816-2)</f>
        <v>0</v>
      </c>
      <c r="Q816" s="161">
        <v>201938</v>
      </c>
      <c r="R816" s="160">
        <f>$I$3</f>
        <v>0</v>
      </c>
      <c r="S816" s="159" t="str">
        <f>IF(AND(R816&gt;=Q816,W816&gt;0),"OK",IF(W816=0,"","NOT OK"))</f>
        <v/>
      </c>
      <c r="T816" s="158"/>
      <c r="U816" s="157">
        <v>1</v>
      </c>
      <c r="V816" s="156" t="str">
        <f>IF(W816=T816,"OK","NOT")</f>
        <v>OK</v>
      </c>
      <c r="W816" s="155">
        <f>IF(MOD(T816,U816)=0,T816,T816+(U816-MOD(T816,U816)))</f>
        <v>0</v>
      </c>
      <c r="X816" s="154">
        <f>$I$4</f>
        <v>0.4</v>
      </c>
      <c r="Y816" s="153">
        <f>+T816*((O816-(O816*X816)))</f>
        <v>0</v>
      </c>
    </row>
    <row r="817" spans="1:25" ht="14.45" customHeight="1" x14ac:dyDescent="0.25">
      <c r="A817" s="167">
        <v>7045952353517</v>
      </c>
      <c r="B817" s="157">
        <v>22827</v>
      </c>
      <c r="C817" s="157" t="s">
        <v>2063</v>
      </c>
      <c r="D817" s="157">
        <v>61</v>
      </c>
      <c r="E817" s="166" t="s">
        <v>1809</v>
      </c>
      <c r="F817" s="166" t="s">
        <v>1720</v>
      </c>
      <c r="G817" s="169" t="s">
        <v>1675</v>
      </c>
      <c r="H817" s="157" t="s">
        <v>1674</v>
      </c>
      <c r="I817" s="165" t="s">
        <v>1468</v>
      </c>
      <c r="J817" s="164" t="s">
        <v>1672</v>
      </c>
      <c r="K817" s="164" t="s">
        <v>1719</v>
      </c>
      <c r="L817" s="163"/>
      <c r="M817" s="163"/>
      <c r="N817" s="163"/>
      <c r="O817" s="162">
        <v>1999</v>
      </c>
      <c r="P817" s="161" t="b">
        <f>IF(R817&gt;0,R817-2)</f>
        <v>0</v>
      </c>
      <c r="Q817" s="161">
        <v>201938</v>
      </c>
      <c r="R817" s="160">
        <f>$I$3</f>
        <v>0</v>
      </c>
      <c r="S817" s="159" t="str">
        <f>IF(AND(R817&gt;=Q817,W817&gt;0),"OK",IF(W817=0,"","NOT OK"))</f>
        <v/>
      </c>
      <c r="T817" s="158"/>
      <c r="U817" s="157">
        <v>1</v>
      </c>
      <c r="V817" s="156" t="str">
        <f>IF(W817=T817,"OK","NOT")</f>
        <v>OK</v>
      </c>
      <c r="W817" s="155">
        <f>IF(MOD(T817,U817)=0,T817,T817+(U817-MOD(T817,U817)))</f>
        <v>0</v>
      </c>
      <c r="X817" s="154">
        <f>$I$4</f>
        <v>0.4</v>
      </c>
      <c r="Y817" s="153">
        <f>+T817*((O817-(O817*X817)))</f>
        <v>0</v>
      </c>
    </row>
    <row r="818" spans="1:25" ht="14.45" customHeight="1" x14ac:dyDescent="0.25">
      <c r="A818" s="167">
        <v>7045952353524</v>
      </c>
      <c r="B818" s="157">
        <v>22827</v>
      </c>
      <c r="C818" s="157" t="s">
        <v>2063</v>
      </c>
      <c r="D818" s="157">
        <v>61</v>
      </c>
      <c r="E818" s="166" t="s">
        <v>1809</v>
      </c>
      <c r="F818" s="166" t="s">
        <v>1720</v>
      </c>
      <c r="G818" s="169" t="s">
        <v>1675</v>
      </c>
      <c r="H818" s="157" t="s">
        <v>1674</v>
      </c>
      <c r="I818" s="165" t="s">
        <v>1469</v>
      </c>
      <c r="J818" s="164" t="s">
        <v>1672</v>
      </c>
      <c r="K818" s="164" t="s">
        <v>1719</v>
      </c>
      <c r="L818" s="163"/>
      <c r="M818" s="163"/>
      <c r="N818" s="163"/>
      <c r="O818" s="162">
        <v>1999</v>
      </c>
      <c r="P818" s="161" t="b">
        <f>IF(R818&gt;0,R818-2)</f>
        <v>0</v>
      </c>
      <c r="Q818" s="161">
        <v>201938</v>
      </c>
      <c r="R818" s="160">
        <f>$I$3</f>
        <v>0</v>
      </c>
      <c r="S818" s="159" t="str">
        <f>IF(AND(R818&gt;=Q818,W818&gt;0),"OK",IF(W818=0,"","NOT OK"))</f>
        <v/>
      </c>
      <c r="T818" s="158"/>
      <c r="U818" s="157">
        <v>1</v>
      </c>
      <c r="V818" s="156" t="str">
        <f>IF(W818=T818,"OK","NOT")</f>
        <v>OK</v>
      </c>
      <c r="W818" s="155">
        <f>IF(MOD(T818,U818)=0,T818,T818+(U818-MOD(T818,U818)))</f>
        <v>0</v>
      </c>
      <c r="X818" s="154">
        <f>$I$4</f>
        <v>0.4</v>
      </c>
      <c r="Y818" s="153">
        <f>+T818*((O818-(O818*X818)))</f>
        <v>0</v>
      </c>
    </row>
    <row r="819" spans="1:25" ht="14.45" customHeight="1" x14ac:dyDescent="0.25">
      <c r="A819" s="167">
        <v>7045952353531</v>
      </c>
      <c r="B819" s="157">
        <v>22827</v>
      </c>
      <c r="C819" s="157" t="s">
        <v>2063</v>
      </c>
      <c r="D819" s="157">
        <v>61</v>
      </c>
      <c r="E819" s="166" t="s">
        <v>1809</v>
      </c>
      <c r="F819" s="166" t="s">
        <v>1720</v>
      </c>
      <c r="G819" s="169" t="s">
        <v>1675</v>
      </c>
      <c r="H819" s="157" t="s">
        <v>1674</v>
      </c>
      <c r="I819" s="165" t="s">
        <v>1715</v>
      </c>
      <c r="J819" s="164" t="s">
        <v>1672</v>
      </c>
      <c r="K819" s="164" t="s">
        <v>1719</v>
      </c>
      <c r="L819" s="163"/>
      <c r="M819" s="163"/>
      <c r="N819" s="163"/>
      <c r="O819" s="162">
        <v>1999</v>
      </c>
      <c r="P819" s="161" t="b">
        <f>IF(R819&gt;0,R819-2)</f>
        <v>0</v>
      </c>
      <c r="Q819" s="161">
        <v>201938</v>
      </c>
      <c r="R819" s="160">
        <f>$I$3</f>
        <v>0</v>
      </c>
      <c r="S819" s="159" t="str">
        <f>IF(AND(R819&gt;=Q819,W819&gt;0),"OK",IF(W819=0,"","NOT OK"))</f>
        <v/>
      </c>
      <c r="T819" s="158"/>
      <c r="U819" s="157">
        <v>1</v>
      </c>
      <c r="V819" s="156" t="str">
        <f>IF(W819=T819,"OK","NOT")</f>
        <v>OK</v>
      </c>
      <c r="W819" s="155">
        <f>IF(MOD(T819,U819)=0,T819,T819+(U819-MOD(T819,U819)))</f>
        <v>0</v>
      </c>
      <c r="X819" s="154">
        <f>$I$4</f>
        <v>0.4</v>
      </c>
      <c r="Y819" s="153">
        <f>+T819*((O819-(O819*X819)))</f>
        <v>0</v>
      </c>
    </row>
    <row r="820" spans="1:25" ht="14.45" customHeight="1" x14ac:dyDescent="0.25">
      <c r="A820" s="167">
        <v>7045952370484</v>
      </c>
      <c r="B820" s="157">
        <v>46508</v>
      </c>
      <c r="C820" s="157" t="s">
        <v>2062</v>
      </c>
      <c r="D820" s="157">
        <v>62</v>
      </c>
      <c r="E820" s="166" t="s">
        <v>1726</v>
      </c>
      <c r="F820" s="166" t="s">
        <v>1676</v>
      </c>
      <c r="G820" s="169" t="s">
        <v>1675</v>
      </c>
      <c r="H820" s="157" t="s">
        <v>1674</v>
      </c>
      <c r="I820" s="165" t="s">
        <v>1888</v>
      </c>
      <c r="J820" s="164" t="s">
        <v>1672</v>
      </c>
      <c r="K820" s="164" t="s">
        <v>1671</v>
      </c>
      <c r="L820" s="163"/>
      <c r="M820" s="163"/>
      <c r="N820" s="163"/>
      <c r="O820" s="162">
        <v>299</v>
      </c>
      <c r="P820" s="161" t="b">
        <f>IF(R820&gt;0,R820-2)</f>
        <v>0</v>
      </c>
      <c r="Q820" s="161">
        <v>201938</v>
      </c>
      <c r="R820" s="160">
        <f>$I$3</f>
        <v>0</v>
      </c>
      <c r="S820" s="159" t="str">
        <f>IF(AND(R820&gt;=Q820,W820&gt;0),"OK",IF(W820=0,"","NOT OK"))</f>
        <v/>
      </c>
      <c r="T820" s="158"/>
      <c r="U820" s="157">
        <v>1</v>
      </c>
      <c r="V820" s="156" t="str">
        <f>IF(W820=T820,"OK","NOT")</f>
        <v>OK</v>
      </c>
      <c r="W820" s="155">
        <f>IF(MOD(T820,U820)=0,T820,T820+(U820-MOD(T820,U820)))</f>
        <v>0</v>
      </c>
      <c r="X820" s="154">
        <f>$I$4</f>
        <v>0.4</v>
      </c>
      <c r="Y820" s="153">
        <f>+T820*((O820-(O820*X820)))</f>
        <v>0</v>
      </c>
    </row>
    <row r="821" spans="1:25" ht="14.45" customHeight="1" x14ac:dyDescent="0.25">
      <c r="A821" s="167">
        <v>7045952370507</v>
      </c>
      <c r="B821" s="157">
        <v>46508</v>
      </c>
      <c r="C821" s="157" t="s">
        <v>2062</v>
      </c>
      <c r="D821" s="157">
        <v>62</v>
      </c>
      <c r="E821" s="166" t="s">
        <v>1726</v>
      </c>
      <c r="F821" s="166" t="s">
        <v>1676</v>
      </c>
      <c r="G821" s="169" t="s">
        <v>1675</v>
      </c>
      <c r="H821" s="157" t="s">
        <v>1674</v>
      </c>
      <c r="I821" s="165" t="s">
        <v>1886</v>
      </c>
      <c r="J821" s="164" t="s">
        <v>1672</v>
      </c>
      <c r="K821" s="164" t="s">
        <v>1671</v>
      </c>
      <c r="L821" s="163"/>
      <c r="M821" s="163"/>
      <c r="N821" s="163"/>
      <c r="O821" s="162">
        <v>299</v>
      </c>
      <c r="P821" s="161" t="b">
        <f>IF(R821&gt;0,R821-2)</f>
        <v>0</v>
      </c>
      <c r="Q821" s="161">
        <v>201938</v>
      </c>
      <c r="R821" s="160">
        <f>$I$3</f>
        <v>0</v>
      </c>
      <c r="S821" s="159" t="str">
        <f>IF(AND(R821&gt;=Q821,W821&gt;0),"OK",IF(W821=0,"","NOT OK"))</f>
        <v/>
      </c>
      <c r="T821" s="158"/>
      <c r="U821" s="157">
        <v>1</v>
      </c>
      <c r="V821" s="156" t="str">
        <f>IF(W821=T821,"OK","NOT")</f>
        <v>OK</v>
      </c>
      <c r="W821" s="155">
        <f>IF(MOD(T821,U821)=0,T821,T821+(U821-MOD(T821,U821)))</f>
        <v>0</v>
      </c>
      <c r="X821" s="154">
        <f>$I$4</f>
        <v>0.4</v>
      </c>
      <c r="Y821" s="153">
        <f>+T821*((O821-(O821*X821)))</f>
        <v>0</v>
      </c>
    </row>
    <row r="822" spans="1:25" ht="14.45" customHeight="1" x14ac:dyDescent="0.25">
      <c r="A822" s="175">
        <v>7045952401591</v>
      </c>
      <c r="B822" s="160" t="s">
        <v>2061</v>
      </c>
      <c r="C822" s="157" t="s">
        <v>2060</v>
      </c>
      <c r="D822" s="157">
        <v>63</v>
      </c>
      <c r="E822" s="166" t="s">
        <v>1697</v>
      </c>
      <c r="F822" s="166" t="s">
        <v>1676</v>
      </c>
      <c r="G822" s="169" t="s">
        <v>1675</v>
      </c>
      <c r="H822" s="160" t="s">
        <v>1674</v>
      </c>
      <c r="I822" s="174" t="s">
        <v>1873</v>
      </c>
      <c r="J822" s="164" t="s">
        <v>1672</v>
      </c>
      <c r="K822" s="164" t="s">
        <v>1695</v>
      </c>
      <c r="L822" s="163"/>
      <c r="M822" s="163"/>
      <c r="N822" s="163"/>
      <c r="O822" s="162">
        <v>599</v>
      </c>
      <c r="P822" s="161" t="b">
        <f>IF(R822&gt;0,R822-2)</f>
        <v>0</v>
      </c>
      <c r="Q822" s="161">
        <v>201938</v>
      </c>
      <c r="R822" s="160">
        <f>$I$3</f>
        <v>0</v>
      </c>
      <c r="S822" s="159" t="str">
        <f>IF(AND(R822&gt;=Q822,W822&gt;0),"OK",IF(W822=0,"","NOT OK"))</f>
        <v/>
      </c>
      <c r="T822" s="158"/>
      <c r="U822" s="157">
        <v>3</v>
      </c>
      <c r="V822" s="156" t="str">
        <f>IF(W822=T822,"OK","NOT")</f>
        <v>OK</v>
      </c>
      <c r="W822" s="155">
        <f>IF(MOD(T822,U822)=0,T822,T822+(U822-MOD(T822,U822)))</f>
        <v>0</v>
      </c>
      <c r="X822" s="154">
        <f>$I$4</f>
        <v>0.4</v>
      </c>
      <c r="Y822" s="153">
        <f>+T822*((O822-(O822*X822)))</f>
        <v>0</v>
      </c>
    </row>
    <row r="823" spans="1:25" ht="14.45" customHeight="1" x14ac:dyDescent="0.25">
      <c r="A823" s="175">
        <v>7045952401614</v>
      </c>
      <c r="B823" s="160" t="s">
        <v>2061</v>
      </c>
      <c r="C823" s="157" t="s">
        <v>2060</v>
      </c>
      <c r="D823" s="157">
        <v>63</v>
      </c>
      <c r="E823" s="166" t="s">
        <v>1697</v>
      </c>
      <c r="F823" s="166" t="s">
        <v>1676</v>
      </c>
      <c r="G823" s="169" t="s">
        <v>1675</v>
      </c>
      <c r="H823" s="160" t="s">
        <v>1674</v>
      </c>
      <c r="I823" s="174" t="s">
        <v>1700</v>
      </c>
      <c r="J823" s="164" t="s">
        <v>1672</v>
      </c>
      <c r="K823" s="164" t="s">
        <v>1695</v>
      </c>
      <c r="L823" s="163"/>
      <c r="M823" s="163"/>
      <c r="N823" s="163"/>
      <c r="O823" s="162">
        <v>599</v>
      </c>
      <c r="P823" s="161" t="b">
        <f>IF(R823&gt;0,R823-2)</f>
        <v>0</v>
      </c>
      <c r="Q823" s="161">
        <v>201938</v>
      </c>
      <c r="R823" s="160">
        <f>$I$3</f>
        <v>0</v>
      </c>
      <c r="S823" s="159" t="str">
        <f>IF(AND(R823&gt;=Q823,W823&gt;0),"OK",IF(W823=0,"","NOT OK"))</f>
        <v/>
      </c>
      <c r="T823" s="158"/>
      <c r="U823" s="157">
        <v>3</v>
      </c>
      <c r="V823" s="156" t="str">
        <f>IF(W823=T823,"OK","NOT")</f>
        <v>OK</v>
      </c>
      <c r="W823" s="155">
        <f>IF(MOD(T823,U823)=0,T823,T823+(U823-MOD(T823,U823)))</f>
        <v>0</v>
      </c>
      <c r="X823" s="154">
        <f>$I$4</f>
        <v>0.4</v>
      </c>
      <c r="Y823" s="153">
        <f>+T823*((O823-(O823*X823)))</f>
        <v>0</v>
      </c>
    </row>
    <row r="824" spans="1:25" ht="14.45" customHeight="1" x14ac:dyDescent="0.25">
      <c r="A824" s="175">
        <v>7045952401638</v>
      </c>
      <c r="B824" s="160" t="s">
        <v>2061</v>
      </c>
      <c r="C824" s="157" t="s">
        <v>2060</v>
      </c>
      <c r="D824" s="157">
        <v>63</v>
      </c>
      <c r="E824" s="166" t="s">
        <v>1697</v>
      </c>
      <c r="F824" s="166" t="s">
        <v>1676</v>
      </c>
      <c r="G824" s="169" t="s">
        <v>1675</v>
      </c>
      <c r="H824" s="160" t="s">
        <v>1674</v>
      </c>
      <c r="I824" s="174" t="s">
        <v>1696</v>
      </c>
      <c r="J824" s="164" t="s">
        <v>1672</v>
      </c>
      <c r="K824" s="164" t="s">
        <v>1695</v>
      </c>
      <c r="L824" s="163"/>
      <c r="M824" s="163"/>
      <c r="N824" s="163"/>
      <c r="O824" s="162">
        <v>599</v>
      </c>
      <c r="P824" s="161" t="b">
        <f>IF(R824&gt;0,R824-2)</f>
        <v>0</v>
      </c>
      <c r="Q824" s="161">
        <v>201938</v>
      </c>
      <c r="R824" s="160">
        <f>$I$3</f>
        <v>0</v>
      </c>
      <c r="S824" s="159" t="str">
        <f>IF(AND(R824&gt;=Q824,W824&gt;0),"OK",IF(W824=0,"","NOT OK"))</f>
        <v/>
      </c>
      <c r="T824" s="158"/>
      <c r="U824" s="157">
        <v>3</v>
      </c>
      <c r="V824" s="156" t="str">
        <f>IF(W824=T824,"OK","NOT")</f>
        <v>OK</v>
      </c>
      <c r="W824" s="155">
        <f>IF(MOD(T824,U824)=0,T824,T824+(U824-MOD(T824,U824)))</f>
        <v>0</v>
      </c>
      <c r="X824" s="154">
        <f>$I$4</f>
        <v>0.4</v>
      </c>
      <c r="Y824" s="153">
        <f>+T824*((O824-(O824*X824)))</f>
        <v>0</v>
      </c>
    </row>
    <row r="825" spans="1:25" ht="14.45" customHeight="1" x14ac:dyDescent="0.25">
      <c r="A825" s="175">
        <v>7045952401652</v>
      </c>
      <c r="B825" s="160" t="s">
        <v>2061</v>
      </c>
      <c r="C825" s="157" t="s">
        <v>2060</v>
      </c>
      <c r="D825" s="157">
        <v>63</v>
      </c>
      <c r="E825" s="166" t="s">
        <v>1697</v>
      </c>
      <c r="F825" s="166" t="s">
        <v>1676</v>
      </c>
      <c r="G825" s="169" t="s">
        <v>1675</v>
      </c>
      <c r="H825" s="160" t="s">
        <v>1674</v>
      </c>
      <c r="I825" s="174" t="s">
        <v>1857</v>
      </c>
      <c r="J825" s="164" t="s">
        <v>1672</v>
      </c>
      <c r="K825" s="164" t="s">
        <v>1695</v>
      </c>
      <c r="L825" s="163"/>
      <c r="M825" s="163"/>
      <c r="N825" s="163"/>
      <c r="O825" s="162">
        <v>599</v>
      </c>
      <c r="P825" s="161" t="b">
        <f>IF(R825&gt;0,R825-2)</f>
        <v>0</v>
      </c>
      <c r="Q825" s="161">
        <v>201938</v>
      </c>
      <c r="R825" s="160">
        <f>$I$3</f>
        <v>0</v>
      </c>
      <c r="S825" s="159" t="str">
        <f>IF(AND(R825&gt;=Q825,W825&gt;0),"OK",IF(W825=0,"","NOT OK"))</f>
        <v/>
      </c>
      <c r="T825" s="158"/>
      <c r="U825" s="157">
        <v>3</v>
      </c>
      <c r="V825" s="156" t="str">
        <f>IF(W825=T825,"OK","NOT")</f>
        <v>OK</v>
      </c>
      <c r="W825" s="155">
        <f>IF(MOD(T825,U825)=0,T825,T825+(U825-MOD(T825,U825)))</f>
        <v>0</v>
      </c>
      <c r="X825" s="154">
        <f>$I$4</f>
        <v>0.4</v>
      </c>
      <c r="Y825" s="153">
        <f>+T825*((O825-(O825*X825)))</f>
        <v>0</v>
      </c>
    </row>
    <row r="826" spans="1:25" ht="14.45" customHeight="1" x14ac:dyDescent="0.25">
      <c r="A826" s="175">
        <v>7045952401676</v>
      </c>
      <c r="B826" s="160" t="s">
        <v>2061</v>
      </c>
      <c r="C826" s="157" t="s">
        <v>2060</v>
      </c>
      <c r="D826" s="157">
        <v>63</v>
      </c>
      <c r="E826" s="166" t="s">
        <v>1697</v>
      </c>
      <c r="F826" s="166" t="s">
        <v>1676</v>
      </c>
      <c r="G826" s="169" t="s">
        <v>1675</v>
      </c>
      <c r="H826" s="160" t="s">
        <v>1674</v>
      </c>
      <c r="I826" s="174" t="s">
        <v>1854</v>
      </c>
      <c r="J826" s="164" t="s">
        <v>1672</v>
      </c>
      <c r="K826" s="164" t="s">
        <v>1695</v>
      </c>
      <c r="L826" s="163"/>
      <c r="M826" s="163"/>
      <c r="N826" s="163"/>
      <c r="O826" s="162">
        <v>599</v>
      </c>
      <c r="P826" s="161" t="b">
        <f>IF(R826&gt;0,R826-2)</f>
        <v>0</v>
      </c>
      <c r="Q826" s="161">
        <v>201938</v>
      </c>
      <c r="R826" s="160">
        <f>$I$3</f>
        <v>0</v>
      </c>
      <c r="S826" s="159" t="str">
        <f>IF(AND(R826&gt;=Q826,W826&gt;0),"OK",IF(W826=0,"","NOT OK"))</f>
        <v/>
      </c>
      <c r="T826" s="158"/>
      <c r="U826" s="157">
        <v>3</v>
      </c>
      <c r="V826" s="156" t="str">
        <f>IF(W826=T826,"OK","NOT")</f>
        <v>OK</v>
      </c>
      <c r="W826" s="155">
        <f>IF(MOD(T826,U826)=0,T826,T826+(U826-MOD(T826,U826)))</f>
        <v>0</v>
      </c>
      <c r="X826" s="154">
        <f>$I$4</f>
        <v>0.4</v>
      </c>
      <c r="Y826" s="153">
        <f>+T826*((O826-(O826*X826)))</f>
        <v>0</v>
      </c>
    </row>
    <row r="827" spans="1:25" ht="14.45" customHeight="1" x14ac:dyDescent="0.25">
      <c r="A827" s="167">
        <v>7045952370521</v>
      </c>
      <c r="B827" s="157">
        <v>46510</v>
      </c>
      <c r="C827" s="157" t="s">
        <v>2059</v>
      </c>
      <c r="D827" s="157">
        <v>64</v>
      </c>
      <c r="E827" s="166">
        <v>600366</v>
      </c>
      <c r="F827" s="166" t="s">
        <v>1676</v>
      </c>
      <c r="G827" s="169" t="s">
        <v>1675</v>
      </c>
      <c r="H827" s="157" t="s">
        <v>1674</v>
      </c>
      <c r="I827" s="165" t="s">
        <v>1888</v>
      </c>
      <c r="J827" s="164" t="s">
        <v>1672</v>
      </c>
      <c r="K827" s="164" t="s">
        <v>1671</v>
      </c>
      <c r="L827" s="163"/>
      <c r="M827" s="163"/>
      <c r="N827" s="163"/>
      <c r="O827" s="162">
        <v>199</v>
      </c>
      <c r="P827" s="161" t="b">
        <f>IF(R827&gt;0,R827-2)</f>
        <v>0</v>
      </c>
      <c r="Q827" s="161">
        <v>201938</v>
      </c>
      <c r="R827" s="160">
        <f>$I$3</f>
        <v>0</v>
      </c>
      <c r="S827" s="159" t="str">
        <f>IF(AND(R827&gt;=Q827,W827&gt;0),"OK",IF(W827=0,"","NOT OK"))</f>
        <v/>
      </c>
      <c r="T827" s="158"/>
      <c r="U827" s="157">
        <v>1</v>
      </c>
      <c r="V827" s="156" t="str">
        <f>IF(W827=T827,"OK","NOT")</f>
        <v>OK</v>
      </c>
      <c r="W827" s="155">
        <f>IF(MOD(T827,U827)=0,T827,T827+(U827-MOD(T827,U827)))</f>
        <v>0</v>
      </c>
      <c r="X827" s="154">
        <f>$I$4</f>
        <v>0.4</v>
      </c>
      <c r="Y827" s="153">
        <f>+T827*((O827-(O827*X827)))</f>
        <v>0</v>
      </c>
    </row>
    <row r="828" spans="1:25" ht="14.45" customHeight="1" x14ac:dyDescent="0.25">
      <c r="A828" s="167">
        <v>7045952370545</v>
      </c>
      <c r="B828" s="157">
        <v>46510</v>
      </c>
      <c r="C828" s="157" t="s">
        <v>2059</v>
      </c>
      <c r="D828" s="157">
        <v>64</v>
      </c>
      <c r="E828" s="166">
        <v>600366</v>
      </c>
      <c r="F828" s="166" t="s">
        <v>1676</v>
      </c>
      <c r="G828" s="169" t="s">
        <v>1675</v>
      </c>
      <c r="H828" s="157" t="s">
        <v>1674</v>
      </c>
      <c r="I828" s="165" t="s">
        <v>1886</v>
      </c>
      <c r="J828" s="164" t="s">
        <v>1672</v>
      </c>
      <c r="K828" s="164" t="s">
        <v>1671</v>
      </c>
      <c r="L828" s="163"/>
      <c r="M828" s="163"/>
      <c r="N828" s="163"/>
      <c r="O828" s="162">
        <v>199</v>
      </c>
      <c r="P828" s="161" t="b">
        <f>IF(R828&gt;0,R828-2)</f>
        <v>0</v>
      </c>
      <c r="Q828" s="161">
        <v>201938</v>
      </c>
      <c r="R828" s="160">
        <f>$I$3</f>
        <v>0</v>
      </c>
      <c r="S828" s="159" t="str">
        <f>IF(AND(R828&gt;=Q828,W828&gt;0),"OK",IF(W828=0,"","NOT OK"))</f>
        <v/>
      </c>
      <c r="T828" s="158"/>
      <c r="U828" s="157">
        <v>1</v>
      </c>
      <c r="V828" s="156" t="str">
        <f>IF(W828=T828,"OK","NOT")</f>
        <v>OK</v>
      </c>
      <c r="W828" s="155">
        <f>IF(MOD(T828,U828)=0,T828,T828+(U828-MOD(T828,U828)))</f>
        <v>0</v>
      </c>
      <c r="X828" s="154">
        <f>$I$4</f>
        <v>0.4</v>
      </c>
      <c r="Y828" s="153">
        <f>+T828*((O828-(O828*X828)))</f>
        <v>0</v>
      </c>
    </row>
    <row r="829" spans="1:25" ht="14.45" customHeight="1" x14ac:dyDescent="0.25">
      <c r="A829" s="167">
        <v>7045952401898</v>
      </c>
      <c r="B829" s="157">
        <v>16033</v>
      </c>
      <c r="C829" s="157" t="s">
        <v>2058</v>
      </c>
      <c r="D829" s="157">
        <v>65</v>
      </c>
      <c r="E829" s="166" t="s">
        <v>1721</v>
      </c>
      <c r="F829" s="166" t="s">
        <v>1781</v>
      </c>
      <c r="G829" s="169" t="s">
        <v>1675</v>
      </c>
      <c r="H829" s="157" t="s">
        <v>1674</v>
      </c>
      <c r="I829" s="165" t="s">
        <v>1716</v>
      </c>
      <c r="J829" s="164" t="s">
        <v>1672</v>
      </c>
      <c r="K829" s="164" t="s">
        <v>1779</v>
      </c>
      <c r="L829" s="163"/>
      <c r="M829" s="163"/>
      <c r="N829" s="163"/>
      <c r="O829" s="162">
        <v>899</v>
      </c>
      <c r="P829" s="161" t="b">
        <f>IF(R829&gt;0,R829-2)</f>
        <v>0</v>
      </c>
      <c r="Q829" s="161">
        <v>201938</v>
      </c>
      <c r="R829" s="160">
        <f>$I$3</f>
        <v>0</v>
      </c>
      <c r="S829" s="159" t="str">
        <f>IF(AND(R829&gt;=Q829,W829&gt;0),"OK",IF(W829=0,"","NOT OK"))</f>
        <v/>
      </c>
      <c r="T829" s="158"/>
      <c r="U829" s="157">
        <v>1</v>
      </c>
      <c r="V829" s="156" t="str">
        <f>IF(W829=T829,"OK","NOT")</f>
        <v>OK</v>
      </c>
      <c r="W829" s="155">
        <f>IF(MOD(T829,U829)=0,T829,T829+(U829-MOD(T829,U829)))</f>
        <v>0</v>
      </c>
      <c r="X829" s="154">
        <f>$I$4</f>
        <v>0.4</v>
      </c>
      <c r="Y829" s="153">
        <f>+T829*((O829-(O829*X829)))</f>
        <v>0</v>
      </c>
    </row>
    <row r="830" spans="1:25" ht="14.45" customHeight="1" x14ac:dyDescent="0.25">
      <c r="A830" s="175">
        <v>7045952401881</v>
      </c>
      <c r="B830" s="160">
        <v>16033</v>
      </c>
      <c r="C830" s="157" t="s">
        <v>2058</v>
      </c>
      <c r="D830" s="157">
        <v>65</v>
      </c>
      <c r="E830" s="166" t="s">
        <v>1721</v>
      </c>
      <c r="F830" s="166" t="s">
        <v>1781</v>
      </c>
      <c r="G830" s="169" t="s">
        <v>1675</v>
      </c>
      <c r="H830" s="160" t="s">
        <v>1674</v>
      </c>
      <c r="I830" s="174" t="s">
        <v>1468</v>
      </c>
      <c r="J830" s="164" t="s">
        <v>1672</v>
      </c>
      <c r="K830" s="164" t="s">
        <v>1779</v>
      </c>
      <c r="L830" s="163"/>
      <c r="M830" s="163"/>
      <c r="N830" s="163"/>
      <c r="O830" s="162">
        <v>899</v>
      </c>
      <c r="P830" s="161" t="b">
        <f>IF(R830&gt;0,R830-2)</f>
        <v>0</v>
      </c>
      <c r="Q830" s="161">
        <v>201938</v>
      </c>
      <c r="R830" s="160">
        <f>$I$3</f>
        <v>0</v>
      </c>
      <c r="S830" s="159" t="str">
        <f>IF(AND(R830&gt;=Q830,W830&gt;0),"OK",IF(W830=0,"","NOT OK"))</f>
        <v/>
      </c>
      <c r="T830" s="158"/>
      <c r="U830" s="157">
        <v>1</v>
      </c>
      <c r="V830" s="156" t="str">
        <f>IF(W830=T830,"OK","NOT")</f>
        <v>OK</v>
      </c>
      <c r="W830" s="155">
        <f>IF(MOD(T830,U830)=0,T830,T830+(U830-MOD(T830,U830)))</f>
        <v>0</v>
      </c>
      <c r="X830" s="154">
        <f>$I$4</f>
        <v>0.4</v>
      </c>
      <c r="Y830" s="153">
        <f>+T830*((O830-(O830*X830)))</f>
        <v>0</v>
      </c>
    </row>
    <row r="831" spans="1:25" ht="14.45" customHeight="1" x14ac:dyDescent="0.25">
      <c r="A831" s="175">
        <v>7045952401874</v>
      </c>
      <c r="B831" s="160">
        <v>16033</v>
      </c>
      <c r="C831" s="157" t="s">
        <v>2058</v>
      </c>
      <c r="D831" s="157">
        <v>65</v>
      </c>
      <c r="E831" s="166" t="s">
        <v>1721</v>
      </c>
      <c r="F831" s="166" t="s">
        <v>1781</v>
      </c>
      <c r="G831" s="169" t="s">
        <v>1675</v>
      </c>
      <c r="H831" s="160" t="s">
        <v>1674</v>
      </c>
      <c r="I831" s="174" t="s">
        <v>1469</v>
      </c>
      <c r="J831" s="164" t="s">
        <v>1672</v>
      </c>
      <c r="K831" s="164" t="s">
        <v>1779</v>
      </c>
      <c r="L831" s="163"/>
      <c r="M831" s="163"/>
      <c r="N831" s="163"/>
      <c r="O831" s="162">
        <v>899</v>
      </c>
      <c r="P831" s="161" t="b">
        <f>IF(R831&gt;0,R831-2)</f>
        <v>0</v>
      </c>
      <c r="Q831" s="161">
        <v>201938</v>
      </c>
      <c r="R831" s="160">
        <f>$I$3</f>
        <v>0</v>
      </c>
      <c r="S831" s="159" t="str">
        <f>IF(AND(R831&gt;=Q831,W831&gt;0),"OK",IF(W831=0,"","NOT OK"))</f>
        <v/>
      </c>
      <c r="T831" s="158"/>
      <c r="U831" s="157">
        <v>1</v>
      </c>
      <c r="V831" s="156" t="str">
        <f>IF(W831=T831,"OK","NOT")</f>
        <v>OK</v>
      </c>
      <c r="W831" s="155">
        <f>IF(MOD(T831,U831)=0,T831,T831+(U831-MOD(T831,U831)))</f>
        <v>0</v>
      </c>
      <c r="X831" s="154">
        <f>$I$4</f>
        <v>0.4</v>
      </c>
      <c r="Y831" s="153">
        <f>+T831*((O831-(O831*X831)))</f>
        <v>0</v>
      </c>
    </row>
    <row r="832" spans="1:25" ht="14.45" customHeight="1" x14ac:dyDescent="0.25">
      <c r="A832" s="167">
        <v>7045952401904</v>
      </c>
      <c r="B832" s="157">
        <v>16033</v>
      </c>
      <c r="C832" s="157" t="s">
        <v>2058</v>
      </c>
      <c r="D832" s="157">
        <v>65</v>
      </c>
      <c r="E832" s="166" t="s">
        <v>1721</v>
      </c>
      <c r="F832" s="166" t="s">
        <v>1781</v>
      </c>
      <c r="G832" s="169" t="s">
        <v>1675</v>
      </c>
      <c r="H832" s="157" t="s">
        <v>1674</v>
      </c>
      <c r="I832" s="165" t="s">
        <v>1715</v>
      </c>
      <c r="J832" s="164" t="s">
        <v>1672</v>
      </c>
      <c r="K832" s="164" t="s">
        <v>1779</v>
      </c>
      <c r="L832" s="163"/>
      <c r="M832" s="163"/>
      <c r="N832" s="163"/>
      <c r="O832" s="162">
        <v>899</v>
      </c>
      <c r="P832" s="161" t="b">
        <f>IF(R832&gt;0,R832-2)</f>
        <v>0</v>
      </c>
      <c r="Q832" s="161">
        <v>201938</v>
      </c>
      <c r="R832" s="160">
        <f>$I$3</f>
        <v>0</v>
      </c>
      <c r="S832" s="159" t="str">
        <f>IF(AND(R832&gt;=Q832,W832&gt;0),"OK",IF(W832=0,"","NOT OK"))</f>
        <v/>
      </c>
      <c r="T832" s="158"/>
      <c r="U832" s="157">
        <v>1</v>
      </c>
      <c r="V832" s="156" t="str">
        <f>IF(W832=T832,"OK","NOT")</f>
        <v>OK</v>
      </c>
      <c r="W832" s="155">
        <f>IF(MOD(T832,U832)=0,T832,T832+(U832-MOD(T832,U832)))</f>
        <v>0</v>
      </c>
      <c r="X832" s="154">
        <f>$I$4</f>
        <v>0.4</v>
      </c>
      <c r="Y832" s="153">
        <f>+T832*((O832-(O832*X832)))</f>
        <v>0</v>
      </c>
    </row>
    <row r="833" spans="1:25" ht="14.45" customHeight="1" x14ac:dyDescent="0.25">
      <c r="A833" s="167">
        <v>7045952401911</v>
      </c>
      <c r="B833" s="157">
        <v>16033</v>
      </c>
      <c r="C833" s="157" t="s">
        <v>2058</v>
      </c>
      <c r="D833" s="157">
        <v>65</v>
      </c>
      <c r="E833" s="166" t="s">
        <v>1721</v>
      </c>
      <c r="F833" s="166" t="s">
        <v>1781</v>
      </c>
      <c r="G833" s="169" t="s">
        <v>1675</v>
      </c>
      <c r="H833" s="157" t="s">
        <v>1674</v>
      </c>
      <c r="I833" s="165" t="s">
        <v>1713</v>
      </c>
      <c r="J833" s="164" t="s">
        <v>1672</v>
      </c>
      <c r="K833" s="164" t="s">
        <v>1779</v>
      </c>
      <c r="L833" s="163"/>
      <c r="M833" s="163"/>
      <c r="N833" s="163"/>
      <c r="O833" s="162">
        <v>899</v>
      </c>
      <c r="P833" s="161" t="b">
        <f>IF(R833&gt;0,R833-2)</f>
        <v>0</v>
      </c>
      <c r="Q833" s="161">
        <v>201938</v>
      </c>
      <c r="R833" s="160">
        <f>$I$3</f>
        <v>0</v>
      </c>
      <c r="S833" s="159" t="str">
        <f>IF(AND(R833&gt;=Q833,W833&gt;0),"OK",IF(W833=0,"","NOT OK"))</f>
        <v/>
      </c>
      <c r="T833" s="158"/>
      <c r="U833" s="157">
        <v>1</v>
      </c>
      <c r="V833" s="156" t="str">
        <f>IF(W833=T833,"OK","NOT")</f>
        <v>OK</v>
      </c>
      <c r="W833" s="155">
        <f>IF(MOD(T833,U833)=0,T833,T833+(U833-MOD(T833,U833)))</f>
        <v>0</v>
      </c>
      <c r="X833" s="154">
        <f>$I$4</f>
        <v>0.4</v>
      </c>
      <c r="Y833" s="153">
        <f>+T833*((O833-(O833*X833)))</f>
        <v>0</v>
      </c>
    </row>
    <row r="834" spans="1:25" ht="14.45" customHeight="1" x14ac:dyDescent="0.25">
      <c r="A834" s="167">
        <v>7045952353883</v>
      </c>
      <c r="B834" s="157">
        <v>12953</v>
      </c>
      <c r="C834" s="157" t="s">
        <v>2056</v>
      </c>
      <c r="D834" s="157">
        <v>67</v>
      </c>
      <c r="E834" s="166" t="s">
        <v>1809</v>
      </c>
      <c r="F834" s="166" t="s">
        <v>1720</v>
      </c>
      <c r="G834" s="169" t="s">
        <v>1675</v>
      </c>
      <c r="H834" s="157" t="s">
        <v>1674</v>
      </c>
      <c r="I834" s="165" t="s">
        <v>1717</v>
      </c>
      <c r="J834" s="164" t="s">
        <v>1672</v>
      </c>
      <c r="K834" s="164" t="s">
        <v>1802</v>
      </c>
      <c r="L834" s="163"/>
      <c r="M834" s="163"/>
      <c r="N834" s="163"/>
      <c r="O834" s="162">
        <v>1799</v>
      </c>
      <c r="P834" s="161" t="b">
        <f>IF(R834&gt;0,R834-2)</f>
        <v>0</v>
      </c>
      <c r="Q834" s="161">
        <v>201938</v>
      </c>
      <c r="R834" s="160">
        <f>$I$3</f>
        <v>0</v>
      </c>
      <c r="S834" s="159" t="str">
        <f>IF(AND(R834&gt;=Q834,W834&gt;0),"OK",IF(W834=0,"","NOT OK"))</f>
        <v/>
      </c>
      <c r="T834" s="158"/>
      <c r="U834" s="157">
        <v>1</v>
      </c>
      <c r="V834" s="156" t="str">
        <f>IF(W834=T834,"OK","NOT")</f>
        <v>OK</v>
      </c>
      <c r="W834" s="155">
        <f>IF(MOD(T834,U834)=0,T834,T834+(U834-MOD(T834,U834)))</f>
        <v>0</v>
      </c>
      <c r="X834" s="154">
        <f>$I$4</f>
        <v>0.4</v>
      </c>
      <c r="Y834" s="153">
        <f>+T834*((O834-(O834*X834)))</f>
        <v>0</v>
      </c>
    </row>
    <row r="835" spans="1:25" ht="14.45" customHeight="1" x14ac:dyDescent="0.25">
      <c r="A835" s="167">
        <v>7045952353890</v>
      </c>
      <c r="B835" s="157">
        <v>12953</v>
      </c>
      <c r="C835" s="157" t="s">
        <v>2056</v>
      </c>
      <c r="D835" s="157">
        <v>67</v>
      </c>
      <c r="E835" s="166" t="s">
        <v>1809</v>
      </c>
      <c r="F835" s="166" t="s">
        <v>1720</v>
      </c>
      <c r="G835" s="169" t="s">
        <v>1675</v>
      </c>
      <c r="H835" s="157" t="s">
        <v>1674</v>
      </c>
      <c r="I835" s="165" t="s">
        <v>1716</v>
      </c>
      <c r="J835" s="164" t="s">
        <v>1672</v>
      </c>
      <c r="K835" s="164" t="s">
        <v>1802</v>
      </c>
      <c r="L835" s="163"/>
      <c r="M835" s="163"/>
      <c r="N835" s="163"/>
      <c r="O835" s="162">
        <v>1799</v>
      </c>
      <c r="P835" s="161" t="b">
        <f>IF(R835&gt;0,R835-2)</f>
        <v>0</v>
      </c>
      <c r="Q835" s="161">
        <v>201938</v>
      </c>
      <c r="R835" s="160">
        <f>$I$3</f>
        <v>0</v>
      </c>
      <c r="S835" s="159" t="str">
        <f>IF(AND(R835&gt;=Q835,W835&gt;0),"OK",IF(W835=0,"","NOT OK"))</f>
        <v/>
      </c>
      <c r="T835" s="158"/>
      <c r="U835" s="157">
        <v>1</v>
      </c>
      <c r="V835" s="156" t="str">
        <f>IF(W835=T835,"OK","NOT")</f>
        <v>OK</v>
      </c>
      <c r="W835" s="155">
        <f>IF(MOD(T835,U835)=0,T835,T835+(U835-MOD(T835,U835)))</f>
        <v>0</v>
      </c>
      <c r="X835" s="154">
        <f>$I$4</f>
        <v>0.4</v>
      </c>
      <c r="Y835" s="153">
        <f>+T835*((O835-(O835*X835)))</f>
        <v>0</v>
      </c>
    </row>
    <row r="836" spans="1:25" ht="14.45" customHeight="1" x14ac:dyDescent="0.25">
      <c r="A836" s="167">
        <v>7045952353906</v>
      </c>
      <c r="B836" s="157">
        <v>12953</v>
      </c>
      <c r="C836" s="157" t="s">
        <v>2056</v>
      </c>
      <c r="D836" s="157">
        <v>67</v>
      </c>
      <c r="E836" s="166" t="s">
        <v>1809</v>
      </c>
      <c r="F836" s="166" t="s">
        <v>1720</v>
      </c>
      <c r="G836" s="169" t="s">
        <v>1675</v>
      </c>
      <c r="H836" s="157" t="s">
        <v>1674</v>
      </c>
      <c r="I836" s="165" t="s">
        <v>1468</v>
      </c>
      <c r="J836" s="164" t="s">
        <v>1672</v>
      </c>
      <c r="K836" s="164" t="s">
        <v>1802</v>
      </c>
      <c r="L836" s="163"/>
      <c r="M836" s="163"/>
      <c r="N836" s="163"/>
      <c r="O836" s="162">
        <v>1799</v>
      </c>
      <c r="P836" s="161" t="b">
        <f>IF(R836&gt;0,R836-2)</f>
        <v>0</v>
      </c>
      <c r="Q836" s="161">
        <v>201938</v>
      </c>
      <c r="R836" s="160">
        <f>$I$3</f>
        <v>0</v>
      </c>
      <c r="S836" s="159" t="str">
        <f>IF(AND(R836&gt;=Q836,W836&gt;0),"OK",IF(W836=0,"","NOT OK"))</f>
        <v/>
      </c>
      <c r="T836" s="158"/>
      <c r="U836" s="157">
        <v>1</v>
      </c>
      <c r="V836" s="156" t="str">
        <f>IF(W836=T836,"OK","NOT")</f>
        <v>OK</v>
      </c>
      <c r="W836" s="155">
        <f>IF(MOD(T836,U836)=0,T836,T836+(U836-MOD(T836,U836)))</f>
        <v>0</v>
      </c>
      <c r="X836" s="154">
        <f>$I$4</f>
        <v>0.4</v>
      </c>
      <c r="Y836" s="153">
        <f>+T836*((O836-(O836*X836)))</f>
        <v>0</v>
      </c>
    </row>
    <row r="837" spans="1:25" ht="14.45" customHeight="1" x14ac:dyDescent="0.25">
      <c r="A837" s="167">
        <v>7045952353913</v>
      </c>
      <c r="B837" s="157">
        <v>12953</v>
      </c>
      <c r="C837" s="157" t="s">
        <v>2056</v>
      </c>
      <c r="D837" s="157">
        <v>67</v>
      </c>
      <c r="E837" s="166" t="s">
        <v>1809</v>
      </c>
      <c r="F837" s="166" t="s">
        <v>1720</v>
      </c>
      <c r="G837" s="169" t="s">
        <v>1675</v>
      </c>
      <c r="H837" s="157" t="s">
        <v>1674</v>
      </c>
      <c r="I837" s="165" t="s">
        <v>1469</v>
      </c>
      <c r="J837" s="164" t="s">
        <v>1672</v>
      </c>
      <c r="K837" s="164" t="s">
        <v>1802</v>
      </c>
      <c r="L837" s="163"/>
      <c r="M837" s="163"/>
      <c r="N837" s="163"/>
      <c r="O837" s="162">
        <v>1799</v>
      </c>
      <c r="P837" s="161" t="b">
        <f>IF(R837&gt;0,R837-2)</f>
        <v>0</v>
      </c>
      <c r="Q837" s="161">
        <v>201938</v>
      </c>
      <c r="R837" s="160">
        <f>$I$3</f>
        <v>0</v>
      </c>
      <c r="S837" s="159" t="str">
        <f>IF(AND(R837&gt;=Q837,W837&gt;0),"OK",IF(W837=0,"","NOT OK"))</f>
        <v/>
      </c>
      <c r="T837" s="158"/>
      <c r="U837" s="157">
        <v>1</v>
      </c>
      <c r="V837" s="156" t="str">
        <f>IF(W837=T837,"OK","NOT")</f>
        <v>OK</v>
      </c>
      <c r="W837" s="155">
        <f>IF(MOD(T837,U837)=0,T837,T837+(U837-MOD(T837,U837)))</f>
        <v>0</v>
      </c>
      <c r="X837" s="154">
        <f>$I$4</f>
        <v>0.4</v>
      </c>
      <c r="Y837" s="153">
        <f>+T837*((O837-(O837*X837)))</f>
        <v>0</v>
      </c>
    </row>
    <row r="838" spans="1:25" ht="14.45" customHeight="1" x14ac:dyDescent="0.25">
      <c r="A838" s="167">
        <v>7045952353920</v>
      </c>
      <c r="B838" s="157">
        <v>12953</v>
      </c>
      <c r="C838" s="157" t="s">
        <v>2056</v>
      </c>
      <c r="D838" s="157">
        <v>67</v>
      </c>
      <c r="E838" s="166" t="s">
        <v>1809</v>
      </c>
      <c r="F838" s="166" t="s">
        <v>1720</v>
      </c>
      <c r="G838" s="169" t="s">
        <v>1675</v>
      </c>
      <c r="H838" s="157" t="s">
        <v>1674</v>
      </c>
      <c r="I838" s="165" t="s">
        <v>1715</v>
      </c>
      <c r="J838" s="164" t="s">
        <v>1672</v>
      </c>
      <c r="K838" s="164" t="s">
        <v>1802</v>
      </c>
      <c r="L838" s="163"/>
      <c r="M838" s="163"/>
      <c r="N838" s="163"/>
      <c r="O838" s="162">
        <v>1799</v>
      </c>
      <c r="P838" s="161" t="b">
        <f>IF(R838&gt;0,R838-2)</f>
        <v>0</v>
      </c>
      <c r="Q838" s="161">
        <v>201938</v>
      </c>
      <c r="R838" s="160">
        <f>$I$3</f>
        <v>0</v>
      </c>
      <c r="S838" s="159" t="str">
        <f>IF(AND(R838&gt;=Q838,W838&gt;0),"OK",IF(W838=0,"","NOT OK"))</f>
        <v/>
      </c>
      <c r="T838" s="158"/>
      <c r="U838" s="157">
        <v>1</v>
      </c>
      <c r="V838" s="156" t="str">
        <f>IF(W838=T838,"OK","NOT")</f>
        <v>OK</v>
      </c>
      <c r="W838" s="155">
        <f>IF(MOD(T838,U838)=0,T838,T838+(U838-MOD(T838,U838)))</f>
        <v>0</v>
      </c>
      <c r="X838" s="154">
        <f>$I$4</f>
        <v>0.4</v>
      </c>
      <c r="Y838" s="153">
        <f>+T838*((O838-(O838*X838)))</f>
        <v>0</v>
      </c>
    </row>
    <row r="839" spans="1:25" ht="14.45" customHeight="1" x14ac:dyDescent="0.25">
      <c r="A839" s="167">
        <v>7045952353937</v>
      </c>
      <c r="B839" s="157">
        <v>12953</v>
      </c>
      <c r="C839" s="157" t="s">
        <v>2056</v>
      </c>
      <c r="D839" s="157">
        <v>67</v>
      </c>
      <c r="E839" s="166" t="s">
        <v>1809</v>
      </c>
      <c r="F839" s="166" t="s">
        <v>1720</v>
      </c>
      <c r="G839" s="169" t="s">
        <v>1675</v>
      </c>
      <c r="H839" s="157" t="s">
        <v>1674</v>
      </c>
      <c r="I839" s="165" t="s">
        <v>1713</v>
      </c>
      <c r="J839" s="164" t="s">
        <v>1672</v>
      </c>
      <c r="K839" s="164" t="s">
        <v>1802</v>
      </c>
      <c r="L839" s="163"/>
      <c r="M839" s="163"/>
      <c r="N839" s="163"/>
      <c r="O839" s="162">
        <v>1799</v>
      </c>
      <c r="P839" s="161" t="b">
        <f>IF(R839&gt;0,R839-2)</f>
        <v>0</v>
      </c>
      <c r="Q839" s="161">
        <v>201938</v>
      </c>
      <c r="R839" s="160">
        <f>$I$3</f>
        <v>0</v>
      </c>
      <c r="S839" s="159" t="str">
        <f>IF(AND(R839&gt;=Q839,W839&gt;0),"OK",IF(W839=0,"","NOT OK"))</f>
        <v/>
      </c>
      <c r="T839" s="158"/>
      <c r="U839" s="157">
        <v>1</v>
      </c>
      <c r="V839" s="156" t="str">
        <f>IF(W839=T839,"OK","NOT")</f>
        <v>OK</v>
      </c>
      <c r="W839" s="155">
        <f>IF(MOD(T839,U839)=0,T839,T839+(U839-MOD(T839,U839)))</f>
        <v>0</v>
      </c>
      <c r="X839" s="154">
        <f>$I$4</f>
        <v>0.4</v>
      </c>
      <c r="Y839" s="153">
        <f>+T839*((O839-(O839*X839)))</f>
        <v>0</v>
      </c>
    </row>
    <row r="840" spans="1:25" ht="14.45" customHeight="1" x14ac:dyDescent="0.25">
      <c r="A840" s="167">
        <v>7045952354019</v>
      </c>
      <c r="B840" s="157">
        <v>12958</v>
      </c>
      <c r="C840" s="157" t="s">
        <v>2055</v>
      </c>
      <c r="D840" s="157">
        <v>68</v>
      </c>
      <c r="E840" s="166" t="s">
        <v>1809</v>
      </c>
      <c r="F840" s="166" t="s">
        <v>1720</v>
      </c>
      <c r="G840" s="169" t="s">
        <v>1675</v>
      </c>
      <c r="H840" s="157" t="s">
        <v>1674</v>
      </c>
      <c r="I840" s="165" t="s">
        <v>1717</v>
      </c>
      <c r="J840" s="164" t="s">
        <v>1672</v>
      </c>
      <c r="K840" s="164" t="s">
        <v>1802</v>
      </c>
      <c r="L840" s="163"/>
      <c r="M840" s="163"/>
      <c r="N840" s="163"/>
      <c r="O840" s="162">
        <v>1799</v>
      </c>
      <c r="P840" s="161" t="b">
        <f>IF(R840&gt;0,R840-2)</f>
        <v>0</v>
      </c>
      <c r="Q840" s="161">
        <v>201938</v>
      </c>
      <c r="R840" s="160">
        <f>$I$3</f>
        <v>0</v>
      </c>
      <c r="S840" s="159" t="str">
        <f>IF(AND(R840&gt;=Q840,W840&gt;0),"OK",IF(W840=0,"","NOT OK"))</f>
        <v/>
      </c>
      <c r="T840" s="158"/>
      <c r="U840" s="157">
        <v>1</v>
      </c>
      <c r="V840" s="156" t="str">
        <f>IF(W840=T840,"OK","NOT")</f>
        <v>OK</v>
      </c>
      <c r="W840" s="155">
        <f>IF(MOD(T840,U840)=0,T840,T840+(U840-MOD(T840,U840)))</f>
        <v>0</v>
      </c>
      <c r="X840" s="154">
        <f>$I$4</f>
        <v>0.4</v>
      </c>
      <c r="Y840" s="153">
        <f>+T840*((O840-(O840*X840)))</f>
        <v>0</v>
      </c>
    </row>
    <row r="841" spans="1:25" ht="14.45" customHeight="1" x14ac:dyDescent="0.25">
      <c r="A841" s="167">
        <v>7045952354026</v>
      </c>
      <c r="B841" s="157">
        <v>12958</v>
      </c>
      <c r="C841" s="157" t="s">
        <v>2055</v>
      </c>
      <c r="D841" s="157">
        <v>68</v>
      </c>
      <c r="E841" s="166" t="s">
        <v>1809</v>
      </c>
      <c r="F841" s="166" t="s">
        <v>1720</v>
      </c>
      <c r="G841" s="169" t="s">
        <v>1675</v>
      </c>
      <c r="H841" s="157" t="s">
        <v>1674</v>
      </c>
      <c r="I841" s="165" t="s">
        <v>1716</v>
      </c>
      <c r="J841" s="164" t="s">
        <v>1672</v>
      </c>
      <c r="K841" s="164" t="s">
        <v>1802</v>
      </c>
      <c r="L841" s="163"/>
      <c r="M841" s="163"/>
      <c r="N841" s="163"/>
      <c r="O841" s="162">
        <v>1799</v>
      </c>
      <c r="P841" s="161" t="b">
        <f>IF(R841&gt;0,R841-2)</f>
        <v>0</v>
      </c>
      <c r="Q841" s="161">
        <v>201938</v>
      </c>
      <c r="R841" s="160">
        <f>$I$3</f>
        <v>0</v>
      </c>
      <c r="S841" s="159" t="str">
        <f>IF(AND(R841&gt;=Q841,W841&gt;0),"OK",IF(W841=0,"","NOT OK"))</f>
        <v/>
      </c>
      <c r="T841" s="158"/>
      <c r="U841" s="157">
        <v>1</v>
      </c>
      <c r="V841" s="156" t="str">
        <f>IF(W841=T841,"OK","NOT")</f>
        <v>OK</v>
      </c>
      <c r="W841" s="155">
        <f>IF(MOD(T841,U841)=0,T841,T841+(U841-MOD(T841,U841)))</f>
        <v>0</v>
      </c>
      <c r="X841" s="154">
        <f>$I$4</f>
        <v>0.4</v>
      </c>
      <c r="Y841" s="153">
        <f>+T841*((O841-(O841*X841)))</f>
        <v>0</v>
      </c>
    </row>
    <row r="842" spans="1:25" ht="14.45" customHeight="1" x14ac:dyDescent="0.25">
      <c r="A842" s="167">
        <v>7045952354033</v>
      </c>
      <c r="B842" s="157">
        <v>12958</v>
      </c>
      <c r="C842" s="157" t="s">
        <v>2055</v>
      </c>
      <c r="D842" s="157">
        <v>68</v>
      </c>
      <c r="E842" s="166" t="s">
        <v>1809</v>
      </c>
      <c r="F842" s="166" t="s">
        <v>1720</v>
      </c>
      <c r="G842" s="169" t="s">
        <v>1675</v>
      </c>
      <c r="H842" s="157" t="s">
        <v>1674</v>
      </c>
      <c r="I842" s="165" t="s">
        <v>1468</v>
      </c>
      <c r="J842" s="164" t="s">
        <v>1672</v>
      </c>
      <c r="K842" s="164" t="s">
        <v>1802</v>
      </c>
      <c r="L842" s="163"/>
      <c r="M842" s="163"/>
      <c r="N842" s="163"/>
      <c r="O842" s="162">
        <v>1799</v>
      </c>
      <c r="P842" s="161" t="b">
        <f>IF(R842&gt;0,R842-2)</f>
        <v>0</v>
      </c>
      <c r="Q842" s="161">
        <v>201938</v>
      </c>
      <c r="R842" s="160">
        <f>$I$3</f>
        <v>0</v>
      </c>
      <c r="S842" s="159" t="str">
        <f>IF(AND(R842&gt;=Q842,W842&gt;0),"OK",IF(W842=0,"","NOT OK"))</f>
        <v/>
      </c>
      <c r="T842" s="158"/>
      <c r="U842" s="157">
        <v>1</v>
      </c>
      <c r="V842" s="156" t="str">
        <f>IF(W842=T842,"OK","NOT")</f>
        <v>OK</v>
      </c>
      <c r="W842" s="155">
        <f>IF(MOD(T842,U842)=0,T842,T842+(U842-MOD(T842,U842)))</f>
        <v>0</v>
      </c>
      <c r="X842" s="154">
        <f>$I$4</f>
        <v>0.4</v>
      </c>
      <c r="Y842" s="153">
        <f>+T842*((O842-(O842*X842)))</f>
        <v>0</v>
      </c>
    </row>
    <row r="843" spans="1:25" ht="14.45" customHeight="1" x14ac:dyDescent="0.25">
      <c r="A843" s="167">
        <v>7045952354040</v>
      </c>
      <c r="B843" s="157">
        <v>12958</v>
      </c>
      <c r="C843" s="157" t="s">
        <v>2055</v>
      </c>
      <c r="D843" s="157">
        <v>68</v>
      </c>
      <c r="E843" s="166" t="s">
        <v>1809</v>
      </c>
      <c r="F843" s="166" t="s">
        <v>1720</v>
      </c>
      <c r="G843" s="169" t="s">
        <v>1675</v>
      </c>
      <c r="H843" s="157" t="s">
        <v>1674</v>
      </c>
      <c r="I843" s="165" t="s">
        <v>1469</v>
      </c>
      <c r="J843" s="164" t="s">
        <v>1672</v>
      </c>
      <c r="K843" s="164" t="s">
        <v>1802</v>
      </c>
      <c r="L843" s="163"/>
      <c r="M843" s="163"/>
      <c r="N843" s="163"/>
      <c r="O843" s="162">
        <v>1799</v>
      </c>
      <c r="P843" s="161" t="b">
        <f>IF(R843&gt;0,R843-2)</f>
        <v>0</v>
      </c>
      <c r="Q843" s="161">
        <v>201938</v>
      </c>
      <c r="R843" s="160">
        <f>$I$3</f>
        <v>0</v>
      </c>
      <c r="S843" s="159" t="str">
        <f>IF(AND(R843&gt;=Q843,W843&gt;0),"OK",IF(W843=0,"","NOT OK"))</f>
        <v/>
      </c>
      <c r="T843" s="158"/>
      <c r="U843" s="157">
        <v>1</v>
      </c>
      <c r="V843" s="156" t="str">
        <f>IF(W843=T843,"OK","NOT")</f>
        <v>OK</v>
      </c>
      <c r="W843" s="155">
        <f>IF(MOD(T843,U843)=0,T843,T843+(U843-MOD(T843,U843)))</f>
        <v>0</v>
      </c>
      <c r="X843" s="154">
        <f>$I$4</f>
        <v>0.4</v>
      </c>
      <c r="Y843" s="153">
        <f>+T843*((O843-(O843*X843)))</f>
        <v>0</v>
      </c>
    </row>
    <row r="844" spans="1:25" ht="14.45" customHeight="1" x14ac:dyDescent="0.25">
      <c r="A844" s="167">
        <v>7045952354057</v>
      </c>
      <c r="B844" s="157">
        <v>12958</v>
      </c>
      <c r="C844" s="157" t="s">
        <v>2055</v>
      </c>
      <c r="D844" s="157">
        <v>68</v>
      </c>
      <c r="E844" s="166" t="s">
        <v>1809</v>
      </c>
      <c r="F844" s="166" t="s">
        <v>1720</v>
      </c>
      <c r="G844" s="169" t="s">
        <v>1675</v>
      </c>
      <c r="H844" s="157" t="s">
        <v>1674</v>
      </c>
      <c r="I844" s="165" t="s">
        <v>1715</v>
      </c>
      <c r="J844" s="164" t="s">
        <v>1672</v>
      </c>
      <c r="K844" s="164" t="s">
        <v>1802</v>
      </c>
      <c r="L844" s="163"/>
      <c r="M844" s="163"/>
      <c r="N844" s="163"/>
      <c r="O844" s="162">
        <v>1799</v>
      </c>
      <c r="P844" s="161" t="b">
        <f>IF(R844&gt;0,R844-2)</f>
        <v>0</v>
      </c>
      <c r="Q844" s="161">
        <v>201938</v>
      </c>
      <c r="R844" s="160">
        <f>$I$3</f>
        <v>0</v>
      </c>
      <c r="S844" s="159" t="str">
        <f>IF(AND(R844&gt;=Q844,W844&gt;0),"OK",IF(W844=0,"","NOT OK"))</f>
        <v/>
      </c>
      <c r="T844" s="158"/>
      <c r="U844" s="157">
        <v>1</v>
      </c>
      <c r="V844" s="156" t="str">
        <f>IF(W844=T844,"OK","NOT")</f>
        <v>OK</v>
      </c>
      <c r="W844" s="155">
        <f>IF(MOD(T844,U844)=0,T844,T844+(U844-MOD(T844,U844)))</f>
        <v>0</v>
      </c>
      <c r="X844" s="154">
        <f>$I$4</f>
        <v>0.4</v>
      </c>
      <c r="Y844" s="153">
        <f>+T844*((O844-(O844*X844)))</f>
        <v>0</v>
      </c>
    </row>
    <row r="845" spans="1:25" ht="14.45" customHeight="1" x14ac:dyDescent="0.25">
      <c r="A845" s="167">
        <v>7045952354170</v>
      </c>
      <c r="B845" s="157">
        <v>22824</v>
      </c>
      <c r="C845" s="157" t="s">
        <v>2054</v>
      </c>
      <c r="D845" s="157">
        <v>69</v>
      </c>
      <c r="E845" s="166" t="s">
        <v>1809</v>
      </c>
      <c r="F845" s="166" t="s">
        <v>1720</v>
      </c>
      <c r="G845" s="169" t="s">
        <v>1675</v>
      </c>
      <c r="H845" s="157" t="s">
        <v>1674</v>
      </c>
      <c r="I845" s="165" t="s">
        <v>1717</v>
      </c>
      <c r="J845" s="164" t="s">
        <v>1672</v>
      </c>
      <c r="K845" s="164" t="s">
        <v>1719</v>
      </c>
      <c r="L845" s="163"/>
      <c r="M845" s="163"/>
      <c r="N845" s="163"/>
      <c r="O845" s="162">
        <v>1299</v>
      </c>
      <c r="P845" s="161" t="b">
        <f>IF(R845&gt;0,R845-2)</f>
        <v>0</v>
      </c>
      <c r="Q845" s="161">
        <v>201938</v>
      </c>
      <c r="R845" s="160">
        <f>$I$3</f>
        <v>0</v>
      </c>
      <c r="S845" s="159" t="str">
        <f>IF(AND(R845&gt;=Q845,W845&gt;0),"OK",IF(W845=0,"","NOT OK"))</f>
        <v/>
      </c>
      <c r="T845" s="158"/>
      <c r="U845" s="157">
        <v>1</v>
      </c>
      <c r="V845" s="156" t="str">
        <f>IF(W845=T845,"OK","NOT")</f>
        <v>OK</v>
      </c>
      <c r="W845" s="155">
        <f>IF(MOD(T845,U845)=0,T845,T845+(U845-MOD(T845,U845)))</f>
        <v>0</v>
      </c>
      <c r="X845" s="154">
        <f>$I$4</f>
        <v>0.4</v>
      </c>
      <c r="Y845" s="153">
        <f>+T845*((O845-(O845*X845)))</f>
        <v>0</v>
      </c>
    </row>
    <row r="846" spans="1:25" ht="14.45" customHeight="1" x14ac:dyDescent="0.25">
      <c r="A846" s="167">
        <v>7045952354187</v>
      </c>
      <c r="B846" s="157">
        <v>22824</v>
      </c>
      <c r="C846" s="157" t="s">
        <v>2054</v>
      </c>
      <c r="D846" s="157">
        <v>69</v>
      </c>
      <c r="E846" s="166" t="s">
        <v>1809</v>
      </c>
      <c r="F846" s="166" t="s">
        <v>1720</v>
      </c>
      <c r="G846" s="169" t="s">
        <v>1675</v>
      </c>
      <c r="H846" s="157" t="s">
        <v>1674</v>
      </c>
      <c r="I846" s="165" t="s">
        <v>1716</v>
      </c>
      <c r="J846" s="164" t="s">
        <v>1672</v>
      </c>
      <c r="K846" s="164" t="s">
        <v>1719</v>
      </c>
      <c r="L846" s="163"/>
      <c r="M846" s="163"/>
      <c r="N846" s="163"/>
      <c r="O846" s="162">
        <v>1299</v>
      </c>
      <c r="P846" s="161" t="b">
        <f>IF(R846&gt;0,R846-2)</f>
        <v>0</v>
      </c>
      <c r="Q846" s="161">
        <v>201938</v>
      </c>
      <c r="R846" s="160">
        <f>$I$3</f>
        <v>0</v>
      </c>
      <c r="S846" s="159" t="str">
        <f>IF(AND(R846&gt;=Q846,W846&gt;0),"OK",IF(W846=0,"","NOT OK"))</f>
        <v/>
      </c>
      <c r="T846" s="158"/>
      <c r="U846" s="157">
        <v>1</v>
      </c>
      <c r="V846" s="156" t="str">
        <f>IF(W846=T846,"OK","NOT")</f>
        <v>OK</v>
      </c>
      <c r="W846" s="155">
        <f>IF(MOD(T846,U846)=0,T846,T846+(U846-MOD(T846,U846)))</f>
        <v>0</v>
      </c>
      <c r="X846" s="154">
        <f>$I$4</f>
        <v>0.4</v>
      </c>
      <c r="Y846" s="153">
        <f>+T846*((O846-(O846*X846)))</f>
        <v>0</v>
      </c>
    </row>
    <row r="847" spans="1:25" ht="14.45" customHeight="1" x14ac:dyDescent="0.25">
      <c r="A847" s="167">
        <v>7045952354194</v>
      </c>
      <c r="B847" s="157">
        <v>22824</v>
      </c>
      <c r="C847" s="157" t="s">
        <v>2054</v>
      </c>
      <c r="D847" s="157">
        <v>69</v>
      </c>
      <c r="E847" s="166" t="s">
        <v>1809</v>
      </c>
      <c r="F847" s="166" t="s">
        <v>1720</v>
      </c>
      <c r="G847" s="169" t="s">
        <v>1675</v>
      </c>
      <c r="H847" s="157" t="s">
        <v>1674</v>
      </c>
      <c r="I847" s="165" t="s">
        <v>1468</v>
      </c>
      <c r="J847" s="164" t="s">
        <v>1672</v>
      </c>
      <c r="K847" s="164" t="s">
        <v>1719</v>
      </c>
      <c r="L847" s="163"/>
      <c r="M847" s="163"/>
      <c r="N847" s="163"/>
      <c r="O847" s="162">
        <v>1299</v>
      </c>
      <c r="P847" s="161" t="b">
        <f>IF(R847&gt;0,R847-2)</f>
        <v>0</v>
      </c>
      <c r="Q847" s="161">
        <v>201938</v>
      </c>
      <c r="R847" s="160">
        <f>$I$3</f>
        <v>0</v>
      </c>
      <c r="S847" s="159" t="str">
        <f>IF(AND(R847&gt;=Q847,W847&gt;0),"OK",IF(W847=0,"","NOT OK"))</f>
        <v/>
      </c>
      <c r="T847" s="158"/>
      <c r="U847" s="157">
        <v>1</v>
      </c>
      <c r="V847" s="156" t="str">
        <f>IF(W847=T847,"OK","NOT")</f>
        <v>OK</v>
      </c>
      <c r="W847" s="155">
        <f>IF(MOD(T847,U847)=0,T847,T847+(U847-MOD(T847,U847)))</f>
        <v>0</v>
      </c>
      <c r="X847" s="154">
        <f>$I$4</f>
        <v>0.4</v>
      </c>
      <c r="Y847" s="153">
        <f>+T847*((O847-(O847*X847)))</f>
        <v>0</v>
      </c>
    </row>
    <row r="848" spans="1:25" ht="14.45" customHeight="1" x14ac:dyDescent="0.25">
      <c r="A848" s="167">
        <v>7045952354200</v>
      </c>
      <c r="B848" s="157">
        <v>22824</v>
      </c>
      <c r="C848" s="157" t="s">
        <v>2054</v>
      </c>
      <c r="D848" s="157">
        <v>69</v>
      </c>
      <c r="E848" s="166" t="s">
        <v>1809</v>
      </c>
      <c r="F848" s="166" t="s">
        <v>1720</v>
      </c>
      <c r="G848" s="169" t="s">
        <v>1675</v>
      </c>
      <c r="H848" s="157" t="s">
        <v>1674</v>
      </c>
      <c r="I848" s="165" t="s">
        <v>1469</v>
      </c>
      <c r="J848" s="164" t="s">
        <v>1672</v>
      </c>
      <c r="K848" s="164" t="s">
        <v>1719</v>
      </c>
      <c r="L848" s="163"/>
      <c r="M848" s="163"/>
      <c r="N848" s="163"/>
      <c r="O848" s="162">
        <v>1299</v>
      </c>
      <c r="P848" s="161" t="b">
        <f>IF(R848&gt;0,R848-2)</f>
        <v>0</v>
      </c>
      <c r="Q848" s="161">
        <v>201938</v>
      </c>
      <c r="R848" s="160">
        <f>$I$3</f>
        <v>0</v>
      </c>
      <c r="S848" s="159" t="str">
        <f>IF(AND(R848&gt;=Q848,W848&gt;0),"OK",IF(W848=0,"","NOT OK"))</f>
        <v/>
      </c>
      <c r="T848" s="158"/>
      <c r="U848" s="157">
        <v>1</v>
      </c>
      <c r="V848" s="156" t="str">
        <f>IF(W848=T848,"OK","NOT")</f>
        <v>OK</v>
      </c>
      <c r="W848" s="155">
        <f>IF(MOD(T848,U848)=0,T848,T848+(U848-MOD(T848,U848)))</f>
        <v>0</v>
      </c>
      <c r="X848" s="154">
        <f>$I$4</f>
        <v>0.4</v>
      </c>
      <c r="Y848" s="153">
        <f>+T848*((O848-(O848*X848)))</f>
        <v>0</v>
      </c>
    </row>
    <row r="849" spans="1:25" ht="14.45" customHeight="1" x14ac:dyDescent="0.25">
      <c r="A849" s="167">
        <v>7045952354217</v>
      </c>
      <c r="B849" s="157">
        <v>22824</v>
      </c>
      <c r="C849" s="157" t="s">
        <v>2054</v>
      </c>
      <c r="D849" s="157">
        <v>69</v>
      </c>
      <c r="E849" s="166" t="s">
        <v>1809</v>
      </c>
      <c r="F849" s="166" t="s">
        <v>1720</v>
      </c>
      <c r="G849" s="169" t="s">
        <v>1675</v>
      </c>
      <c r="H849" s="157" t="s">
        <v>1674</v>
      </c>
      <c r="I849" s="165" t="s">
        <v>1715</v>
      </c>
      <c r="J849" s="164" t="s">
        <v>1672</v>
      </c>
      <c r="K849" s="164" t="s">
        <v>1719</v>
      </c>
      <c r="L849" s="163"/>
      <c r="M849" s="163"/>
      <c r="N849" s="163"/>
      <c r="O849" s="162">
        <v>1299</v>
      </c>
      <c r="P849" s="161" t="b">
        <f>IF(R849&gt;0,R849-2)</f>
        <v>0</v>
      </c>
      <c r="Q849" s="161">
        <v>201938</v>
      </c>
      <c r="R849" s="160">
        <f>$I$3</f>
        <v>0</v>
      </c>
      <c r="S849" s="159" t="str">
        <f>IF(AND(R849&gt;=Q849,W849&gt;0),"OK",IF(W849=0,"","NOT OK"))</f>
        <v/>
      </c>
      <c r="T849" s="158"/>
      <c r="U849" s="157">
        <v>1</v>
      </c>
      <c r="V849" s="156" t="str">
        <f>IF(W849=T849,"OK","NOT")</f>
        <v>OK</v>
      </c>
      <c r="W849" s="155">
        <f>IF(MOD(T849,U849)=0,T849,T849+(U849-MOD(T849,U849)))</f>
        <v>0</v>
      </c>
      <c r="X849" s="154">
        <f>$I$4</f>
        <v>0.4</v>
      </c>
      <c r="Y849" s="153">
        <f>+T849*((O849-(O849*X849)))</f>
        <v>0</v>
      </c>
    </row>
    <row r="850" spans="1:25" ht="14.45" customHeight="1" x14ac:dyDescent="0.25">
      <c r="A850" s="167">
        <v>7045952354224</v>
      </c>
      <c r="B850" s="157">
        <v>22824</v>
      </c>
      <c r="C850" s="157" t="s">
        <v>2054</v>
      </c>
      <c r="D850" s="157">
        <v>69</v>
      </c>
      <c r="E850" s="166" t="s">
        <v>1809</v>
      </c>
      <c r="F850" s="166" t="s">
        <v>1720</v>
      </c>
      <c r="G850" s="169" t="s">
        <v>1675</v>
      </c>
      <c r="H850" s="157" t="s">
        <v>1674</v>
      </c>
      <c r="I850" s="165" t="s">
        <v>1713</v>
      </c>
      <c r="J850" s="164" t="s">
        <v>1672</v>
      </c>
      <c r="K850" s="164" t="s">
        <v>1719</v>
      </c>
      <c r="L850" s="163"/>
      <c r="M850" s="163"/>
      <c r="N850" s="163"/>
      <c r="O850" s="162">
        <v>1299</v>
      </c>
      <c r="P850" s="161" t="b">
        <f>IF(R850&gt;0,R850-2)</f>
        <v>0</v>
      </c>
      <c r="Q850" s="161">
        <v>201938</v>
      </c>
      <c r="R850" s="160">
        <f>$I$3</f>
        <v>0</v>
      </c>
      <c r="S850" s="159" t="str">
        <f>IF(AND(R850&gt;=Q850,W850&gt;0),"OK",IF(W850=0,"","NOT OK"))</f>
        <v/>
      </c>
      <c r="T850" s="158"/>
      <c r="U850" s="157">
        <v>1</v>
      </c>
      <c r="V850" s="156" t="str">
        <f>IF(W850=T850,"OK","NOT")</f>
        <v>OK</v>
      </c>
      <c r="W850" s="155">
        <f>IF(MOD(T850,U850)=0,T850,T850+(U850-MOD(T850,U850)))</f>
        <v>0</v>
      </c>
      <c r="X850" s="154">
        <f>$I$4</f>
        <v>0.4</v>
      </c>
      <c r="Y850" s="153">
        <f>+T850*((O850-(O850*X850)))</f>
        <v>0</v>
      </c>
    </row>
    <row r="851" spans="1:25" ht="14.45" customHeight="1" x14ac:dyDescent="0.25">
      <c r="A851" s="167">
        <v>7045952354309</v>
      </c>
      <c r="B851" s="157">
        <v>22828</v>
      </c>
      <c r="C851" s="157" t="s">
        <v>2051</v>
      </c>
      <c r="D851" s="157">
        <v>70</v>
      </c>
      <c r="E851" s="166" t="s">
        <v>1809</v>
      </c>
      <c r="F851" s="166" t="s">
        <v>1720</v>
      </c>
      <c r="G851" s="169" t="s">
        <v>1675</v>
      </c>
      <c r="H851" s="157" t="s">
        <v>1674</v>
      </c>
      <c r="I851" s="165" t="s">
        <v>1717</v>
      </c>
      <c r="J851" s="164" t="s">
        <v>1672</v>
      </c>
      <c r="K851" s="164" t="s">
        <v>1719</v>
      </c>
      <c r="L851" s="163"/>
      <c r="M851" s="163"/>
      <c r="N851" s="163"/>
      <c r="O851" s="162">
        <v>1299</v>
      </c>
      <c r="P851" s="161" t="b">
        <f>IF(R851&gt;0,R851-2)</f>
        <v>0</v>
      </c>
      <c r="Q851" s="161">
        <v>201938</v>
      </c>
      <c r="R851" s="160">
        <f>$I$3</f>
        <v>0</v>
      </c>
      <c r="S851" s="159" t="str">
        <f>IF(AND(R851&gt;=Q851,W851&gt;0),"OK",IF(W851=0,"","NOT OK"))</f>
        <v/>
      </c>
      <c r="T851" s="158"/>
      <c r="U851" s="157">
        <v>1</v>
      </c>
      <c r="V851" s="156" t="str">
        <f>IF(W851=T851,"OK","NOT")</f>
        <v>OK</v>
      </c>
      <c r="W851" s="155">
        <f>IF(MOD(T851,U851)=0,T851,T851+(U851-MOD(T851,U851)))</f>
        <v>0</v>
      </c>
      <c r="X851" s="154">
        <f>$I$4</f>
        <v>0.4</v>
      </c>
      <c r="Y851" s="153">
        <f>+T851*((O851-(O851*X851)))</f>
        <v>0</v>
      </c>
    </row>
    <row r="852" spans="1:25" ht="14.45" customHeight="1" x14ac:dyDescent="0.25">
      <c r="A852" s="167">
        <v>7045952354316</v>
      </c>
      <c r="B852" s="157">
        <v>22828</v>
      </c>
      <c r="C852" s="157" t="s">
        <v>2051</v>
      </c>
      <c r="D852" s="157">
        <v>70</v>
      </c>
      <c r="E852" s="166" t="s">
        <v>1809</v>
      </c>
      <c r="F852" s="166" t="s">
        <v>1720</v>
      </c>
      <c r="G852" s="169" t="s">
        <v>1675</v>
      </c>
      <c r="H852" s="157" t="s">
        <v>1674</v>
      </c>
      <c r="I852" s="165" t="s">
        <v>1716</v>
      </c>
      <c r="J852" s="164" t="s">
        <v>1672</v>
      </c>
      <c r="K852" s="164" t="s">
        <v>1719</v>
      </c>
      <c r="L852" s="163"/>
      <c r="M852" s="163"/>
      <c r="N852" s="163"/>
      <c r="O852" s="162">
        <v>1299</v>
      </c>
      <c r="P852" s="161" t="b">
        <f>IF(R852&gt;0,R852-2)</f>
        <v>0</v>
      </c>
      <c r="Q852" s="161">
        <v>201938</v>
      </c>
      <c r="R852" s="160">
        <f>$I$3</f>
        <v>0</v>
      </c>
      <c r="S852" s="159" t="str">
        <f>IF(AND(R852&gt;=Q852,W852&gt;0),"OK",IF(W852=0,"","NOT OK"))</f>
        <v/>
      </c>
      <c r="T852" s="158"/>
      <c r="U852" s="157">
        <v>1</v>
      </c>
      <c r="V852" s="156" t="str">
        <f>IF(W852=T852,"OK","NOT")</f>
        <v>OK</v>
      </c>
      <c r="W852" s="155">
        <f>IF(MOD(T852,U852)=0,T852,T852+(U852-MOD(T852,U852)))</f>
        <v>0</v>
      </c>
      <c r="X852" s="154">
        <f>$I$4</f>
        <v>0.4</v>
      </c>
      <c r="Y852" s="153">
        <f>+T852*((O852-(O852*X852)))</f>
        <v>0</v>
      </c>
    </row>
    <row r="853" spans="1:25" ht="14.45" customHeight="1" x14ac:dyDescent="0.25">
      <c r="A853" s="167">
        <v>7045952354323</v>
      </c>
      <c r="B853" s="157">
        <v>22828</v>
      </c>
      <c r="C853" s="157" t="s">
        <v>2051</v>
      </c>
      <c r="D853" s="157">
        <v>70</v>
      </c>
      <c r="E853" s="166" t="s">
        <v>1809</v>
      </c>
      <c r="F853" s="166" t="s">
        <v>1720</v>
      </c>
      <c r="G853" s="169" t="s">
        <v>1675</v>
      </c>
      <c r="H853" s="157" t="s">
        <v>1674</v>
      </c>
      <c r="I853" s="165" t="s">
        <v>1468</v>
      </c>
      <c r="J853" s="164" t="s">
        <v>1672</v>
      </c>
      <c r="K853" s="164" t="s">
        <v>1719</v>
      </c>
      <c r="L853" s="163"/>
      <c r="M853" s="163"/>
      <c r="N853" s="163"/>
      <c r="O853" s="162">
        <v>1299</v>
      </c>
      <c r="P853" s="161" t="b">
        <f>IF(R853&gt;0,R853-2)</f>
        <v>0</v>
      </c>
      <c r="Q853" s="161">
        <v>201938</v>
      </c>
      <c r="R853" s="160">
        <f>$I$3</f>
        <v>0</v>
      </c>
      <c r="S853" s="159" t="str">
        <f>IF(AND(R853&gt;=Q853,W853&gt;0),"OK",IF(W853=0,"","NOT OK"))</f>
        <v/>
      </c>
      <c r="T853" s="158"/>
      <c r="U853" s="157">
        <v>1</v>
      </c>
      <c r="V853" s="156" t="str">
        <f>IF(W853=T853,"OK","NOT")</f>
        <v>OK</v>
      </c>
      <c r="W853" s="155">
        <f>IF(MOD(T853,U853)=0,T853,T853+(U853-MOD(T853,U853)))</f>
        <v>0</v>
      </c>
      <c r="X853" s="154">
        <f>$I$4</f>
        <v>0.4</v>
      </c>
      <c r="Y853" s="153">
        <f>+T853*((O853-(O853*X853)))</f>
        <v>0</v>
      </c>
    </row>
    <row r="854" spans="1:25" ht="14.45" customHeight="1" x14ac:dyDescent="0.25">
      <c r="A854" s="167">
        <v>7045952354330</v>
      </c>
      <c r="B854" s="157">
        <v>22828</v>
      </c>
      <c r="C854" s="157" t="s">
        <v>2051</v>
      </c>
      <c r="D854" s="157">
        <v>70</v>
      </c>
      <c r="E854" s="166" t="s">
        <v>1809</v>
      </c>
      <c r="F854" s="166" t="s">
        <v>1720</v>
      </c>
      <c r="G854" s="169" t="s">
        <v>1675</v>
      </c>
      <c r="H854" s="157" t="s">
        <v>1674</v>
      </c>
      <c r="I854" s="165" t="s">
        <v>1469</v>
      </c>
      <c r="J854" s="164" t="s">
        <v>1672</v>
      </c>
      <c r="K854" s="164" t="s">
        <v>1719</v>
      </c>
      <c r="L854" s="163"/>
      <c r="M854" s="163"/>
      <c r="N854" s="163"/>
      <c r="O854" s="162">
        <v>1299</v>
      </c>
      <c r="P854" s="161" t="b">
        <f>IF(R854&gt;0,R854-2)</f>
        <v>0</v>
      </c>
      <c r="Q854" s="161">
        <v>201938</v>
      </c>
      <c r="R854" s="160">
        <f>$I$3</f>
        <v>0</v>
      </c>
      <c r="S854" s="159" t="str">
        <f>IF(AND(R854&gt;=Q854,W854&gt;0),"OK",IF(W854=0,"","NOT OK"))</f>
        <v/>
      </c>
      <c r="T854" s="158"/>
      <c r="U854" s="157">
        <v>1</v>
      </c>
      <c r="V854" s="156" t="str">
        <f>IF(W854=T854,"OK","NOT")</f>
        <v>OK</v>
      </c>
      <c r="W854" s="155">
        <f>IF(MOD(T854,U854)=0,T854,T854+(U854-MOD(T854,U854)))</f>
        <v>0</v>
      </c>
      <c r="X854" s="154">
        <f>$I$4</f>
        <v>0.4</v>
      </c>
      <c r="Y854" s="153">
        <f>+T854*((O854-(O854*X854)))</f>
        <v>0</v>
      </c>
    </row>
    <row r="855" spans="1:25" ht="14.45" customHeight="1" x14ac:dyDescent="0.25">
      <c r="A855" s="167">
        <v>7045952354347</v>
      </c>
      <c r="B855" s="157">
        <v>22828</v>
      </c>
      <c r="C855" s="157" t="s">
        <v>2051</v>
      </c>
      <c r="D855" s="157">
        <v>70</v>
      </c>
      <c r="E855" s="166" t="s">
        <v>1809</v>
      </c>
      <c r="F855" s="166" t="s">
        <v>1720</v>
      </c>
      <c r="G855" s="169" t="s">
        <v>1675</v>
      </c>
      <c r="H855" s="157" t="s">
        <v>1674</v>
      </c>
      <c r="I855" s="165" t="s">
        <v>1715</v>
      </c>
      <c r="J855" s="164" t="s">
        <v>1672</v>
      </c>
      <c r="K855" s="164" t="s">
        <v>1719</v>
      </c>
      <c r="L855" s="163"/>
      <c r="M855" s="163"/>
      <c r="N855" s="163"/>
      <c r="O855" s="162">
        <v>1299</v>
      </c>
      <c r="P855" s="161" t="b">
        <f>IF(R855&gt;0,R855-2)</f>
        <v>0</v>
      </c>
      <c r="Q855" s="161">
        <v>201938</v>
      </c>
      <c r="R855" s="160">
        <f>$I$3</f>
        <v>0</v>
      </c>
      <c r="S855" s="159" t="str">
        <f>IF(AND(R855&gt;=Q855,W855&gt;0),"OK",IF(W855=0,"","NOT OK"))</f>
        <v/>
      </c>
      <c r="T855" s="158"/>
      <c r="U855" s="157">
        <v>1</v>
      </c>
      <c r="V855" s="156" t="str">
        <f>IF(W855=T855,"OK","NOT")</f>
        <v>OK</v>
      </c>
      <c r="W855" s="155">
        <f>IF(MOD(T855,U855)=0,T855,T855+(U855-MOD(T855,U855)))</f>
        <v>0</v>
      </c>
      <c r="X855" s="154">
        <f>$I$4</f>
        <v>0.4</v>
      </c>
      <c r="Y855" s="153">
        <f>+T855*((O855-(O855*X855)))</f>
        <v>0</v>
      </c>
    </row>
    <row r="856" spans="1:25" ht="14.45" customHeight="1" x14ac:dyDescent="0.25">
      <c r="A856" s="167">
        <v>7045952359991</v>
      </c>
      <c r="B856" s="157">
        <v>22264</v>
      </c>
      <c r="C856" s="157" t="s">
        <v>2048</v>
      </c>
      <c r="D856" s="157">
        <v>73</v>
      </c>
      <c r="E856" s="166" t="s">
        <v>1809</v>
      </c>
      <c r="F856" s="166" t="s">
        <v>1720</v>
      </c>
      <c r="G856" s="169" t="s">
        <v>1675</v>
      </c>
      <c r="H856" s="157" t="s">
        <v>1674</v>
      </c>
      <c r="I856" s="165" t="s">
        <v>1716</v>
      </c>
      <c r="J856" s="164" t="s">
        <v>1672</v>
      </c>
      <c r="K856" s="164" t="s">
        <v>1719</v>
      </c>
      <c r="L856" s="163"/>
      <c r="M856" s="163"/>
      <c r="N856" s="163"/>
      <c r="O856" s="162">
        <v>999</v>
      </c>
      <c r="P856" s="161" t="b">
        <f>IF(R856&gt;0,R856-2)</f>
        <v>0</v>
      </c>
      <c r="Q856" s="161">
        <v>201938</v>
      </c>
      <c r="R856" s="160">
        <f>$I$3</f>
        <v>0</v>
      </c>
      <c r="S856" s="159" t="str">
        <f>IF(AND(R856&gt;=Q856,W856&gt;0),"OK",IF(W856=0,"","NOT OK"))</f>
        <v/>
      </c>
      <c r="T856" s="158"/>
      <c r="U856" s="157">
        <v>1</v>
      </c>
      <c r="V856" s="156" t="str">
        <f>IF(W856=T856,"OK","NOT")</f>
        <v>OK</v>
      </c>
      <c r="W856" s="155">
        <f>IF(MOD(T856,U856)=0,T856,T856+(U856-MOD(T856,U856)))</f>
        <v>0</v>
      </c>
      <c r="X856" s="154">
        <f>$I$4</f>
        <v>0.4</v>
      </c>
      <c r="Y856" s="153">
        <f>+T856*((O856-(O856*X856)))</f>
        <v>0</v>
      </c>
    </row>
    <row r="857" spans="1:25" ht="14.45" customHeight="1" x14ac:dyDescent="0.25">
      <c r="A857" s="167">
        <v>7045952360003</v>
      </c>
      <c r="B857" s="157">
        <v>22264</v>
      </c>
      <c r="C857" s="157" t="s">
        <v>2048</v>
      </c>
      <c r="D857" s="157">
        <v>73</v>
      </c>
      <c r="E857" s="166" t="s">
        <v>1809</v>
      </c>
      <c r="F857" s="166" t="s">
        <v>1720</v>
      </c>
      <c r="G857" s="169" t="s">
        <v>1675</v>
      </c>
      <c r="H857" s="157" t="s">
        <v>1674</v>
      </c>
      <c r="I857" s="165" t="s">
        <v>1468</v>
      </c>
      <c r="J857" s="164" t="s">
        <v>1672</v>
      </c>
      <c r="K857" s="164" t="s">
        <v>1719</v>
      </c>
      <c r="L857" s="163"/>
      <c r="M857" s="163"/>
      <c r="N857" s="163"/>
      <c r="O857" s="162">
        <v>999</v>
      </c>
      <c r="P857" s="161" t="b">
        <f>IF(R857&gt;0,R857-2)</f>
        <v>0</v>
      </c>
      <c r="Q857" s="161">
        <v>201938</v>
      </c>
      <c r="R857" s="160">
        <f>$I$3</f>
        <v>0</v>
      </c>
      <c r="S857" s="159" t="str">
        <f>IF(AND(R857&gt;=Q857,W857&gt;0),"OK",IF(W857=0,"","NOT OK"))</f>
        <v/>
      </c>
      <c r="T857" s="158"/>
      <c r="U857" s="157">
        <v>1</v>
      </c>
      <c r="V857" s="156" t="str">
        <f>IF(W857=T857,"OK","NOT")</f>
        <v>OK</v>
      </c>
      <c r="W857" s="155">
        <f>IF(MOD(T857,U857)=0,T857,T857+(U857-MOD(T857,U857)))</f>
        <v>0</v>
      </c>
      <c r="X857" s="154">
        <f>$I$4</f>
        <v>0.4</v>
      </c>
      <c r="Y857" s="153">
        <f>+T857*((O857-(O857*X857)))</f>
        <v>0</v>
      </c>
    </row>
    <row r="858" spans="1:25" ht="14.45" customHeight="1" x14ac:dyDescent="0.25">
      <c r="A858" s="167">
        <v>7045952360010</v>
      </c>
      <c r="B858" s="157">
        <v>22264</v>
      </c>
      <c r="C858" s="157" t="s">
        <v>2048</v>
      </c>
      <c r="D858" s="157">
        <v>73</v>
      </c>
      <c r="E858" s="166" t="s">
        <v>1809</v>
      </c>
      <c r="F858" s="166" t="s">
        <v>1720</v>
      </c>
      <c r="G858" s="169" t="s">
        <v>1675</v>
      </c>
      <c r="H858" s="157" t="s">
        <v>1674</v>
      </c>
      <c r="I858" s="165" t="s">
        <v>1469</v>
      </c>
      <c r="J858" s="164" t="s">
        <v>1672</v>
      </c>
      <c r="K858" s="164" t="s">
        <v>1719</v>
      </c>
      <c r="L858" s="163"/>
      <c r="M858" s="163"/>
      <c r="N858" s="163"/>
      <c r="O858" s="162">
        <v>999</v>
      </c>
      <c r="P858" s="161" t="b">
        <f>IF(R858&gt;0,R858-2)</f>
        <v>0</v>
      </c>
      <c r="Q858" s="161">
        <v>201938</v>
      </c>
      <c r="R858" s="160">
        <f>$I$3</f>
        <v>0</v>
      </c>
      <c r="S858" s="159" t="str">
        <f>IF(AND(R858&gt;=Q858,W858&gt;0),"OK",IF(W858=0,"","NOT OK"))</f>
        <v/>
      </c>
      <c r="T858" s="158"/>
      <c r="U858" s="157">
        <v>1</v>
      </c>
      <c r="V858" s="156" t="str">
        <f>IF(W858=T858,"OK","NOT")</f>
        <v>OK</v>
      </c>
      <c r="W858" s="155">
        <f>IF(MOD(T858,U858)=0,T858,T858+(U858-MOD(T858,U858)))</f>
        <v>0</v>
      </c>
      <c r="X858" s="154">
        <f>$I$4</f>
        <v>0.4</v>
      </c>
      <c r="Y858" s="153">
        <f>+T858*((O858-(O858*X858)))</f>
        <v>0</v>
      </c>
    </row>
    <row r="859" spans="1:25" ht="14.45" customHeight="1" x14ac:dyDescent="0.25">
      <c r="A859" s="167">
        <v>7045952360027</v>
      </c>
      <c r="B859" s="157">
        <v>22264</v>
      </c>
      <c r="C859" s="157" t="s">
        <v>2048</v>
      </c>
      <c r="D859" s="157">
        <v>73</v>
      </c>
      <c r="E859" s="166" t="s">
        <v>1809</v>
      </c>
      <c r="F859" s="166" t="s">
        <v>1720</v>
      </c>
      <c r="G859" s="169" t="s">
        <v>1675</v>
      </c>
      <c r="H859" s="157" t="s">
        <v>1674</v>
      </c>
      <c r="I859" s="165" t="s">
        <v>1715</v>
      </c>
      <c r="J859" s="164" t="s">
        <v>1672</v>
      </c>
      <c r="K859" s="164" t="s">
        <v>1719</v>
      </c>
      <c r="L859" s="163"/>
      <c r="M859" s="163"/>
      <c r="N859" s="163"/>
      <c r="O859" s="162">
        <v>999</v>
      </c>
      <c r="P859" s="161" t="b">
        <f>IF(R859&gt;0,R859-2)</f>
        <v>0</v>
      </c>
      <c r="Q859" s="161">
        <v>201938</v>
      </c>
      <c r="R859" s="160">
        <f>$I$3</f>
        <v>0</v>
      </c>
      <c r="S859" s="159" t="str">
        <f>IF(AND(R859&gt;=Q859,W859&gt;0),"OK",IF(W859=0,"","NOT OK"))</f>
        <v/>
      </c>
      <c r="T859" s="158"/>
      <c r="U859" s="157">
        <v>1</v>
      </c>
      <c r="V859" s="156" t="str">
        <f>IF(W859=T859,"OK","NOT")</f>
        <v>OK</v>
      </c>
      <c r="W859" s="155">
        <f>IF(MOD(T859,U859)=0,T859,T859+(U859-MOD(T859,U859)))</f>
        <v>0</v>
      </c>
      <c r="X859" s="154">
        <f>$I$4</f>
        <v>0.4</v>
      </c>
      <c r="Y859" s="153">
        <f>+T859*((O859-(O859*X859)))</f>
        <v>0</v>
      </c>
    </row>
    <row r="860" spans="1:25" ht="14.45" customHeight="1" x14ac:dyDescent="0.25">
      <c r="A860" s="167">
        <v>7045952360034</v>
      </c>
      <c r="B860" s="157">
        <v>22264</v>
      </c>
      <c r="C860" s="157" t="s">
        <v>2048</v>
      </c>
      <c r="D860" s="157">
        <v>73</v>
      </c>
      <c r="E860" s="166" t="s">
        <v>1809</v>
      </c>
      <c r="F860" s="166" t="s">
        <v>1720</v>
      </c>
      <c r="G860" s="169" t="s">
        <v>1675</v>
      </c>
      <c r="H860" s="157" t="s">
        <v>1674</v>
      </c>
      <c r="I860" s="165" t="s">
        <v>1713</v>
      </c>
      <c r="J860" s="164" t="s">
        <v>1672</v>
      </c>
      <c r="K860" s="164" t="s">
        <v>1719</v>
      </c>
      <c r="L860" s="163"/>
      <c r="M860" s="163"/>
      <c r="N860" s="163"/>
      <c r="O860" s="162">
        <v>999</v>
      </c>
      <c r="P860" s="161" t="b">
        <f>IF(R860&gt;0,R860-2)</f>
        <v>0</v>
      </c>
      <c r="Q860" s="161">
        <v>201938</v>
      </c>
      <c r="R860" s="160">
        <f>$I$3</f>
        <v>0</v>
      </c>
      <c r="S860" s="159" t="str">
        <f>IF(AND(R860&gt;=Q860,W860&gt;0),"OK",IF(W860=0,"","NOT OK"))</f>
        <v/>
      </c>
      <c r="T860" s="158"/>
      <c r="U860" s="157">
        <v>1</v>
      </c>
      <c r="V860" s="156" t="str">
        <f>IF(W860=T860,"OK","NOT")</f>
        <v>OK</v>
      </c>
      <c r="W860" s="155">
        <f>IF(MOD(T860,U860)=0,T860,T860+(U860-MOD(T860,U860)))</f>
        <v>0</v>
      </c>
      <c r="X860" s="154">
        <f>$I$4</f>
        <v>0.4</v>
      </c>
      <c r="Y860" s="153">
        <f>+T860*((O860-(O860*X860)))</f>
        <v>0</v>
      </c>
    </row>
    <row r="861" spans="1:25" ht="14.45" customHeight="1" x14ac:dyDescent="0.25">
      <c r="A861" s="167">
        <v>7045952354415</v>
      </c>
      <c r="B861" s="157">
        <v>22267</v>
      </c>
      <c r="C861" s="157" t="s">
        <v>2047</v>
      </c>
      <c r="D861" s="157">
        <v>74</v>
      </c>
      <c r="E861" s="166" t="s">
        <v>1809</v>
      </c>
      <c r="F861" s="166" t="s">
        <v>1720</v>
      </c>
      <c r="G861" s="169" t="s">
        <v>1675</v>
      </c>
      <c r="H861" s="157" t="s">
        <v>1674</v>
      </c>
      <c r="I861" s="165" t="s">
        <v>1717</v>
      </c>
      <c r="J861" s="164" t="s">
        <v>1672</v>
      </c>
      <c r="K861" s="164" t="s">
        <v>1719</v>
      </c>
      <c r="L861" s="163"/>
      <c r="M861" s="163"/>
      <c r="N861" s="163"/>
      <c r="O861" s="162">
        <v>999</v>
      </c>
      <c r="P861" s="161" t="b">
        <f>IF(R861&gt;0,R861-2)</f>
        <v>0</v>
      </c>
      <c r="Q861" s="161">
        <v>201938</v>
      </c>
      <c r="R861" s="160">
        <f>$I$3</f>
        <v>0</v>
      </c>
      <c r="S861" s="159" t="str">
        <f>IF(AND(R861&gt;=Q861,W861&gt;0),"OK",IF(W861=0,"","NOT OK"))</f>
        <v/>
      </c>
      <c r="T861" s="158"/>
      <c r="U861" s="157">
        <v>1</v>
      </c>
      <c r="V861" s="156" t="str">
        <f>IF(W861=T861,"OK","NOT")</f>
        <v>OK</v>
      </c>
      <c r="W861" s="155">
        <f>IF(MOD(T861,U861)=0,T861,T861+(U861-MOD(T861,U861)))</f>
        <v>0</v>
      </c>
      <c r="X861" s="154">
        <f>$I$4</f>
        <v>0.4</v>
      </c>
      <c r="Y861" s="153">
        <f>+T861*((O861-(O861*X861)))</f>
        <v>0</v>
      </c>
    </row>
    <row r="862" spans="1:25" ht="14.45" customHeight="1" x14ac:dyDescent="0.25">
      <c r="A862" s="167">
        <v>7045952354422</v>
      </c>
      <c r="B862" s="157">
        <v>22267</v>
      </c>
      <c r="C862" s="157" t="s">
        <v>2047</v>
      </c>
      <c r="D862" s="157">
        <v>74</v>
      </c>
      <c r="E862" s="166" t="s">
        <v>1809</v>
      </c>
      <c r="F862" s="166" t="s">
        <v>1720</v>
      </c>
      <c r="G862" s="169" t="s">
        <v>1675</v>
      </c>
      <c r="H862" s="157" t="s">
        <v>1674</v>
      </c>
      <c r="I862" s="165" t="s">
        <v>1716</v>
      </c>
      <c r="J862" s="164" t="s">
        <v>1672</v>
      </c>
      <c r="K862" s="164" t="s">
        <v>1719</v>
      </c>
      <c r="L862" s="163"/>
      <c r="M862" s="163"/>
      <c r="N862" s="163"/>
      <c r="O862" s="162">
        <v>999</v>
      </c>
      <c r="P862" s="161" t="b">
        <f>IF(R862&gt;0,R862-2)</f>
        <v>0</v>
      </c>
      <c r="Q862" s="161">
        <v>201938</v>
      </c>
      <c r="R862" s="160">
        <f>$I$3</f>
        <v>0</v>
      </c>
      <c r="S862" s="159" t="str">
        <f>IF(AND(R862&gt;=Q862,W862&gt;0),"OK",IF(W862=0,"","NOT OK"))</f>
        <v/>
      </c>
      <c r="T862" s="158"/>
      <c r="U862" s="157">
        <v>1</v>
      </c>
      <c r="V862" s="156" t="str">
        <f>IF(W862=T862,"OK","NOT")</f>
        <v>OK</v>
      </c>
      <c r="W862" s="155">
        <f>IF(MOD(T862,U862)=0,T862,T862+(U862-MOD(T862,U862)))</f>
        <v>0</v>
      </c>
      <c r="X862" s="154">
        <f>$I$4</f>
        <v>0.4</v>
      </c>
      <c r="Y862" s="153">
        <f>+T862*((O862-(O862*X862)))</f>
        <v>0</v>
      </c>
    </row>
    <row r="863" spans="1:25" ht="14.45" customHeight="1" x14ac:dyDescent="0.25">
      <c r="A863" s="167">
        <v>7045952354439</v>
      </c>
      <c r="B863" s="157">
        <v>22267</v>
      </c>
      <c r="C863" s="157" t="s">
        <v>2047</v>
      </c>
      <c r="D863" s="157">
        <v>74</v>
      </c>
      <c r="E863" s="166" t="s">
        <v>1809</v>
      </c>
      <c r="F863" s="166" t="s">
        <v>1720</v>
      </c>
      <c r="G863" s="169" t="s">
        <v>1675</v>
      </c>
      <c r="H863" s="157" t="s">
        <v>1674</v>
      </c>
      <c r="I863" s="165" t="s">
        <v>1468</v>
      </c>
      <c r="J863" s="164" t="s">
        <v>1672</v>
      </c>
      <c r="K863" s="164" t="s">
        <v>1719</v>
      </c>
      <c r="L863" s="163"/>
      <c r="M863" s="163"/>
      <c r="N863" s="163"/>
      <c r="O863" s="162">
        <v>999</v>
      </c>
      <c r="P863" s="161" t="b">
        <f>IF(R863&gt;0,R863-2)</f>
        <v>0</v>
      </c>
      <c r="Q863" s="161">
        <v>201938</v>
      </c>
      <c r="R863" s="160">
        <f>$I$3</f>
        <v>0</v>
      </c>
      <c r="S863" s="159" t="str">
        <f>IF(AND(R863&gt;=Q863,W863&gt;0),"OK",IF(W863=0,"","NOT OK"))</f>
        <v/>
      </c>
      <c r="T863" s="158"/>
      <c r="U863" s="157">
        <v>1</v>
      </c>
      <c r="V863" s="156" t="str">
        <f>IF(W863=T863,"OK","NOT")</f>
        <v>OK</v>
      </c>
      <c r="W863" s="155">
        <f>IF(MOD(T863,U863)=0,T863,T863+(U863-MOD(T863,U863)))</f>
        <v>0</v>
      </c>
      <c r="X863" s="154">
        <f>$I$4</f>
        <v>0.4</v>
      </c>
      <c r="Y863" s="153">
        <f>+T863*((O863-(O863*X863)))</f>
        <v>0</v>
      </c>
    </row>
    <row r="864" spans="1:25" ht="14.45" customHeight="1" x14ac:dyDescent="0.25">
      <c r="A864" s="167">
        <v>7045952354446</v>
      </c>
      <c r="B864" s="157">
        <v>22267</v>
      </c>
      <c r="C864" s="157" t="s">
        <v>2047</v>
      </c>
      <c r="D864" s="157">
        <v>74</v>
      </c>
      <c r="E864" s="166" t="s">
        <v>1809</v>
      </c>
      <c r="F864" s="166" t="s">
        <v>1720</v>
      </c>
      <c r="G864" s="169" t="s">
        <v>1675</v>
      </c>
      <c r="H864" s="157" t="s">
        <v>1674</v>
      </c>
      <c r="I864" s="165" t="s">
        <v>1469</v>
      </c>
      <c r="J864" s="164" t="s">
        <v>1672</v>
      </c>
      <c r="K864" s="164" t="s">
        <v>1719</v>
      </c>
      <c r="L864" s="163"/>
      <c r="M864" s="163"/>
      <c r="N864" s="163"/>
      <c r="O864" s="162">
        <v>999</v>
      </c>
      <c r="P864" s="161" t="b">
        <f>IF(R864&gt;0,R864-2)</f>
        <v>0</v>
      </c>
      <c r="Q864" s="161">
        <v>201938</v>
      </c>
      <c r="R864" s="160">
        <f>$I$3</f>
        <v>0</v>
      </c>
      <c r="S864" s="159" t="str">
        <f>IF(AND(R864&gt;=Q864,W864&gt;0),"OK",IF(W864=0,"","NOT OK"))</f>
        <v/>
      </c>
      <c r="T864" s="158"/>
      <c r="U864" s="157">
        <v>1</v>
      </c>
      <c r="V864" s="156" t="str">
        <f>IF(W864=T864,"OK","NOT")</f>
        <v>OK</v>
      </c>
      <c r="W864" s="155">
        <f>IF(MOD(T864,U864)=0,T864,T864+(U864-MOD(T864,U864)))</f>
        <v>0</v>
      </c>
      <c r="X864" s="154">
        <f>$I$4</f>
        <v>0.4</v>
      </c>
      <c r="Y864" s="153">
        <f>+T864*((O864-(O864*X864)))</f>
        <v>0</v>
      </c>
    </row>
    <row r="865" spans="1:25" ht="14.45" customHeight="1" x14ac:dyDescent="0.25">
      <c r="A865" s="167">
        <v>7045952354453</v>
      </c>
      <c r="B865" s="157">
        <v>22267</v>
      </c>
      <c r="C865" s="157" t="s">
        <v>2047</v>
      </c>
      <c r="D865" s="157">
        <v>74</v>
      </c>
      <c r="E865" s="166" t="s">
        <v>1809</v>
      </c>
      <c r="F865" s="166" t="s">
        <v>1720</v>
      </c>
      <c r="G865" s="169" t="s">
        <v>1675</v>
      </c>
      <c r="H865" s="157" t="s">
        <v>1674</v>
      </c>
      <c r="I865" s="165" t="s">
        <v>1715</v>
      </c>
      <c r="J865" s="164" t="s">
        <v>1672</v>
      </c>
      <c r="K865" s="164" t="s">
        <v>1719</v>
      </c>
      <c r="L865" s="163"/>
      <c r="M865" s="163"/>
      <c r="N865" s="163"/>
      <c r="O865" s="162">
        <v>999</v>
      </c>
      <c r="P865" s="161" t="b">
        <f>IF(R865&gt;0,R865-2)</f>
        <v>0</v>
      </c>
      <c r="Q865" s="161">
        <v>201938</v>
      </c>
      <c r="R865" s="160">
        <f>$I$3</f>
        <v>0</v>
      </c>
      <c r="S865" s="159" t="str">
        <f>IF(AND(R865&gt;=Q865,W865&gt;0),"OK",IF(W865=0,"","NOT OK"))</f>
        <v/>
      </c>
      <c r="T865" s="158"/>
      <c r="U865" s="157">
        <v>1</v>
      </c>
      <c r="V865" s="156" t="str">
        <f>IF(W865=T865,"OK","NOT")</f>
        <v>OK</v>
      </c>
      <c r="W865" s="155">
        <f>IF(MOD(T865,U865)=0,T865,T865+(U865-MOD(T865,U865)))</f>
        <v>0</v>
      </c>
      <c r="X865" s="154">
        <f>$I$4</f>
        <v>0.4</v>
      </c>
      <c r="Y865" s="153">
        <f>+T865*((O865-(O865*X865)))</f>
        <v>0</v>
      </c>
    </row>
    <row r="866" spans="1:25" ht="14.45" customHeight="1" x14ac:dyDescent="0.25">
      <c r="A866" s="167">
        <v>7045952127491</v>
      </c>
      <c r="B866" s="157">
        <v>22301</v>
      </c>
      <c r="C866" s="157" t="s">
        <v>2042</v>
      </c>
      <c r="D866" s="157">
        <v>79</v>
      </c>
      <c r="E866" s="166" t="s">
        <v>1809</v>
      </c>
      <c r="F866" s="166" t="s">
        <v>1720</v>
      </c>
      <c r="G866" s="169" t="s">
        <v>1675</v>
      </c>
      <c r="H866" s="157" t="s">
        <v>1674</v>
      </c>
      <c r="I866" s="165" t="s">
        <v>1716</v>
      </c>
      <c r="J866" s="164" t="s">
        <v>1672</v>
      </c>
      <c r="K866" s="164" t="s">
        <v>1719</v>
      </c>
      <c r="L866" s="163"/>
      <c r="M866" s="163"/>
      <c r="N866" s="163"/>
      <c r="O866" s="162">
        <v>999</v>
      </c>
      <c r="P866" s="161" t="b">
        <f>IF(R866&gt;0,R866-2)</f>
        <v>0</v>
      </c>
      <c r="Q866" s="161">
        <v>201938</v>
      </c>
      <c r="R866" s="160">
        <f>$I$3</f>
        <v>0</v>
      </c>
      <c r="S866" s="159" t="str">
        <f>IF(AND(R866&gt;=Q866,W866&gt;0),"OK",IF(W866=0,"","NOT OK"))</f>
        <v/>
      </c>
      <c r="T866" s="158"/>
      <c r="U866" s="157">
        <v>1</v>
      </c>
      <c r="V866" s="156" t="str">
        <f>IF(W866=T866,"OK","NOT")</f>
        <v>OK</v>
      </c>
      <c r="W866" s="155">
        <f>IF(MOD(T866,U866)=0,T866,T866+(U866-MOD(T866,U866)))</f>
        <v>0</v>
      </c>
      <c r="X866" s="154">
        <f>$I$4</f>
        <v>0.4</v>
      </c>
      <c r="Y866" s="153">
        <f>+T866*((O866-(O866*X866)))</f>
        <v>0</v>
      </c>
    </row>
    <row r="867" spans="1:25" ht="14.45" customHeight="1" x14ac:dyDescent="0.25">
      <c r="A867" s="167">
        <v>7045952127507</v>
      </c>
      <c r="B867" s="157">
        <v>22301</v>
      </c>
      <c r="C867" s="157" t="s">
        <v>2042</v>
      </c>
      <c r="D867" s="157">
        <v>79</v>
      </c>
      <c r="E867" s="166" t="s">
        <v>1809</v>
      </c>
      <c r="F867" s="166" t="s">
        <v>1720</v>
      </c>
      <c r="G867" s="169" t="s">
        <v>1675</v>
      </c>
      <c r="H867" s="157" t="s">
        <v>1674</v>
      </c>
      <c r="I867" s="165" t="s">
        <v>1468</v>
      </c>
      <c r="J867" s="164" t="s">
        <v>1672</v>
      </c>
      <c r="K867" s="164" t="s">
        <v>1719</v>
      </c>
      <c r="L867" s="163"/>
      <c r="M867" s="163"/>
      <c r="N867" s="163"/>
      <c r="O867" s="162">
        <v>999</v>
      </c>
      <c r="P867" s="161" t="b">
        <f>IF(R867&gt;0,R867-2)</f>
        <v>0</v>
      </c>
      <c r="Q867" s="161">
        <v>201938</v>
      </c>
      <c r="R867" s="160">
        <f>$I$3</f>
        <v>0</v>
      </c>
      <c r="S867" s="159" t="str">
        <f>IF(AND(R867&gt;=Q867,W867&gt;0),"OK",IF(W867=0,"","NOT OK"))</f>
        <v/>
      </c>
      <c r="T867" s="158"/>
      <c r="U867" s="157">
        <v>1</v>
      </c>
      <c r="V867" s="156" t="str">
        <f>IF(W867=T867,"OK","NOT")</f>
        <v>OK</v>
      </c>
      <c r="W867" s="155">
        <f>IF(MOD(T867,U867)=0,T867,T867+(U867-MOD(T867,U867)))</f>
        <v>0</v>
      </c>
      <c r="X867" s="154">
        <f>$I$4</f>
        <v>0.4</v>
      </c>
      <c r="Y867" s="153">
        <f>+T867*((O867-(O867*X867)))</f>
        <v>0</v>
      </c>
    </row>
    <row r="868" spans="1:25" ht="14.45" customHeight="1" x14ac:dyDescent="0.25">
      <c r="A868" s="167">
        <v>7045952127514</v>
      </c>
      <c r="B868" s="157">
        <v>22301</v>
      </c>
      <c r="C868" s="157" t="s">
        <v>2042</v>
      </c>
      <c r="D868" s="157">
        <v>79</v>
      </c>
      <c r="E868" s="166" t="s">
        <v>1809</v>
      </c>
      <c r="F868" s="166" t="s">
        <v>1720</v>
      </c>
      <c r="G868" s="169" t="s">
        <v>1675</v>
      </c>
      <c r="H868" s="157" t="s">
        <v>1674</v>
      </c>
      <c r="I868" s="165" t="s">
        <v>1469</v>
      </c>
      <c r="J868" s="164" t="s">
        <v>1672</v>
      </c>
      <c r="K868" s="164" t="s">
        <v>1719</v>
      </c>
      <c r="L868" s="163"/>
      <c r="M868" s="163"/>
      <c r="N868" s="163"/>
      <c r="O868" s="162">
        <v>999</v>
      </c>
      <c r="P868" s="161" t="b">
        <f>IF(R868&gt;0,R868-2)</f>
        <v>0</v>
      </c>
      <c r="Q868" s="161">
        <v>201938</v>
      </c>
      <c r="R868" s="160">
        <f>$I$3</f>
        <v>0</v>
      </c>
      <c r="S868" s="159" t="str">
        <f>IF(AND(R868&gt;=Q868,W868&gt;0),"OK",IF(W868=0,"","NOT OK"))</f>
        <v/>
      </c>
      <c r="T868" s="158"/>
      <c r="U868" s="157">
        <v>1</v>
      </c>
      <c r="V868" s="156" t="str">
        <f>IF(W868=T868,"OK","NOT")</f>
        <v>OK</v>
      </c>
      <c r="W868" s="155">
        <f>IF(MOD(T868,U868)=0,T868,T868+(U868-MOD(T868,U868)))</f>
        <v>0</v>
      </c>
      <c r="X868" s="154">
        <f>$I$4</f>
        <v>0.4</v>
      </c>
      <c r="Y868" s="153">
        <f>+T868*((O868-(O868*X868)))</f>
        <v>0</v>
      </c>
    </row>
    <row r="869" spans="1:25" ht="14.45" customHeight="1" x14ac:dyDescent="0.25">
      <c r="A869" s="167">
        <v>7045952127521</v>
      </c>
      <c r="B869" s="157">
        <v>22301</v>
      </c>
      <c r="C869" s="157" t="s">
        <v>2042</v>
      </c>
      <c r="D869" s="157">
        <v>79</v>
      </c>
      <c r="E869" s="166" t="s">
        <v>1809</v>
      </c>
      <c r="F869" s="166" t="s">
        <v>1720</v>
      </c>
      <c r="G869" s="169" t="s">
        <v>1675</v>
      </c>
      <c r="H869" s="157" t="s">
        <v>1674</v>
      </c>
      <c r="I869" s="165" t="s">
        <v>1715</v>
      </c>
      <c r="J869" s="164" t="s">
        <v>1672</v>
      </c>
      <c r="K869" s="164" t="s">
        <v>1719</v>
      </c>
      <c r="L869" s="163"/>
      <c r="M869" s="163"/>
      <c r="N869" s="163"/>
      <c r="O869" s="162">
        <v>999</v>
      </c>
      <c r="P869" s="161" t="b">
        <f>IF(R869&gt;0,R869-2)</f>
        <v>0</v>
      </c>
      <c r="Q869" s="161">
        <v>201938</v>
      </c>
      <c r="R869" s="160">
        <f>$I$3</f>
        <v>0</v>
      </c>
      <c r="S869" s="159" t="str">
        <f>IF(AND(R869&gt;=Q869,W869&gt;0),"OK",IF(W869=0,"","NOT OK"))</f>
        <v/>
      </c>
      <c r="T869" s="158"/>
      <c r="U869" s="157">
        <v>1</v>
      </c>
      <c r="V869" s="156" t="str">
        <f>IF(W869=T869,"OK","NOT")</f>
        <v>OK</v>
      </c>
      <c r="W869" s="155">
        <f>IF(MOD(T869,U869)=0,T869,T869+(U869-MOD(T869,U869)))</f>
        <v>0</v>
      </c>
      <c r="X869" s="154">
        <f>$I$4</f>
        <v>0.4</v>
      </c>
      <c r="Y869" s="153">
        <f>+T869*((O869-(O869*X869)))</f>
        <v>0</v>
      </c>
    </row>
    <row r="870" spans="1:25" ht="14.45" customHeight="1" x14ac:dyDescent="0.25">
      <c r="A870" s="167">
        <v>7045952127538</v>
      </c>
      <c r="B870" s="157">
        <v>22301</v>
      </c>
      <c r="C870" s="157" t="s">
        <v>2042</v>
      </c>
      <c r="D870" s="157">
        <v>79</v>
      </c>
      <c r="E870" s="166" t="s">
        <v>1809</v>
      </c>
      <c r="F870" s="166" t="s">
        <v>1720</v>
      </c>
      <c r="G870" s="169" t="s">
        <v>1675</v>
      </c>
      <c r="H870" s="157" t="s">
        <v>1674</v>
      </c>
      <c r="I870" s="165" t="s">
        <v>1713</v>
      </c>
      <c r="J870" s="164" t="s">
        <v>1672</v>
      </c>
      <c r="K870" s="164" t="s">
        <v>1719</v>
      </c>
      <c r="L870" s="163"/>
      <c r="M870" s="163"/>
      <c r="N870" s="163"/>
      <c r="O870" s="162">
        <v>999</v>
      </c>
      <c r="P870" s="161" t="b">
        <f>IF(R870&gt;0,R870-2)</f>
        <v>0</v>
      </c>
      <c r="Q870" s="161">
        <v>201938</v>
      </c>
      <c r="R870" s="160">
        <f>$I$3</f>
        <v>0</v>
      </c>
      <c r="S870" s="159" t="str">
        <f>IF(AND(R870&gt;=Q870,W870&gt;0),"OK",IF(W870=0,"","NOT OK"))</f>
        <v/>
      </c>
      <c r="T870" s="158"/>
      <c r="U870" s="157">
        <v>1</v>
      </c>
      <c r="V870" s="156" t="str">
        <f>IF(W870=T870,"OK","NOT")</f>
        <v>OK</v>
      </c>
      <c r="W870" s="155">
        <f>IF(MOD(T870,U870)=0,T870,T870+(U870-MOD(T870,U870)))</f>
        <v>0</v>
      </c>
      <c r="X870" s="154">
        <f>$I$4</f>
        <v>0.4</v>
      </c>
      <c r="Y870" s="153">
        <f>+T870*((O870-(O870*X870)))</f>
        <v>0</v>
      </c>
    </row>
    <row r="871" spans="1:25" ht="14.45" customHeight="1" x14ac:dyDescent="0.25">
      <c r="A871" s="167">
        <v>7045952127699</v>
      </c>
      <c r="B871" s="157">
        <v>22306</v>
      </c>
      <c r="C871" s="157" t="s">
        <v>2041</v>
      </c>
      <c r="D871" s="157">
        <v>80</v>
      </c>
      <c r="E871" s="166" t="s">
        <v>1809</v>
      </c>
      <c r="F871" s="166" t="s">
        <v>1720</v>
      </c>
      <c r="G871" s="169" t="s">
        <v>1675</v>
      </c>
      <c r="H871" s="157" t="s">
        <v>1674</v>
      </c>
      <c r="I871" s="165" t="s">
        <v>1717</v>
      </c>
      <c r="J871" s="164" t="s">
        <v>1672</v>
      </c>
      <c r="K871" s="164" t="s">
        <v>1719</v>
      </c>
      <c r="L871" s="163"/>
      <c r="M871" s="163"/>
      <c r="N871" s="163"/>
      <c r="O871" s="162">
        <v>999</v>
      </c>
      <c r="P871" s="161" t="b">
        <f>IF(R871&gt;0,R871-2)</f>
        <v>0</v>
      </c>
      <c r="Q871" s="161">
        <v>201938</v>
      </c>
      <c r="R871" s="160">
        <f>$I$3</f>
        <v>0</v>
      </c>
      <c r="S871" s="159" t="str">
        <f>IF(AND(R871&gt;=Q871,W871&gt;0),"OK",IF(W871=0,"","NOT OK"))</f>
        <v/>
      </c>
      <c r="T871" s="158"/>
      <c r="U871" s="157">
        <v>1</v>
      </c>
      <c r="V871" s="156" t="str">
        <f>IF(W871=T871,"OK","NOT")</f>
        <v>OK</v>
      </c>
      <c r="W871" s="155">
        <f>IF(MOD(T871,U871)=0,T871,T871+(U871-MOD(T871,U871)))</f>
        <v>0</v>
      </c>
      <c r="X871" s="154">
        <f>$I$4</f>
        <v>0.4</v>
      </c>
      <c r="Y871" s="153">
        <f>+T871*((O871-(O871*X871)))</f>
        <v>0</v>
      </c>
    </row>
    <row r="872" spans="1:25" ht="14.45" customHeight="1" x14ac:dyDescent="0.25">
      <c r="A872" s="167">
        <v>7045952127705</v>
      </c>
      <c r="B872" s="157">
        <v>22306</v>
      </c>
      <c r="C872" s="157" t="s">
        <v>2041</v>
      </c>
      <c r="D872" s="157">
        <v>80</v>
      </c>
      <c r="E872" s="166" t="s">
        <v>1809</v>
      </c>
      <c r="F872" s="166" t="s">
        <v>1720</v>
      </c>
      <c r="G872" s="169" t="s">
        <v>1675</v>
      </c>
      <c r="H872" s="157" t="s">
        <v>1674</v>
      </c>
      <c r="I872" s="165" t="s">
        <v>1716</v>
      </c>
      <c r="J872" s="164" t="s">
        <v>1672</v>
      </c>
      <c r="K872" s="164" t="s">
        <v>1719</v>
      </c>
      <c r="L872" s="163"/>
      <c r="M872" s="163"/>
      <c r="N872" s="163"/>
      <c r="O872" s="162">
        <v>999</v>
      </c>
      <c r="P872" s="161" t="b">
        <f>IF(R872&gt;0,R872-2)</f>
        <v>0</v>
      </c>
      <c r="Q872" s="161">
        <v>201938</v>
      </c>
      <c r="R872" s="160">
        <f>$I$3</f>
        <v>0</v>
      </c>
      <c r="S872" s="159" t="str">
        <f>IF(AND(R872&gt;=Q872,W872&gt;0),"OK",IF(W872=0,"","NOT OK"))</f>
        <v/>
      </c>
      <c r="T872" s="158"/>
      <c r="U872" s="157">
        <v>1</v>
      </c>
      <c r="V872" s="156" t="str">
        <f>IF(W872=T872,"OK","NOT")</f>
        <v>OK</v>
      </c>
      <c r="W872" s="155">
        <f>IF(MOD(T872,U872)=0,T872,T872+(U872-MOD(T872,U872)))</f>
        <v>0</v>
      </c>
      <c r="X872" s="154">
        <f>$I$4</f>
        <v>0.4</v>
      </c>
      <c r="Y872" s="153">
        <f>+T872*((O872-(O872*X872)))</f>
        <v>0</v>
      </c>
    </row>
    <row r="873" spans="1:25" ht="14.45" customHeight="1" x14ac:dyDescent="0.25">
      <c r="A873" s="167">
        <v>7045952127712</v>
      </c>
      <c r="B873" s="157">
        <v>22306</v>
      </c>
      <c r="C873" s="157" t="s">
        <v>2041</v>
      </c>
      <c r="D873" s="157">
        <v>80</v>
      </c>
      <c r="E873" s="166" t="s">
        <v>1809</v>
      </c>
      <c r="F873" s="166" t="s">
        <v>1720</v>
      </c>
      <c r="G873" s="169" t="s">
        <v>1675</v>
      </c>
      <c r="H873" s="157" t="s">
        <v>1674</v>
      </c>
      <c r="I873" s="165" t="s">
        <v>1468</v>
      </c>
      <c r="J873" s="164" t="s">
        <v>1672</v>
      </c>
      <c r="K873" s="164" t="s">
        <v>1719</v>
      </c>
      <c r="L873" s="163"/>
      <c r="M873" s="163"/>
      <c r="N873" s="163"/>
      <c r="O873" s="162">
        <v>999</v>
      </c>
      <c r="P873" s="161" t="b">
        <f>IF(R873&gt;0,R873-2)</f>
        <v>0</v>
      </c>
      <c r="Q873" s="161">
        <v>201938</v>
      </c>
      <c r="R873" s="160">
        <f>$I$3</f>
        <v>0</v>
      </c>
      <c r="S873" s="159" t="str">
        <f>IF(AND(R873&gt;=Q873,W873&gt;0),"OK",IF(W873=0,"","NOT OK"))</f>
        <v/>
      </c>
      <c r="T873" s="158"/>
      <c r="U873" s="157">
        <v>1</v>
      </c>
      <c r="V873" s="156" t="str">
        <f>IF(W873=T873,"OK","NOT")</f>
        <v>OK</v>
      </c>
      <c r="W873" s="155">
        <f>IF(MOD(T873,U873)=0,T873,T873+(U873-MOD(T873,U873)))</f>
        <v>0</v>
      </c>
      <c r="X873" s="154">
        <f>$I$4</f>
        <v>0.4</v>
      </c>
      <c r="Y873" s="153">
        <f>+T873*((O873-(O873*X873)))</f>
        <v>0</v>
      </c>
    </row>
    <row r="874" spans="1:25" ht="14.45" customHeight="1" x14ac:dyDescent="0.25">
      <c r="A874" s="167">
        <v>7045952127729</v>
      </c>
      <c r="B874" s="157">
        <v>22306</v>
      </c>
      <c r="C874" s="157" t="s">
        <v>2041</v>
      </c>
      <c r="D874" s="157">
        <v>80</v>
      </c>
      <c r="E874" s="166" t="s">
        <v>1809</v>
      </c>
      <c r="F874" s="166" t="s">
        <v>1720</v>
      </c>
      <c r="G874" s="169" t="s">
        <v>1675</v>
      </c>
      <c r="H874" s="157" t="s">
        <v>1674</v>
      </c>
      <c r="I874" s="165" t="s">
        <v>1469</v>
      </c>
      <c r="J874" s="164" t="s">
        <v>1672</v>
      </c>
      <c r="K874" s="164" t="s">
        <v>1719</v>
      </c>
      <c r="L874" s="163"/>
      <c r="M874" s="163"/>
      <c r="N874" s="163"/>
      <c r="O874" s="162">
        <v>999</v>
      </c>
      <c r="P874" s="161" t="b">
        <f>IF(R874&gt;0,R874-2)</f>
        <v>0</v>
      </c>
      <c r="Q874" s="161">
        <v>201938</v>
      </c>
      <c r="R874" s="160">
        <f>$I$3</f>
        <v>0</v>
      </c>
      <c r="S874" s="159" t="str">
        <f>IF(AND(R874&gt;=Q874,W874&gt;0),"OK",IF(W874=0,"","NOT OK"))</f>
        <v/>
      </c>
      <c r="T874" s="158"/>
      <c r="U874" s="157">
        <v>1</v>
      </c>
      <c r="V874" s="156" t="str">
        <f>IF(W874=T874,"OK","NOT")</f>
        <v>OK</v>
      </c>
      <c r="W874" s="155">
        <f>IF(MOD(T874,U874)=0,T874,T874+(U874-MOD(T874,U874)))</f>
        <v>0</v>
      </c>
      <c r="X874" s="154">
        <f>$I$4</f>
        <v>0.4</v>
      </c>
      <c r="Y874" s="153">
        <f>+T874*((O874-(O874*X874)))</f>
        <v>0</v>
      </c>
    </row>
    <row r="875" spans="1:25" ht="14.45" customHeight="1" x14ac:dyDescent="0.25">
      <c r="A875" s="167">
        <v>7045952127736</v>
      </c>
      <c r="B875" s="157">
        <v>22306</v>
      </c>
      <c r="C875" s="157" t="s">
        <v>2041</v>
      </c>
      <c r="D875" s="157">
        <v>80</v>
      </c>
      <c r="E875" s="166" t="s">
        <v>1809</v>
      </c>
      <c r="F875" s="166" t="s">
        <v>1720</v>
      </c>
      <c r="G875" s="169" t="s">
        <v>1675</v>
      </c>
      <c r="H875" s="157" t="s">
        <v>1674</v>
      </c>
      <c r="I875" s="165" t="s">
        <v>1715</v>
      </c>
      <c r="J875" s="164" t="s">
        <v>1672</v>
      </c>
      <c r="K875" s="164" t="s">
        <v>1719</v>
      </c>
      <c r="L875" s="163"/>
      <c r="M875" s="163"/>
      <c r="N875" s="163"/>
      <c r="O875" s="162">
        <v>999</v>
      </c>
      <c r="P875" s="161" t="b">
        <f>IF(R875&gt;0,R875-2)</f>
        <v>0</v>
      </c>
      <c r="Q875" s="161">
        <v>201938</v>
      </c>
      <c r="R875" s="160">
        <f>$I$3</f>
        <v>0</v>
      </c>
      <c r="S875" s="159" t="str">
        <f>IF(AND(R875&gt;=Q875,W875&gt;0),"OK",IF(W875=0,"","NOT OK"))</f>
        <v/>
      </c>
      <c r="T875" s="158"/>
      <c r="U875" s="157">
        <v>1</v>
      </c>
      <c r="V875" s="156" t="str">
        <f>IF(W875=T875,"OK","NOT")</f>
        <v>OK</v>
      </c>
      <c r="W875" s="155">
        <f>IF(MOD(T875,U875)=0,T875,T875+(U875-MOD(T875,U875)))</f>
        <v>0</v>
      </c>
      <c r="X875" s="154">
        <f>$I$4</f>
        <v>0.4</v>
      </c>
      <c r="Y875" s="153">
        <f>+T875*((O875-(O875*X875)))</f>
        <v>0</v>
      </c>
    </row>
    <row r="876" spans="1:25" ht="14.45" customHeight="1" x14ac:dyDescent="0.25">
      <c r="A876" s="167">
        <v>7045952351780</v>
      </c>
      <c r="B876" s="157">
        <v>16032</v>
      </c>
      <c r="C876" s="157" t="s">
        <v>2036</v>
      </c>
      <c r="D876" s="157">
        <v>84</v>
      </c>
      <c r="E876" s="166" t="s">
        <v>2030</v>
      </c>
      <c r="F876" s="166" t="s">
        <v>1720</v>
      </c>
      <c r="G876" s="169" t="s">
        <v>1675</v>
      </c>
      <c r="H876" s="157" t="s">
        <v>1674</v>
      </c>
      <c r="I876" s="165" t="s">
        <v>1716</v>
      </c>
      <c r="J876" s="164" t="s">
        <v>1672</v>
      </c>
      <c r="K876" s="164" t="s">
        <v>1723</v>
      </c>
      <c r="L876" s="163"/>
      <c r="M876" s="163"/>
      <c r="N876" s="163"/>
      <c r="O876" s="162">
        <v>1299</v>
      </c>
      <c r="P876" s="161" t="b">
        <f>IF(R876&gt;0,R876-2)</f>
        <v>0</v>
      </c>
      <c r="Q876" s="161">
        <v>201938</v>
      </c>
      <c r="R876" s="160">
        <f>$I$3</f>
        <v>0</v>
      </c>
      <c r="S876" s="159" t="str">
        <f>IF(AND(R876&gt;=Q876,W876&gt;0),"OK",IF(W876=0,"","NOT OK"))</f>
        <v/>
      </c>
      <c r="T876" s="158"/>
      <c r="U876" s="157">
        <v>1</v>
      </c>
      <c r="V876" s="156" t="str">
        <f>IF(W876=T876,"OK","NOT")</f>
        <v>OK</v>
      </c>
      <c r="W876" s="155">
        <f>IF(MOD(T876,U876)=0,T876,T876+(U876-MOD(T876,U876)))</f>
        <v>0</v>
      </c>
      <c r="X876" s="154">
        <f>$I$4</f>
        <v>0.4</v>
      </c>
      <c r="Y876" s="153">
        <f>+T876*((O876-(O876*X876)))</f>
        <v>0</v>
      </c>
    </row>
    <row r="877" spans="1:25" ht="14.45" customHeight="1" x14ac:dyDescent="0.25">
      <c r="A877" s="167">
        <v>7045952351797</v>
      </c>
      <c r="B877" s="157">
        <v>16032</v>
      </c>
      <c r="C877" s="157" t="s">
        <v>2036</v>
      </c>
      <c r="D877" s="157">
        <v>84</v>
      </c>
      <c r="E877" s="166" t="s">
        <v>2030</v>
      </c>
      <c r="F877" s="166" t="s">
        <v>1720</v>
      </c>
      <c r="G877" s="169" t="s">
        <v>1675</v>
      </c>
      <c r="H877" s="157" t="s">
        <v>1674</v>
      </c>
      <c r="I877" s="165" t="s">
        <v>1468</v>
      </c>
      <c r="J877" s="164" t="s">
        <v>1672</v>
      </c>
      <c r="K877" s="164" t="s">
        <v>1723</v>
      </c>
      <c r="L877" s="163"/>
      <c r="M877" s="163"/>
      <c r="N877" s="163"/>
      <c r="O877" s="162">
        <v>1299</v>
      </c>
      <c r="P877" s="161" t="b">
        <f>IF(R877&gt;0,R877-2)</f>
        <v>0</v>
      </c>
      <c r="Q877" s="161">
        <v>201938</v>
      </c>
      <c r="R877" s="160">
        <f>$I$3</f>
        <v>0</v>
      </c>
      <c r="S877" s="159" t="str">
        <f>IF(AND(R877&gt;=Q877,W877&gt;0),"OK",IF(W877=0,"","NOT OK"))</f>
        <v/>
      </c>
      <c r="T877" s="158"/>
      <c r="U877" s="157">
        <v>1</v>
      </c>
      <c r="V877" s="156" t="str">
        <f>IF(W877=T877,"OK","NOT")</f>
        <v>OK</v>
      </c>
      <c r="W877" s="155">
        <f>IF(MOD(T877,U877)=0,T877,T877+(U877-MOD(T877,U877)))</f>
        <v>0</v>
      </c>
      <c r="X877" s="154">
        <f>$I$4</f>
        <v>0.4</v>
      </c>
      <c r="Y877" s="153">
        <f>+T877*((O877-(O877*X877)))</f>
        <v>0</v>
      </c>
    </row>
    <row r="878" spans="1:25" ht="14.45" customHeight="1" x14ac:dyDescent="0.25">
      <c r="A878" s="167">
        <v>7045952351803</v>
      </c>
      <c r="B878" s="157">
        <v>16032</v>
      </c>
      <c r="C878" s="157" t="s">
        <v>2036</v>
      </c>
      <c r="D878" s="157">
        <v>84</v>
      </c>
      <c r="E878" s="166" t="s">
        <v>2030</v>
      </c>
      <c r="F878" s="166" t="s">
        <v>1720</v>
      </c>
      <c r="G878" s="169" t="s">
        <v>1675</v>
      </c>
      <c r="H878" s="157" t="s">
        <v>1674</v>
      </c>
      <c r="I878" s="165" t="s">
        <v>1469</v>
      </c>
      <c r="J878" s="164" t="s">
        <v>1672</v>
      </c>
      <c r="K878" s="164" t="s">
        <v>1723</v>
      </c>
      <c r="L878" s="163"/>
      <c r="M878" s="163"/>
      <c r="N878" s="163"/>
      <c r="O878" s="162">
        <v>1299</v>
      </c>
      <c r="P878" s="161" t="b">
        <f>IF(R878&gt;0,R878-2)</f>
        <v>0</v>
      </c>
      <c r="Q878" s="161">
        <v>201938</v>
      </c>
      <c r="R878" s="160">
        <f>$I$3</f>
        <v>0</v>
      </c>
      <c r="S878" s="159" t="str">
        <f>IF(AND(R878&gt;=Q878,W878&gt;0),"OK",IF(W878=0,"","NOT OK"))</f>
        <v/>
      </c>
      <c r="T878" s="158"/>
      <c r="U878" s="157">
        <v>1</v>
      </c>
      <c r="V878" s="156" t="str">
        <f>IF(W878=T878,"OK","NOT")</f>
        <v>OK</v>
      </c>
      <c r="W878" s="155">
        <f>IF(MOD(T878,U878)=0,T878,T878+(U878-MOD(T878,U878)))</f>
        <v>0</v>
      </c>
      <c r="X878" s="154">
        <f>$I$4</f>
        <v>0.4</v>
      </c>
      <c r="Y878" s="153">
        <f>+T878*((O878-(O878*X878)))</f>
        <v>0</v>
      </c>
    </row>
    <row r="879" spans="1:25" ht="14.45" customHeight="1" x14ac:dyDescent="0.25">
      <c r="A879" s="167">
        <v>7045952351810</v>
      </c>
      <c r="B879" s="157">
        <v>16032</v>
      </c>
      <c r="C879" s="157" t="s">
        <v>2036</v>
      </c>
      <c r="D879" s="157">
        <v>84</v>
      </c>
      <c r="E879" s="166" t="s">
        <v>2030</v>
      </c>
      <c r="F879" s="166" t="s">
        <v>1720</v>
      </c>
      <c r="G879" s="169" t="s">
        <v>1675</v>
      </c>
      <c r="H879" s="157" t="s">
        <v>1674</v>
      </c>
      <c r="I879" s="165" t="s">
        <v>1715</v>
      </c>
      <c r="J879" s="164" t="s">
        <v>1672</v>
      </c>
      <c r="K879" s="164" t="s">
        <v>1723</v>
      </c>
      <c r="L879" s="163"/>
      <c r="M879" s="163"/>
      <c r="N879" s="163"/>
      <c r="O879" s="162">
        <v>1299</v>
      </c>
      <c r="P879" s="161" t="b">
        <f>IF(R879&gt;0,R879-2)</f>
        <v>0</v>
      </c>
      <c r="Q879" s="161">
        <v>201938</v>
      </c>
      <c r="R879" s="160">
        <f>$I$3</f>
        <v>0</v>
      </c>
      <c r="S879" s="159" t="str">
        <f>IF(AND(R879&gt;=Q879,W879&gt;0),"OK",IF(W879=0,"","NOT OK"))</f>
        <v/>
      </c>
      <c r="T879" s="158"/>
      <c r="U879" s="157">
        <v>1</v>
      </c>
      <c r="V879" s="156" t="str">
        <f>IF(W879=T879,"OK","NOT")</f>
        <v>OK</v>
      </c>
      <c r="W879" s="155">
        <f>IF(MOD(T879,U879)=0,T879,T879+(U879-MOD(T879,U879)))</f>
        <v>0</v>
      </c>
      <c r="X879" s="154">
        <f>$I$4</f>
        <v>0.4</v>
      </c>
      <c r="Y879" s="153">
        <f>+T879*((O879-(O879*X879)))</f>
        <v>0</v>
      </c>
    </row>
    <row r="880" spans="1:25" ht="14.45" customHeight="1" x14ac:dyDescent="0.25">
      <c r="A880" s="167">
        <v>7045952351827</v>
      </c>
      <c r="B880" s="157">
        <v>16032</v>
      </c>
      <c r="C880" s="157" t="s">
        <v>2036</v>
      </c>
      <c r="D880" s="157">
        <v>84</v>
      </c>
      <c r="E880" s="166" t="s">
        <v>2030</v>
      </c>
      <c r="F880" s="166" t="s">
        <v>1720</v>
      </c>
      <c r="G880" s="169" t="s">
        <v>1675</v>
      </c>
      <c r="H880" s="157" t="s">
        <v>1674</v>
      </c>
      <c r="I880" s="165" t="s">
        <v>1713</v>
      </c>
      <c r="J880" s="164" t="s">
        <v>1672</v>
      </c>
      <c r="K880" s="164" t="s">
        <v>1723</v>
      </c>
      <c r="L880" s="163"/>
      <c r="M880" s="163"/>
      <c r="N880" s="163"/>
      <c r="O880" s="162">
        <v>1299</v>
      </c>
      <c r="P880" s="161" t="b">
        <f>IF(R880&gt;0,R880-2)</f>
        <v>0</v>
      </c>
      <c r="Q880" s="161">
        <v>201938</v>
      </c>
      <c r="R880" s="160">
        <f>$I$3</f>
        <v>0</v>
      </c>
      <c r="S880" s="159" t="str">
        <f>IF(AND(R880&gt;=Q880,W880&gt;0),"OK",IF(W880=0,"","NOT OK"))</f>
        <v/>
      </c>
      <c r="T880" s="158"/>
      <c r="U880" s="157">
        <v>1</v>
      </c>
      <c r="V880" s="156" t="str">
        <f>IF(W880=T880,"OK","NOT")</f>
        <v>OK</v>
      </c>
      <c r="W880" s="155">
        <f>IF(MOD(T880,U880)=0,T880,T880+(U880-MOD(T880,U880)))</f>
        <v>0</v>
      </c>
      <c r="X880" s="154">
        <f>$I$4</f>
        <v>0.4</v>
      </c>
      <c r="Y880" s="153">
        <f>+T880*((O880-(O880*X880)))</f>
        <v>0</v>
      </c>
    </row>
    <row r="881" spans="1:25" ht="14.45" customHeight="1" x14ac:dyDescent="0.25">
      <c r="A881" s="167">
        <v>7045952421957</v>
      </c>
      <c r="B881" s="157">
        <v>16032</v>
      </c>
      <c r="C881" s="157" t="s">
        <v>2036</v>
      </c>
      <c r="D881" s="157">
        <v>84</v>
      </c>
      <c r="E881" s="157" t="s">
        <v>2030</v>
      </c>
      <c r="F881" s="157" t="s">
        <v>1720</v>
      </c>
      <c r="G881" s="157">
        <v>75100</v>
      </c>
      <c r="H881" s="157" t="s">
        <v>1674</v>
      </c>
      <c r="I881" s="165" t="s">
        <v>1923</v>
      </c>
      <c r="J881" s="157" t="s">
        <v>1672</v>
      </c>
      <c r="K881" s="157" t="s">
        <v>1723</v>
      </c>
      <c r="L881" s="163"/>
      <c r="M881" s="163"/>
      <c r="N881" s="163"/>
      <c r="O881" s="162">
        <v>1299</v>
      </c>
      <c r="P881" s="161" t="b">
        <v>0</v>
      </c>
      <c r="Q881" s="157">
        <v>201938</v>
      </c>
      <c r="R881" s="160">
        <v>0</v>
      </c>
      <c r="S881" s="159"/>
      <c r="T881" s="158"/>
      <c r="U881" s="157">
        <v>1</v>
      </c>
      <c r="V881" s="156" t="s">
        <v>1929</v>
      </c>
      <c r="W881" s="155">
        <v>0</v>
      </c>
      <c r="X881" s="154">
        <v>0</v>
      </c>
      <c r="Y881" s="153">
        <f>+T881*((O881-(O881*X881)))</f>
        <v>0</v>
      </c>
    </row>
    <row r="882" spans="1:25" ht="14.45" customHeight="1" x14ac:dyDescent="0.25">
      <c r="A882" s="167">
        <v>7045952351940</v>
      </c>
      <c r="B882" s="157">
        <v>16037</v>
      </c>
      <c r="C882" s="157" t="s">
        <v>2035</v>
      </c>
      <c r="D882" s="157">
        <v>85</v>
      </c>
      <c r="E882" s="166" t="s">
        <v>2030</v>
      </c>
      <c r="F882" s="166" t="s">
        <v>1720</v>
      </c>
      <c r="G882" s="169" t="s">
        <v>1675</v>
      </c>
      <c r="H882" s="157" t="s">
        <v>1674</v>
      </c>
      <c r="I882" s="165" t="s">
        <v>1717</v>
      </c>
      <c r="J882" s="164" t="s">
        <v>1672</v>
      </c>
      <c r="K882" s="164" t="s">
        <v>1723</v>
      </c>
      <c r="L882" s="163"/>
      <c r="M882" s="163"/>
      <c r="N882" s="163"/>
      <c r="O882" s="162">
        <v>1299</v>
      </c>
      <c r="P882" s="161" t="b">
        <f>IF(R882&gt;0,R882-2)</f>
        <v>0</v>
      </c>
      <c r="Q882" s="161">
        <v>201938</v>
      </c>
      <c r="R882" s="160">
        <f>$I$3</f>
        <v>0</v>
      </c>
      <c r="S882" s="159" t="str">
        <f>IF(AND(R882&gt;=Q882,W882&gt;0),"OK",IF(W882=0,"","NOT OK"))</f>
        <v/>
      </c>
      <c r="T882" s="158"/>
      <c r="U882" s="157">
        <v>1</v>
      </c>
      <c r="V882" s="156" t="str">
        <f>IF(W882=T882,"OK","NOT")</f>
        <v>OK</v>
      </c>
      <c r="W882" s="155">
        <f>IF(MOD(T882,U882)=0,T882,T882+(U882-MOD(T882,U882)))</f>
        <v>0</v>
      </c>
      <c r="X882" s="154">
        <f>$I$4</f>
        <v>0.4</v>
      </c>
      <c r="Y882" s="153">
        <f>+T882*((O882-(O882*X882)))</f>
        <v>0</v>
      </c>
    </row>
    <row r="883" spans="1:25" ht="14.45" customHeight="1" x14ac:dyDescent="0.25">
      <c r="A883" s="167">
        <v>7045952351957</v>
      </c>
      <c r="B883" s="157">
        <v>16037</v>
      </c>
      <c r="C883" s="157" t="s">
        <v>2035</v>
      </c>
      <c r="D883" s="157">
        <v>85</v>
      </c>
      <c r="E883" s="166" t="s">
        <v>2030</v>
      </c>
      <c r="F883" s="166" t="s">
        <v>1720</v>
      </c>
      <c r="G883" s="169" t="s">
        <v>1675</v>
      </c>
      <c r="H883" s="157" t="s">
        <v>1674</v>
      </c>
      <c r="I883" s="165" t="s">
        <v>1716</v>
      </c>
      <c r="J883" s="164" t="s">
        <v>1672</v>
      </c>
      <c r="K883" s="164" t="s">
        <v>1723</v>
      </c>
      <c r="L883" s="163"/>
      <c r="M883" s="163"/>
      <c r="N883" s="163"/>
      <c r="O883" s="162">
        <v>1299</v>
      </c>
      <c r="P883" s="161" t="b">
        <f>IF(R883&gt;0,R883-2)</f>
        <v>0</v>
      </c>
      <c r="Q883" s="161">
        <v>201938</v>
      </c>
      <c r="R883" s="160">
        <f>$I$3</f>
        <v>0</v>
      </c>
      <c r="S883" s="159" t="str">
        <f>IF(AND(R883&gt;=Q883,W883&gt;0),"OK",IF(W883=0,"","NOT OK"))</f>
        <v/>
      </c>
      <c r="T883" s="158"/>
      <c r="U883" s="157">
        <v>1</v>
      </c>
      <c r="V883" s="156" t="str">
        <f>IF(W883=T883,"OK","NOT")</f>
        <v>OK</v>
      </c>
      <c r="W883" s="155">
        <f>IF(MOD(T883,U883)=0,T883,T883+(U883-MOD(T883,U883)))</f>
        <v>0</v>
      </c>
      <c r="X883" s="154">
        <f>$I$4</f>
        <v>0.4</v>
      </c>
      <c r="Y883" s="153">
        <f>+T883*((O883-(O883*X883)))</f>
        <v>0</v>
      </c>
    </row>
    <row r="884" spans="1:25" ht="14.45" customHeight="1" x14ac:dyDescent="0.25">
      <c r="A884" s="167">
        <v>7045952351964</v>
      </c>
      <c r="B884" s="157">
        <v>16037</v>
      </c>
      <c r="C884" s="157" t="s">
        <v>2035</v>
      </c>
      <c r="D884" s="157">
        <v>85</v>
      </c>
      <c r="E884" s="166" t="s">
        <v>2030</v>
      </c>
      <c r="F884" s="166" t="s">
        <v>1720</v>
      </c>
      <c r="G884" s="169" t="s">
        <v>1675</v>
      </c>
      <c r="H884" s="157" t="s">
        <v>1674</v>
      </c>
      <c r="I884" s="165" t="s">
        <v>1468</v>
      </c>
      <c r="J884" s="164" t="s">
        <v>1672</v>
      </c>
      <c r="K884" s="164" t="s">
        <v>1723</v>
      </c>
      <c r="L884" s="163"/>
      <c r="M884" s="163"/>
      <c r="N884" s="163"/>
      <c r="O884" s="162">
        <v>1299</v>
      </c>
      <c r="P884" s="161" t="b">
        <f>IF(R884&gt;0,R884-2)</f>
        <v>0</v>
      </c>
      <c r="Q884" s="161">
        <v>201938</v>
      </c>
      <c r="R884" s="160">
        <f>$I$3</f>
        <v>0</v>
      </c>
      <c r="S884" s="159" t="str">
        <f>IF(AND(R884&gt;=Q884,W884&gt;0),"OK",IF(W884=0,"","NOT OK"))</f>
        <v/>
      </c>
      <c r="T884" s="158"/>
      <c r="U884" s="157">
        <v>1</v>
      </c>
      <c r="V884" s="156" t="str">
        <f>IF(W884=T884,"OK","NOT")</f>
        <v>OK</v>
      </c>
      <c r="W884" s="155">
        <f>IF(MOD(T884,U884)=0,T884,T884+(U884-MOD(T884,U884)))</f>
        <v>0</v>
      </c>
      <c r="X884" s="154">
        <f>$I$4</f>
        <v>0.4</v>
      </c>
      <c r="Y884" s="153">
        <f>+T884*((O884-(O884*X884)))</f>
        <v>0</v>
      </c>
    </row>
    <row r="885" spans="1:25" ht="14.45" customHeight="1" x14ac:dyDescent="0.25">
      <c r="A885" s="167">
        <v>7045952351971</v>
      </c>
      <c r="B885" s="157">
        <v>16037</v>
      </c>
      <c r="C885" s="157" t="s">
        <v>2035</v>
      </c>
      <c r="D885" s="157">
        <v>85</v>
      </c>
      <c r="E885" s="166" t="s">
        <v>2030</v>
      </c>
      <c r="F885" s="166" t="s">
        <v>1720</v>
      </c>
      <c r="G885" s="169" t="s">
        <v>1675</v>
      </c>
      <c r="H885" s="157" t="s">
        <v>1674</v>
      </c>
      <c r="I885" s="165" t="s">
        <v>1469</v>
      </c>
      <c r="J885" s="164" t="s">
        <v>1672</v>
      </c>
      <c r="K885" s="164" t="s">
        <v>1723</v>
      </c>
      <c r="L885" s="163"/>
      <c r="M885" s="163"/>
      <c r="N885" s="163"/>
      <c r="O885" s="162">
        <v>1299</v>
      </c>
      <c r="P885" s="161" t="b">
        <f>IF(R885&gt;0,R885-2)</f>
        <v>0</v>
      </c>
      <c r="Q885" s="161">
        <v>201938</v>
      </c>
      <c r="R885" s="160">
        <f>$I$3</f>
        <v>0</v>
      </c>
      <c r="S885" s="159" t="str">
        <f>IF(AND(R885&gt;=Q885,W885&gt;0),"OK",IF(W885=0,"","NOT OK"))</f>
        <v/>
      </c>
      <c r="T885" s="158"/>
      <c r="U885" s="157">
        <v>1</v>
      </c>
      <c r="V885" s="156" t="str">
        <f>IF(W885=T885,"OK","NOT")</f>
        <v>OK</v>
      </c>
      <c r="W885" s="155">
        <f>IF(MOD(T885,U885)=0,T885,T885+(U885-MOD(T885,U885)))</f>
        <v>0</v>
      </c>
      <c r="X885" s="154">
        <f>$I$4</f>
        <v>0.4</v>
      </c>
      <c r="Y885" s="153">
        <f>+T885*((O885-(O885*X885)))</f>
        <v>0</v>
      </c>
    </row>
    <row r="886" spans="1:25" ht="14.45" customHeight="1" x14ac:dyDescent="0.25">
      <c r="A886" s="167">
        <v>7045952351988</v>
      </c>
      <c r="B886" s="157">
        <v>16037</v>
      </c>
      <c r="C886" s="157" t="s">
        <v>2035</v>
      </c>
      <c r="D886" s="157">
        <v>85</v>
      </c>
      <c r="E886" s="166" t="s">
        <v>2030</v>
      </c>
      <c r="F886" s="166" t="s">
        <v>1720</v>
      </c>
      <c r="G886" s="169" t="s">
        <v>1675</v>
      </c>
      <c r="H886" s="157" t="s">
        <v>1674</v>
      </c>
      <c r="I886" s="165" t="s">
        <v>1715</v>
      </c>
      <c r="J886" s="164" t="s">
        <v>1672</v>
      </c>
      <c r="K886" s="164" t="s">
        <v>1723</v>
      </c>
      <c r="L886" s="163"/>
      <c r="M886" s="163"/>
      <c r="N886" s="163"/>
      <c r="O886" s="162">
        <v>1299</v>
      </c>
      <c r="P886" s="161" t="b">
        <f>IF(R886&gt;0,R886-2)</f>
        <v>0</v>
      </c>
      <c r="Q886" s="161">
        <v>201938</v>
      </c>
      <c r="R886" s="160">
        <f>$I$3</f>
        <v>0</v>
      </c>
      <c r="S886" s="159" t="str">
        <f>IF(AND(R886&gt;=Q886,W886&gt;0),"OK",IF(W886=0,"","NOT OK"))</f>
        <v/>
      </c>
      <c r="T886" s="158"/>
      <c r="U886" s="157">
        <v>1</v>
      </c>
      <c r="V886" s="156" t="str">
        <f>IF(W886=T886,"OK","NOT")</f>
        <v>OK</v>
      </c>
      <c r="W886" s="155">
        <f>IF(MOD(T886,U886)=0,T886,T886+(U886-MOD(T886,U886)))</f>
        <v>0</v>
      </c>
      <c r="X886" s="154">
        <f>$I$4</f>
        <v>0.4</v>
      </c>
      <c r="Y886" s="153">
        <f>+T886*((O886-(O886*X886)))</f>
        <v>0</v>
      </c>
    </row>
    <row r="887" spans="1:25" ht="14.45" customHeight="1" x14ac:dyDescent="0.25">
      <c r="A887" s="167">
        <v>7045952358987</v>
      </c>
      <c r="B887" s="157" t="s">
        <v>2034</v>
      </c>
      <c r="C887" s="157" t="s">
        <v>2033</v>
      </c>
      <c r="D887" s="157">
        <v>86</v>
      </c>
      <c r="E887" s="166" t="s">
        <v>1977</v>
      </c>
      <c r="F887" s="166" t="s">
        <v>1976</v>
      </c>
      <c r="G887" s="169" t="s">
        <v>1675</v>
      </c>
      <c r="H887" s="157" t="s">
        <v>1674</v>
      </c>
      <c r="I887" s="165" t="s">
        <v>1873</v>
      </c>
      <c r="J887" s="164" t="s">
        <v>1672</v>
      </c>
      <c r="K887" s="164" t="s">
        <v>1695</v>
      </c>
      <c r="L887" s="163"/>
      <c r="M887" s="163"/>
      <c r="N887" s="163"/>
      <c r="O887" s="162">
        <v>599</v>
      </c>
      <c r="P887" s="161" t="b">
        <f>IF(R887&gt;0,R887-2)</f>
        <v>0</v>
      </c>
      <c r="Q887" s="161">
        <v>201938</v>
      </c>
      <c r="R887" s="160">
        <f>$I$3</f>
        <v>0</v>
      </c>
      <c r="S887" s="159" t="str">
        <f>IF(AND(R887&gt;=Q887,W887&gt;0),"OK",IF(W887=0,"","NOT OK"))</f>
        <v/>
      </c>
      <c r="T887" s="158"/>
      <c r="U887" s="157">
        <v>3</v>
      </c>
      <c r="V887" s="156" t="str">
        <f>IF(W887=T887,"OK","NOT")</f>
        <v>OK</v>
      </c>
      <c r="W887" s="155">
        <f>IF(MOD(T887,U887)=0,T887,T887+(U887-MOD(T887,U887)))</f>
        <v>0</v>
      </c>
      <c r="X887" s="154">
        <f>$I$4</f>
        <v>0.4</v>
      </c>
      <c r="Y887" s="153">
        <f>+T887*((O887-(O887*X887)))</f>
        <v>0</v>
      </c>
    </row>
    <row r="888" spans="1:25" ht="14.45" customHeight="1" x14ac:dyDescent="0.25">
      <c r="A888" s="167">
        <v>7045952358949</v>
      </c>
      <c r="B888" s="157" t="s">
        <v>2034</v>
      </c>
      <c r="C888" s="157" t="s">
        <v>2033</v>
      </c>
      <c r="D888" s="157">
        <v>86</v>
      </c>
      <c r="E888" s="166" t="s">
        <v>1977</v>
      </c>
      <c r="F888" s="166" t="s">
        <v>1976</v>
      </c>
      <c r="G888" s="169" t="s">
        <v>1675</v>
      </c>
      <c r="H888" s="157" t="s">
        <v>1674</v>
      </c>
      <c r="I888" s="165" t="s">
        <v>1700</v>
      </c>
      <c r="J888" s="164" t="s">
        <v>1672</v>
      </c>
      <c r="K888" s="164" t="s">
        <v>1695</v>
      </c>
      <c r="L888" s="163"/>
      <c r="M888" s="163"/>
      <c r="N888" s="163"/>
      <c r="O888" s="162">
        <v>599</v>
      </c>
      <c r="P888" s="161" t="b">
        <f>IF(R888&gt;0,R888-2)</f>
        <v>0</v>
      </c>
      <c r="Q888" s="161">
        <v>201938</v>
      </c>
      <c r="R888" s="160">
        <f>$I$3</f>
        <v>0</v>
      </c>
      <c r="S888" s="159" t="str">
        <f>IF(AND(R888&gt;=Q888,W888&gt;0),"OK",IF(W888=0,"","NOT OK"))</f>
        <v/>
      </c>
      <c r="T888" s="158"/>
      <c r="U888" s="157">
        <v>3</v>
      </c>
      <c r="V888" s="156" t="str">
        <f>IF(W888=T888,"OK","NOT")</f>
        <v>OK</v>
      </c>
      <c r="W888" s="155">
        <f>IF(MOD(T888,U888)=0,T888,T888+(U888-MOD(T888,U888)))</f>
        <v>0</v>
      </c>
      <c r="X888" s="154">
        <f>$I$4</f>
        <v>0.4</v>
      </c>
      <c r="Y888" s="153">
        <f>+T888*((O888-(O888*X888)))</f>
        <v>0</v>
      </c>
    </row>
    <row r="889" spans="1:25" ht="14.45" customHeight="1" x14ac:dyDescent="0.25">
      <c r="A889" s="167">
        <v>7045952358956</v>
      </c>
      <c r="B889" s="157" t="s">
        <v>2034</v>
      </c>
      <c r="C889" s="157" t="s">
        <v>2033</v>
      </c>
      <c r="D889" s="157">
        <v>86</v>
      </c>
      <c r="E889" s="166" t="s">
        <v>1977</v>
      </c>
      <c r="F889" s="166" t="s">
        <v>1976</v>
      </c>
      <c r="G889" s="169" t="s">
        <v>1675</v>
      </c>
      <c r="H889" s="157" t="s">
        <v>1674</v>
      </c>
      <c r="I889" s="165" t="s">
        <v>1696</v>
      </c>
      <c r="J889" s="164" t="s">
        <v>1672</v>
      </c>
      <c r="K889" s="164" t="s">
        <v>1695</v>
      </c>
      <c r="L889" s="163"/>
      <c r="M889" s="163"/>
      <c r="N889" s="163"/>
      <c r="O889" s="162">
        <v>599</v>
      </c>
      <c r="P889" s="161" t="b">
        <f>IF(R889&gt;0,R889-2)</f>
        <v>0</v>
      </c>
      <c r="Q889" s="161">
        <v>201938</v>
      </c>
      <c r="R889" s="160">
        <f>$I$3</f>
        <v>0</v>
      </c>
      <c r="S889" s="159" t="str">
        <f>IF(AND(R889&gt;=Q889,W889&gt;0),"OK",IF(W889=0,"","NOT OK"))</f>
        <v/>
      </c>
      <c r="T889" s="158"/>
      <c r="U889" s="157">
        <v>3</v>
      </c>
      <c r="V889" s="156" t="str">
        <f>IF(W889=T889,"OK","NOT")</f>
        <v>OK</v>
      </c>
      <c r="W889" s="155">
        <f>IF(MOD(T889,U889)=0,T889,T889+(U889-MOD(T889,U889)))</f>
        <v>0</v>
      </c>
      <c r="X889" s="154">
        <f>$I$4</f>
        <v>0.4</v>
      </c>
      <c r="Y889" s="153">
        <f>+T889*((O889-(O889*X889)))</f>
        <v>0</v>
      </c>
    </row>
    <row r="890" spans="1:25" ht="14.45" customHeight="1" x14ac:dyDescent="0.25">
      <c r="A890" s="167">
        <v>7045952358963</v>
      </c>
      <c r="B890" s="157" t="s">
        <v>2034</v>
      </c>
      <c r="C890" s="157" t="s">
        <v>2033</v>
      </c>
      <c r="D890" s="157">
        <v>86</v>
      </c>
      <c r="E890" s="166" t="s">
        <v>1977</v>
      </c>
      <c r="F890" s="166" t="s">
        <v>1976</v>
      </c>
      <c r="G890" s="169" t="s">
        <v>1675</v>
      </c>
      <c r="H890" s="157" t="s">
        <v>1674</v>
      </c>
      <c r="I890" s="165" t="s">
        <v>1857</v>
      </c>
      <c r="J890" s="164" t="s">
        <v>1672</v>
      </c>
      <c r="K890" s="164" t="s">
        <v>1695</v>
      </c>
      <c r="L890" s="163"/>
      <c r="M890" s="163"/>
      <c r="N890" s="163"/>
      <c r="O890" s="162">
        <v>599</v>
      </c>
      <c r="P890" s="161" t="b">
        <f>IF(R890&gt;0,R890-2)</f>
        <v>0</v>
      </c>
      <c r="Q890" s="161">
        <v>201938</v>
      </c>
      <c r="R890" s="160">
        <f>$I$3</f>
        <v>0</v>
      </c>
      <c r="S890" s="159" t="str">
        <f>IF(AND(R890&gt;=Q890,W890&gt;0),"OK",IF(W890=0,"","NOT OK"))</f>
        <v/>
      </c>
      <c r="T890" s="158"/>
      <c r="U890" s="157">
        <v>3</v>
      </c>
      <c r="V890" s="156" t="str">
        <f>IF(W890=T890,"OK","NOT")</f>
        <v>OK</v>
      </c>
      <c r="W890" s="155">
        <f>IF(MOD(T890,U890)=0,T890,T890+(U890-MOD(T890,U890)))</f>
        <v>0</v>
      </c>
      <c r="X890" s="154">
        <f>$I$4</f>
        <v>0.4</v>
      </c>
      <c r="Y890" s="153">
        <f>+T890*((O890-(O890*X890)))</f>
        <v>0</v>
      </c>
    </row>
    <row r="891" spans="1:25" ht="14.45" customHeight="1" x14ac:dyDescent="0.25">
      <c r="A891" s="167">
        <v>7045952358970</v>
      </c>
      <c r="B891" s="157" t="s">
        <v>2034</v>
      </c>
      <c r="C891" s="157" t="s">
        <v>2033</v>
      </c>
      <c r="D891" s="157">
        <v>86</v>
      </c>
      <c r="E891" s="166" t="s">
        <v>1977</v>
      </c>
      <c r="F891" s="166" t="s">
        <v>1976</v>
      </c>
      <c r="G891" s="169" t="s">
        <v>1675</v>
      </c>
      <c r="H891" s="157" t="s">
        <v>1674</v>
      </c>
      <c r="I891" s="165" t="s">
        <v>1854</v>
      </c>
      <c r="J891" s="164" t="s">
        <v>1672</v>
      </c>
      <c r="K891" s="164" t="s">
        <v>1695</v>
      </c>
      <c r="L891" s="163"/>
      <c r="M891" s="163"/>
      <c r="N891" s="163"/>
      <c r="O891" s="162">
        <v>599</v>
      </c>
      <c r="P891" s="161" t="b">
        <f>IF(R891&gt;0,R891-2)</f>
        <v>0</v>
      </c>
      <c r="Q891" s="161">
        <v>201938</v>
      </c>
      <c r="R891" s="160">
        <f>$I$3</f>
        <v>0</v>
      </c>
      <c r="S891" s="159" t="str">
        <f>IF(AND(R891&gt;=Q891,W891&gt;0),"OK",IF(W891=0,"","NOT OK"))</f>
        <v/>
      </c>
      <c r="T891" s="158"/>
      <c r="U891" s="157">
        <v>3</v>
      </c>
      <c r="V891" s="156" t="str">
        <f>IF(W891=T891,"OK","NOT")</f>
        <v>OK</v>
      </c>
      <c r="W891" s="155">
        <f>IF(MOD(T891,U891)=0,T891,T891+(U891-MOD(T891,U891)))</f>
        <v>0</v>
      </c>
      <c r="X891" s="154">
        <f>$I$4</f>
        <v>0.4</v>
      </c>
      <c r="Y891" s="153">
        <f>+T891*((O891-(O891*X891)))</f>
        <v>0</v>
      </c>
    </row>
    <row r="892" spans="1:25" ht="14.45" customHeight="1" x14ac:dyDescent="0.25">
      <c r="A892" s="167">
        <v>7045952347530</v>
      </c>
      <c r="B892" s="157">
        <v>46638</v>
      </c>
      <c r="C892" s="157" t="s">
        <v>2032</v>
      </c>
      <c r="D892" s="157">
        <v>87</v>
      </c>
      <c r="E892" s="166" t="s">
        <v>2030</v>
      </c>
      <c r="F892" s="166" t="s">
        <v>1676</v>
      </c>
      <c r="G892" s="169" t="s">
        <v>1675</v>
      </c>
      <c r="H892" s="157" t="s">
        <v>1674</v>
      </c>
      <c r="I892" s="165" t="s">
        <v>1789</v>
      </c>
      <c r="J892" s="164" t="s">
        <v>1672</v>
      </c>
      <c r="K892" s="164" t="s">
        <v>1671</v>
      </c>
      <c r="L892" s="163"/>
      <c r="M892" s="163"/>
      <c r="N892" s="163"/>
      <c r="O892" s="162">
        <v>249</v>
      </c>
      <c r="P892" s="161" t="b">
        <f>IF(R892&gt;0,R892-2)</f>
        <v>0</v>
      </c>
      <c r="Q892" s="161">
        <v>201938</v>
      </c>
      <c r="R892" s="160">
        <f>$I$3</f>
        <v>0</v>
      </c>
      <c r="S892" s="159" t="str">
        <f>IF(AND(R892&gt;=Q892,W892&gt;0),"OK",IF(W892=0,"","NOT OK"))</f>
        <v/>
      </c>
      <c r="T892" s="158"/>
      <c r="U892" s="157">
        <v>3</v>
      </c>
      <c r="V892" s="156" t="str">
        <f>IF(W892=T892,"OK","NOT")</f>
        <v>OK</v>
      </c>
      <c r="W892" s="155">
        <f>IF(MOD(T892,U892)=0,T892,T892+(U892-MOD(T892,U892)))</f>
        <v>0</v>
      </c>
      <c r="X892" s="154">
        <f>$I$4</f>
        <v>0.4</v>
      </c>
      <c r="Y892" s="153">
        <f>+T892*((O892-(O892*X892)))</f>
        <v>0</v>
      </c>
    </row>
    <row r="893" spans="1:25" ht="14.45" customHeight="1" x14ac:dyDescent="0.25">
      <c r="A893" s="167">
        <v>7045952347547</v>
      </c>
      <c r="B893" s="157">
        <v>46638</v>
      </c>
      <c r="C893" s="157" t="s">
        <v>2032</v>
      </c>
      <c r="D893" s="157">
        <v>87</v>
      </c>
      <c r="E893" s="166" t="s">
        <v>2030</v>
      </c>
      <c r="F893" s="166" t="s">
        <v>1676</v>
      </c>
      <c r="G893" s="169" t="s">
        <v>1675</v>
      </c>
      <c r="H893" s="157" t="s">
        <v>1674</v>
      </c>
      <c r="I893" s="165" t="s">
        <v>1876</v>
      </c>
      <c r="J893" s="164" t="s">
        <v>1672</v>
      </c>
      <c r="K893" s="164" t="s">
        <v>1671</v>
      </c>
      <c r="L893" s="163"/>
      <c r="M893" s="163"/>
      <c r="N893" s="163"/>
      <c r="O893" s="162">
        <v>249</v>
      </c>
      <c r="P893" s="161" t="b">
        <f>IF(R893&gt;0,R893-2)</f>
        <v>0</v>
      </c>
      <c r="Q893" s="161">
        <v>201938</v>
      </c>
      <c r="R893" s="160">
        <f>$I$3</f>
        <v>0</v>
      </c>
      <c r="S893" s="159" t="str">
        <f>IF(AND(R893&gt;=Q893,W893&gt;0),"OK",IF(W893=0,"","NOT OK"))</f>
        <v/>
      </c>
      <c r="T893" s="158"/>
      <c r="U893" s="157">
        <v>3</v>
      </c>
      <c r="V893" s="156" t="str">
        <f>IF(W893=T893,"OK","NOT")</f>
        <v>OK</v>
      </c>
      <c r="W893" s="155">
        <f>IF(MOD(T893,U893)=0,T893,T893+(U893-MOD(T893,U893)))</f>
        <v>0</v>
      </c>
      <c r="X893" s="154">
        <f>$I$4</f>
        <v>0.4</v>
      </c>
      <c r="Y893" s="153">
        <f>+T893*((O893-(O893*X893)))</f>
        <v>0</v>
      </c>
    </row>
    <row r="894" spans="1:25" ht="14.45" customHeight="1" x14ac:dyDescent="0.25">
      <c r="A894" s="167">
        <v>7045952347462</v>
      </c>
      <c r="B894" s="157">
        <v>46637</v>
      </c>
      <c r="C894" s="157" t="s">
        <v>2031</v>
      </c>
      <c r="D894" s="157">
        <v>88</v>
      </c>
      <c r="E894" s="166" t="s">
        <v>2030</v>
      </c>
      <c r="F894" s="166" t="s">
        <v>1676</v>
      </c>
      <c r="G894" s="169" t="s">
        <v>1675</v>
      </c>
      <c r="H894" s="157" t="s">
        <v>1674</v>
      </c>
      <c r="I894" s="165" t="s">
        <v>1789</v>
      </c>
      <c r="J894" s="164" t="s">
        <v>1672</v>
      </c>
      <c r="K894" s="164" t="s">
        <v>1671</v>
      </c>
      <c r="L894" s="163"/>
      <c r="M894" s="163"/>
      <c r="N894" s="163"/>
      <c r="O894" s="162">
        <v>299</v>
      </c>
      <c r="P894" s="161" t="b">
        <f>IF(R894&gt;0,R894-2)</f>
        <v>0</v>
      </c>
      <c r="Q894" s="161">
        <v>201938</v>
      </c>
      <c r="R894" s="160">
        <f>$I$3</f>
        <v>0</v>
      </c>
      <c r="S894" s="159" t="str">
        <f>IF(AND(R894&gt;=Q894,W894&gt;0),"OK",IF(W894=0,"","NOT OK"))</f>
        <v/>
      </c>
      <c r="T894" s="158"/>
      <c r="U894" s="157">
        <v>3</v>
      </c>
      <c r="V894" s="156" t="str">
        <f>IF(W894=T894,"OK","NOT")</f>
        <v>OK</v>
      </c>
      <c r="W894" s="155">
        <f>IF(MOD(T894,U894)=0,T894,T894+(U894-MOD(T894,U894)))</f>
        <v>0</v>
      </c>
      <c r="X894" s="154">
        <f>$I$4</f>
        <v>0.4</v>
      </c>
      <c r="Y894" s="153">
        <f>+T894*((O894-(O894*X894)))</f>
        <v>0</v>
      </c>
    </row>
    <row r="895" spans="1:25" ht="14.45" customHeight="1" x14ac:dyDescent="0.25">
      <c r="A895" s="167">
        <v>7045952347479</v>
      </c>
      <c r="B895" s="157">
        <v>46637</v>
      </c>
      <c r="C895" s="157" t="s">
        <v>2031</v>
      </c>
      <c r="D895" s="157">
        <v>88</v>
      </c>
      <c r="E895" s="166" t="s">
        <v>2030</v>
      </c>
      <c r="F895" s="166" t="s">
        <v>1676</v>
      </c>
      <c r="G895" s="169" t="s">
        <v>1675</v>
      </c>
      <c r="H895" s="157" t="s">
        <v>1674</v>
      </c>
      <c r="I895" s="165" t="s">
        <v>1876</v>
      </c>
      <c r="J895" s="164" t="s">
        <v>1672</v>
      </c>
      <c r="K895" s="164" t="s">
        <v>1671</v>
      </c>
      <c r="L895" s="163"/>
      <c r="M895" s="163"/>
      <c r="N895" s="163"/>
      <c r="O895" s="162">
        <v>299</v>
      </c>
      <c r="P895" s="161" t="b">
        <f>IF(R895&gt;0,R895-2)</f>
        <v>0</v>
      </c>
      <c r="Q895" s="161">
        <v>201938</v>
      </c>
      <c r="R895" s="160">
        <f>$I$3</f>
        <v>0</v>
      </c>
      <c r="S895" s="159" t="str">
        <f>IF(AND(R895&gt;=Q895,W895&gt;0),"OK",IF(W895=0,"","NOT OK"))</f>
        <v/>
      </c>
      <c r="T895" s="158"/>
      <c r="U895" s="157">
        <v>3</v>
      </c>
      <c r="V895" s="156" t="str">
        <f>IF(W895=T895,"OK","NOT")</f>
        <v>OK</v>
      </c>
      <c r="W895" s="155">
        <f>IF(MOD(T895,U895)=0,T895,T895+(U895-MOD(T895,U895)))</f>
        <v>0</v>
      </c>
      <c r="X895" s="154">
        <f>$I$4</f>
        <v>0.4</v>
      </c>
      <c r="Y895" s="153">
        <f>+T895*((O895-(O895*X895)))</f>
        <v>0</v>
      </c>
    </row>
    <row r="896" spans="1:25" ht="14.45" customHeight="1" x14ac:dyDescent="0.25">
      <c r="A896" s="167">
        <v>7045952351209</v>
      </c>
      <c r="B896" s="157">
        <v>12934</v>
      </c>
      <c r="C896" s="157" t="s">
        <v>2029</v>
      </c>
      <c r="D896" s="157">
        <v>89</v>
      </c>
      <c r="E896" s="166" t="s">
        <v>1822</v>
      </c>
      <c r="F896" s="166" t="s">
        <v>1707</v>
      </c>
      <c r="G896" s="169" t="s">
        <v>1675</v>
      </c>
      <c r="H896" s="157" t="s">
        <v>1674</v>
      </c>
      <c r="I896" s="165" t="s">
        <v>1717</v>
      </c>
      <c r="J896" s="164" t="s">
        <v>1672</v>
      </c>
      <c r="K896" s="164" t="s">
        <v>1802</v>
      </c>
      <c r="L896" s="163"/>
      <c r="M896" s="163"/>
      <c r="N896" s="163"/>
      <c r="O896" s="162">
        <v>3999</v>
      </c>
      <c r="P896" s="161" t="b">
        <f>IF(R896&gt;0,R896-2)</f>
        <v>0</v>
      </c>
      <c r="Q896" s="161">
        <v>201938</v>
      </c>
      <c r="R896" s="160">
        <f>$I$3</f>
        <v>0</v>
      </c>
      <c r="S896" s="159" t="str">
        <f>IF(AND(R896&gt;=Q896,W896&gt;0),"OK",IF(W896=0,"","NOT OK"))</f>
        <v/>
      </c>
      <c r="T896" s="158"/>
      <c r="U896" s="157">
        <v>1</v>
      </c>
      <c r="V896" s="156" t="str">
        <f>IF(W896=T896,"OK","NOT")</f>
        <v>OK</v>
      </c>
      <c r="W896" s="155">
        <f>IF(MOD(T896,U896)=0,T896,T896+(U896-MOD(T896,U896)))</f>
        <v>0</v>
      </c>
      <c r="X896" s="154">
        <f>$I$4</f>
        <v>0.4</v>
      </c>
      <c r="Y896" s="153">
        <f>+T896*((O896-(O896*X896)))</f>
        <v>0</v>
      </c>
    </row>
    <row r="897" spans="1:25" ht="14.45" customHeight="1" x14ac:dyDescent="0.25">
      <c r="A897" s="167">
        <v>7045952351216</v>
      </c>
      <c r="B897" s="157">
        <v>12934</v>
      </c>
      <c r="C897" s="157" t="s">
        <v>2029</v>
      </c>
      <c r="D897" s="157">
        <v>89</v>
      </c>
      <c r="E897" s="166" t="s">
        <v>1822</v>
      </c>
      <c r="F897" s="166" t="s">
        <v>1707</v>
      </c>
      <c r="G897" s="169" t="s">
        <v>1675</v>
      </c>
      <c r="H897" s="157" t="s">
        <v>1674</v>
      </c>
      <c r="I897" s="165" t="s">
        <v>1716</v>
      </c>
      <c r="J897" s="164" t="s">
        <v>1672</v>
      </c>
      <c r="K897" s="164" t="s">
        <v>1802</v>
      </c>
      <c r="L897" s="163"/>
      <c r="M897" s="163"/>
      <c r="N897" s="163"/>
      <c r="O897" s="162">
        <v>3999</v>
      </c>
      <c r="P897" s="161" t="b">
        <f>IF(R897&gt;0,R897-2)</f>
        <v>0</v>
      </c>
      <c r="Q897" s="161">
        <v>201938</v>
      </c>
      <c r="R897" s="160">
        <f>$I$3</f>
        <v>0</v>
      </c>
      <c r="S897" s="159" t="str">
        <f>IF(AND(R897&gt;=Q897,W897&gt;0),"OK",IF(W897=0,"","NOT OK"))</f>
        <v/>
      </c>
      <c r="T897" s="158"/>
      <c r="U897" s="157">
        <v>1</v>
      </c>
      <c r="V897" s="156" t="str">
        <f>IF(W897=T897,"OK","NOT")</f>
        <v>OK</v>
      </c>
      <c r="W897" s="155">
        <f>IF(MOD(T897,U897)=0,T897,T897+(U897-MOD(T897,U897)))</f>
        <v>0</v>
      </c>
      <c r="X897" s="154">
        <f>$I$4</f>
        <v>0.4</v>
      </c>
      <c r="Y897" s="153">
        <f>+T897*((O897-(O897*X897)))</f>
        <v>0</v>
      </c>
    </row>
    <row r="898" spans="1:25" ht="14.45" customHeight="1" x14ac:dyDescent="0.25">
      <c r="A898" s="167">
        <v>7045952351223</v>
      </c>
      <c r="B898" s="157">
        <v>12934</v>
      </c>
      <c r="C898" s="157" t="s">
        <v>2029</v>
      </c>
      <c r="D898" s="157">
        <v>89</v>
      </c>
      <c r="E898" s="166" t="s">
        <v>1822</v>
      </c>
      <c r="F898" s="166" t="s">
        <v>1707</v>
      </c>
      <c r="G898" s="169" t="s">
        <v>1675</v>
      </c>
      <c r="H898" s="157" t="s">
        <v>1674</v>
      </c>
      <c r="I898" s="165" t="s">
        <v>1468</v>
      </c>
      <c r="J898" s="164" t="s">
        <v>1672</v>
      </c>
      <c r="K898" s="164" t="s">
        <v>1802</v>
      </c>
      <c r="L898" s="163"/>
      <c r="M898" s="163"/>
      <c r="N898" s="163"/>
      <c r="O898" s="162">
        <v>3999</v>
      </c>
      <c r="P898" s="161" t="b">
        <f>IF(R898&gt;0,R898-2)</f>
        <v>0</v>
      </c>
      <c r="Q898" s="161">
        <v>201938</v>
      </c>
      <c r="R898" s="160">
        <f>$I$3</f>
        <v>0</v>
      </c>
      <c r="S898" s="159" t="str">
        <f>IF(AND(R898&gt;=Q898,W898&gt;0),"OK",IF(W898=0,"","NOT OK"))</f>
        <v/>
      </c>
      <c r="T898" s="158"/>
      <c r="U898" s="157">
        <v>1</v>
      </c>
      <c r="V898" s="156" t="str">
        <f>IF(W898=T898,"OK","NOT")</f>
        <v>OK</v>
      </c>
      <c r="W898" s="155">
        <f>IF(MOD(T898,U898)=0,T898,T898+(U898-MOD(T898,U898)))</f>
        <v>0</v>
      </c>
      <c r="X898" s="154">
        <f>$I$4</f>
        <v>0.4</v>
      </c>
      <c r="Y898" s="153">
        <f>+T898*((O898-(O898*X898)))</f>
        <v>0</v>
      </c>
    </row>
    <row r="899" spans="1:25" ht="14.45" customHeight="1" x14ac:dyDescent="0.25">
      <c r="A899" s="167">
        <v>7045952351230</v>
      </c>
      <c r="B899" s="157">
        <v>12934</v>
      </c>
      <c r="C899" s="157" t="s">
        <v>2029</v>
      </c>
      <c r="D899" s="157">
        <v>89</v>
      </c>
      <c r="E899" s="166" t="s">
        <v>1822</v>
      </c>
      <c r="F899" s="166" t="s">
        <v>1707</v>
      </c>
      <c r="G899" s="169" t="s">
        <v>1675</v>
      </c>
      <c r="H899" s="157" t="s">
        <v>1674</v>
      </c>
      <c r="I899" s="165" t="s">
        <v>1469</v>
      </c>
      <c r="J899" s="164" t="s">
        <v>1672</v>
      </c>
      <c r="K899" s="164" t="s">
        <v>1802</v>
      </c>
      <c r="L899" s="163"/>
      <c r="M899" s="163"/>
      <c r="N899" s="163"/>
      <c r="O899" s="162">
        <v>3999</v>
      </c>
      <c r="P899" s="161" t="b">
        <f>IF(R899&gt;0,R899-2)</f>
        <v>0</v>
      </c>
      <c r="Q899" s="161">
        <v>201938</v>
      </c>
      <c r="R899" s="160">
        <f>$I$3</f>
        <v>0</v>
      </c>
      <c r="S899" s="159" t="str">
        <f>IF(AND(R899&gt;=Q899,W899&gt;0),"OK",IF(W899=0,"","NOT OK"))</f>
        <v/>
      </c>
      <c r="T899" s="158"/>
      <c r="U899" s="157">
        <v>1</v>
      </c>
      <c r="V899" s="156" t="str">
        <f>IF(W899=T899,"OK","NOT")</f>
        <v>OK</v>
      </c>
      <c r="W899" s="155">
        <f>IF(MOD(T899,U899)=0,T899,T899+(U899-MOD(T899,U899)))</f>
        <v>0</v>
      </c>
      <c r="X899" s="154">
        <f>$I$4</f>
        <v>0.4</v>
      </c>
      <c r="Y899" s="153">
        <f>+T899*((O899-(O899*X899)))</f>
        <v>0</v>
      </c>
    </row>
    <row r="900" spans="1:25" ht="14.45" customHeight="1" x14ac:dyDescent="0.25">
      <c r="A900" s="167">
        <v>7045952351247</v>
      </c>
      <c r="B900" s="157">
        <v>12934</v>
      </c>
      <c r="C900" s="157" t="s">
        <v>2029</v>
      </c>
      <c r="D900" s="157">
        <v>89</v>
      </c>
      <c r="E900" s="166" t="s">
        <v>1822</v>
      </c>
      <c r="F900" s="166" t="s">
        <v>1707</v>
      </c>
      <c r="G900" s="169" t="s">
        <v>1675</v>
      </c>
      <c r="H900" s="157" t="s">
        <v>1674</v>
      </c>
      <c r="I900" s="165" t="s">
        <v>1715</v>
      </c>
      <c r="J900" s="164" t="s">
        <v>1672</v>
      </c>
      <c r="K900" s="164" t="s">
        <v>1802</v>
      </c>
      <c r="L900" s="163"/>
      <c r="M900" s="163"/>
      <c r="N900" s="163"/>
      <c r="O900" s="162">
        <v>3999</v>
      </c>
      <c r="P900" s="161" t="b">
        <f>IF(R900&gt;0,R900-2)</f>
        <v>0</v>
      </c>
      <c r="Q900" s="161">
        <v>201938</v>
      </c>
      <c r="R900" s="160">
        <f>$I$3</f>
        <v>0</v>
      </c>
      <c r="S900" s="159" t="str">
        <f>IF(AND(R900&gt;=Q900,W900&gt;0),"OK",IF(W900=0,"","NOT OK"))</f>
        <v/>
      </c>
      <c r="T900" s="158"/>
      <c r="U900" s="157">
        <v>1</v>
      </c>
      <c r="V900" s="156" t="str">
        <f>IF(W900=T900,"OK","NOT")</f>
        <v>OK</v>
      </c>
      <c r="W900" s="155">
        <f>IF(MOD(T900,U900)=0,T900,T900+(U900-MOD(T900,U900)))</f>
        <v>0</v>
      </c>
      <c r="X900" s="154">
        <f>$I$4</f>
        <v>0.4</v>
      </c>
      <c r="Y900" s="153">
        <f>+T900*((O900-(O900*X900)))</f>
        <v>0</v>
      </c>
    </row>
    <row r="901" spans="1:25" ht="14.45" customHeight="1" x14ac:dyDescent="0.25">
      <c r="A901" s="167">
        <v>7045952351254</v>
      </c>
      <c r="B901" s="157">
        <v>12934</v>
      </c>
      <c r="C901" s="157" t="s">
        <v>2029</v>
      </c>
      <c r="D901" s="157">
        <v>89</v>
      </c>
      <c r="E901" s="166" t="s">
        <v>1822</v>
      </c>
      <c r="F901" s="166" t="s">
        <v>1707</v>
      </c>
      <c r="G901" s="169" t="s">
        <v>1675</v>
      </c>
      <c r="H901" s="157" t="s">
        <v>1674</v>
      </c>
      <c r="I901" s="165" t="s">
        <v>1713</v>
      </c>
      <c r="J901" s="164" t="s">
        <v>1672</v>
      </c>
      <c r="K901" s="164" t="s">
        <v>1802</v>
      </c>
      <c r="L901" s="163"/>
      <c r="M901" s="163"/>
      <c r="N901" s="163"/>
      <c r="O901" s="162">
        <v>3999</v>
      </c>
      <c r="P901" s="161" t="b">
        <f>IF(R901&gt;0,R901-2)</f>
        <v>0</v>
      </c>
      <c r="Q901" s="161">
        <v>201938</v>
      </c>
      <c r="R901" s="160">
        <f>$I$3</f>
        <v>0</v>
      </c>
      <c r="S901" s="159" t="str">
        <f>IF(AND(R901&gt;=Q901,W901&gt;0),"OK",IF(W901=0,"","NOT OK"))</f>
        <v/>
      </c>
      <c r="T901" s="158"/>
      <c r="U901" s="157">
        <v>1</v>
      </c>
      <c r="V901" s="156" t="str">
        <f>IF(W901=T901,"OK","NOT")</f>
        <v>OK</v>
      </c>
      <c r="W901" s="155">
        <f>IF(MOD(T901,U901)=0,T901,T901+(U901-MOD(T901,U901)))</f>
        <v>0</v>
      </c>
      <c r="X901" s="154">
        <f>$I$4</f>
        <v>0.4</v>
      </c>
      <c r="Y901" s="153">
        <f>+T901*((O901-(O901*X901)))</f>
        <v>0</v>
      </c>
    </row>
    <row r="902" spans="1:25" ht="14.45" customHeight="1" x14ac:dyDescent="0.25">
      <c r="A902" s="167">
        <v>7045952421797</v>
      </c>
      <c r="B902" s="157">
        <v>12934</v>
      </c>
      <c r="C902" s="157" t="s">
        <v>2029</v>
      </c>
      <c r="D902" s="157">
        <v>89</v>
      </c>
      <c r="E902" s="166" t="s">
        <v>1822</v>
      </c>
      <c r="F902" s="166" t="s">
        <v>1707</v>
      </c>
      <c r="G902" s="169" t="s">
        <v>1675</v>
      </c>
      <c r="H902" s="157" t="s">
        <v>1674</v>
      </c>
      <c r="I902" s="165" t="s">
        <v>1923</v>
      </c>
      <c r="J902" s="164" t="s">
        <v>1672</v>
      </c>
      <c r="K902" s="164" t="s">
        <v>1802</v>
      </c>
      <c r="L902" s="163"/>
      <c r="M902" s="163"/>
      <c r="N902" s="163"/>
      <c r="O902" s="162">
        <v>3999</v>
      </c>
      <c r="P902" s="161" t="b">
        <f>IF(R902&gt;0,R902-2)</f>
        <v>0</v>
      </c>
      <c r="Q902" s="161">
        <v>201938</v>
      </c>
      <c r="R902" s="160">
        <f>$I$3</f>
        <v>0</v>
      </c>
      <c r="S902" s="159" t="str">
        <f>IF(AND(R902&gt;=Q902,W902&gt;0),"OK",IF(W902=0,"","NOT OK"))</f>
        <v/>
      </c>
      <c r="T902" s="158"/>
      <c r="U902" s="157">
        <v>1</v>
      </c>
      <c r="V902" s="156" t="str">
        <f>IF(W902=T902,"OK","NOT")</f>
        <v>OK</v>
      </c>
      <c r="W902" s="155">
        <f>IF(MOD(T902,U902)=0,T902,T902+(U902-MOD(T902,U902)))</f>
        <v>0</v>
      </c>
      <c r="X902" s="154">
        <f>$I$4</f>
        <v>0.4</v>
      </c>
      <c r="Y902" s="153">
        <f>+T902*((O902-(O902*X902)))</f>
        <v>0</v>
      </c>
    </row>
    <row r="903" spans="1:25" ht="14.45" customHeight="1" x14ac:dyDescent="0.25">
      <c r="A903" s="167">
        <v>7045952351445</v>
      </c>
      <c r="B903" s="157">
        <v>12939</v>
      </c>
      <c r="C903" s="157" t="s">
        <v>2028</v>
      </c>
      <c r="D903" s="157">
        <v>90</v>
      </c>
      <c r="E903" s="166" t="s">
        <v>1822</v>
      </c>
      <c r="F903" s="166" t="s">
        <v>1707</v>
      </c>
      <c r="G903" s="169" t="s">
        <v>1675</v>
      </c>
      <c r="H903" s="157" t="s">
        <v>1674</v>
      </c>
      <c r="I903" s="165" t="s">
        <v>1717</v>
      </c>
      <c r="J903" s="164" t="s">
        <v>1672</v>
      </c>
      <c r="K903" s="164" t="s">
        <v>1802</v>
      </c>
      <c r="L903" s="163"/>
      <c r="M903" s="163"/>
      <c r="N903" s="163"/>
      <c r="O903" s="162">
        <v>3999</v>
      </c>
      <c r="P903" s="161" t="b">
        <f>IF(R903&gt;0,R903-2)</f>
        <v>0</v>
      </c>
      <c r="Q903" s="161">
        <v>201938</v>
      </c>
      <c r="R903" s="160">
        <f>$I$3</f>
        <v>0</v>
      </c>
      <c r="S903" s="159" t="str">
        <f>IF(AND(R903&gt;=Q903,W903&gt;0),"OK",IF(W903=0,"","NOT OK"))</f>
        <v/>
      </c>
      <c r="T903" s="158"/>
      <c r="U903" s="157">
        <v>1</v>
      </c>
      <c r="V903" s="156" t="str">
        <f>IF(W903=T903,"OK","NOT")</f>
        <v>OK</v>
      </c>
      <c r="W903" s="155">
        <f>IF(MOD(T903,U903)=0,T903,T903+(U903-MOD(T903,U903)))</f>
        <v>0</v>
      </c>
      <c r="X903" s="154">
        <f>$I$4</f>
        <v>0.4</v>
      </c>
      <c r="Y903" s="153">
        <f>+T903*((O903-(O903*X903)))</f>
        <v>0</v>
      </c>
    </row>
    <row r="904" spans="1:25" ht="14.45" customHeight="1" x14ac:dyDescent="0.25">
      <c r="A904" s="167">
        <v>7045952351452</v>
      </c>
      <c r="B904" s="157">
        <v>12939</v>
      </c>
      <c r="C904" s="157" t="s">
        <v>2028</v>
      </c>
      <c r="D904" s="157">
        <v>90</v>
      </c>
      <c r="E904" s="166" t="s">
        <v>1822</v>
      </c>
      <c r="F904" s="166" t="s">
        <v>1707</v>
      </c>
      <c r="G904" s="169" t="s">
        <v>1675</v>
      </c>
      <c r="H904" s="157" t="s">
        <v>1674</v>
      </c>
      <c r="I904" s="165" t="s">
        <v>1716</v>
      </c>
      <c r="J904" s="164" t="s">
        <v>1672</v>
      </c>
      <c r="K904" s="164" t="s">
        <v>1802</v>
      </c>
      <c r="L904" s="163"/>
      <c r="M904" s="163"/>
      <c r="N904" s="163"/>
      <c r="O904" s="162">
        <v>3999</v>
      </c>
      <c r="P904" s="161" t="b">
        <f>IF(R904&gt;0,R904-2)</f>
        <v>0</v>
      </c>
      <c r="Q904" s="161">
        <v>201938</v>
      </c>
      <c r="R904" s="160">
        <f>$I$3</f>
        <v>0</v>
      </c>
      <c r="S904" s="159" t="str">
        <f>IF(AND(R904&gt;=Q904,W904&gt;0),"OK",IF(W904=0,"","NOT OK"))</f>
        <v/>
      </c>
      <c r="T904" s="158"/>
      <c r="U904" s="157">
        <v>1</v>
      </c>
      <c r="V904" s="156" t="str">
        <f>IF(W904=T904,"OK","NOT")</f>
        <v>OK</v>
      </c>
      <c r="W904" s="155">
        <f>IF(MOD(T904,U904)=0,T904,T904+(U904-MOD(T904,U904)))</f>
        <v>0</v>
      </c>
      <c r="X904" s="154">
        <f>$I$4</f>
        <v>0.4</v>
      </c>
      <c r="Y904" s="153">
        <f>+T904*((O904-(O904*X904)))</f>
        <v>0</v>
      </c>
    </row>
    <row r="905" spans="1:25" ht="14.45" customHeight="1" x14ac:dyDescent="0.25">
      <c r="A905" s="167">
        <v>7045952351469</v>
      </c>
      <c r="B905" s="157">
        <v>12939</v>
      </c>
      <c r="C905" s="157" t="s">
        <v>2028</v>
      </c>
      <c r="D905" s="157">
        <v>90</v>
      </c>
      <c r="E905" s="166" t="s">
        <v>1822</v>
      </c>
      <c r="F905" s="166" t="s">
        <v>1707</v>
      </c>
      <c r="G905" s="169" t="s">
        <v>1675</v>
      </c>
      <c r="H905" s="157" t="s">
        <v>1674</v>
      </c>
      <c r="I905" s="165" t="s">
        <v>1468</v>
      </c>
      <c r="J905" s="164" t="s">
        <v>1672</v>
      </c>
      <c r="K905" s="164" t="s">
        <v>1802</v>
      </c>
      <c r="L905" s="163"/>
      <c r="M905" s="163"/>
      <c r="N905" s="163"/>
      <c r="O905" s="162">
        <v>3999</v>
      </c>
      <c r="P905" s="161" t="b">
        <f>IF(R905&gt;0,R905-2)</f>
        <v>0</v>
      </c>
      <c r="Q905" s="161">
        <v>201938</v>
      </c>
      <c r="R905" s="160">
        <f>$I$3</f>
        <v>0</v>
      </c>
      <c r="S905" s="159" t="str">
        <f>IF(AND(R905&gt;=Q905,W905&gt;0),"OK",IF(W905=0,"","NOT OK"))</f>
        <v/>
      </c>
      <c r="T905" s="158"/>
      <c r="U905" s="157">
        <v>1</v>
      </c>
      <c r="V905" s="156" t="str">
        <f>IF(W905=T905,"OK","NOT")</f>
        <v>OK</v>
      </c>
      <c r="W905" s="155">
        <f>IF(MOD(T905,U905)=0,T905,T905+(U905-MOD(T905,U905)))</f>
        <v>0</v>
      </c>
      <c r="X905" s="154">
        <f>$I$4</f>
        <v>0.4</v>
      </c>
      <c r="Y905" s="153">
        <f>+T905*((O905-(O905*X905)))</f>
        <v>0</v>
      </c>
    </row>
    <row r="906" spans="1:25" ht="14.45" customHeight="1" x14ac:dyDescent="0.25">
      <c r="A906" s="167">
        <v>7045952351476</v>
      </c>
      <c r="B906" s="157">
        <v>12939</v>
      </c>
      <c r="C906" s="157" t="s">
        <v>2028</v>
      </c>
      <c r="D906" s="157">
        <v>90</v>
      </c>
      <c r="E906" s="166" t="s">
        <v>1822</v>
      </c>
      <c r="F906" s="166" t="s">
        <v>1707</v>
      </c>
      <c r="G906" s="169" t="s">
        <v>1675</v>
      </c>
      <c r="H906" s="157" t="s">
        <v>1674</v>
      </c>
      <c r="I906" s="165" t="s">
        <v>1469</v>
      </c>
      <c r="J906" s="164" t="s">
        <v>1672</v>
      </c>
      <c r="K906" s="164" t="s">
        <v>1802</v>
      </c>
      <c r="L906" s="163"/>
      <c r="M906" s="163"/>
      <c r="N906" s="163"/>
      <c r="O906" s="162">
        <v>3999</v>
      </c>
      <c r="P906" s="161" t="b">
        <f>IF(R906&gt;0,R906-2)</f>
        <v>0</v>
      </c>
      <c r="Q906" s="161">
        <v>201938</v>
      </c>
      <c r="R906" s="160">
        <f>$I$3</f>
        <v>0</v>
      </c>
      <c r="S906" s="159" t="str">
        <f>IF(AND(R906&gt;=Q906,W906&gt;0),"OK",IF(W906=0,"","NOT OK"))</f>
        <v/>
      </c>
      <c r="T906" s="158"/>
      <c r="U906" s="157">
        <v>1</v>
      </c>
      <c r="V906" s="156" t="str">
        <f>IF(W906=T906,"OK","NOT")</f>
        <v>OK</v>
      </c>
      <c r="W906" s="155">
        <f>IF(MOD(T906,U906)=0,T906,T906+(U906-MOD(T906,U906)))</f>
        <v>0</v>
      </c>
      <c r="X906" s="154">
        <f>$I$4</f>
        <v>0.4</v>
      </c>
      <c r="Y906" s="153">
        <f>+T906*((O906-(O906*X906)))</f>
        <v>0</v>
      </c>
    </row>
    <row r="907" spans="1:25" ht="14.45" customHeight="1" x14ac:dyDescent="0.25">
      <c r="A907" s="167">
        <v>7045952351483</v>
      </c>
      <c r="B907" s="157">
        <v>12939</v>
      </c>
      <c r="C907" s="157" t="s">
        <v>2028</v>
      </c>
      <c r="D907" s="157">
        <v>90</v>
      </c>
      <c r="E907" s="166" t="s">
        <v>1822</v>
      </c>
      <c r="F907" s="166" t="s">
        <v>1707</v>
      </c>
      <c r="G907" s="169" t="s">
        <v>1675</v>
      </c>
      <c r="H907" s="157" t="s">
        <v>1674</v>
      </c>
      <c r="I907" s="165" t="s">
        <v>1715</v>
      </c>
      <c r="J907" s="164" t="s">
        <v>1672</v>
      </c>
      <c r="K907" s="164" t="s">
        <v>1802</v>
      </c>
      <c r="L907" s="163"/>
      <c r="M907" s="163"/>
      <c r="N907" s="163"/>
      <c r="O907" s="162">
        <v>3999</v>
      </c>
      <c r="P907" s="161" t="b">
        <f>IF(R907&gt;0,R907-2)</f>
        <v>0</v>
      </c>
      <c r="Q907" s="161">
        <v>201938</v>
      </c>
      <c r="R907" s="160">
        <f>$I$3</f>
        <v>0</v>
      </c>
      <c r="S907" s="159" t="str">
        <f>IF(AND(R907&gt;=Q907,W907&gt;0),"OK",IF(W907=0,"","NOT OK"))</f>
        <v/>
      </c>
      <c r="T907" s="158"/>
      <c r="U907" s="157">
        <v>1</v>
      </c>
      <c r="V907" s="156" t="str">
        <f>IF(W907=T907,"OK","NOT")</f>
        <v>OK</v>
      </c>
      <c r="W907" s="155">
        <f>IF(MOD(T907,U907)=0,T907,T907+(U907-MOD(T907,U907)))</f>
        <v>0</v>
      </c>
      <c r="X907" s="154">
        <f>$I$4</f>
        <v>0.4</v>
      </c>
      <c r="Y907" s="153">
        <f>+T907*((O907-(O907*X907)))</f>
        <v>0</v>
      </c>
    </row>
    <row r="908" spans="1:25" ht="14.45" customHeight="1" x14ac:dyDescent="0.25">
      <c r="A908" s="167">
        <v>7045952351551</v>
      </c>
      <c r="B908" s="157">
        <v>22813</v>
      </c>
      <c r="C908" s="157" t="s">
        <v>2027</v>
      </c>
      <c r="D908" s="157">
        <v>91</v>
      </c>
      <c r="E908" s="166" t="s">
        <v>1822</v>
      </c>
      <c r="F908" s="166" t="s">
        <v>1707</v>
      </c>
      <c r="G908" s="169" t="s">
        <v>1675</v>
      </c>
      <c r="H908" s="157" t="s">
        <v>1674</v>
      </c>
      <c r="I908" s="165" t="s">
        <v>1717</v>
      </c>
      <c r="J908" s="164" t="s">
        <v>1672</v>
      </c>
      <c r="K908" s="164" t="s">
        <v>1719</v>
      </c>
      <c r="L908" s="163"/>
      <c r="M908" s="163"/>
      <c r="N908" s="163"/>
      <c r="O908" s="162">
        <v>2999</v>
      </c>
      <c r="P908" s="161" t="b">
        <f>IF(R908&gt;0,R908-2)</f>
        <v>0</v>
      </c>
      <c r="Q908" s="161">
        <v>201938</v>
      </c>
      <c r="R908" s="160">
        <f>$I$3</f>
        <v>0</v>
      </c>
      <c r="S908" s="159" t="str">
        <f>IF(AND(R908&gt;=Q908,W908&gt;0),"OK",IF(W908=0,"","NOT OK"))</f>
        <v/>
      </c>
      <c r="T908" s="158"/>
      <c r="U908" s="157">
        <v>1</v>
      </c>
      <c r="V908" s="156" t="str">
        <f>IF(W908=T908,"OK","NOT")</f>
        <v>OK</v>
      </c>
      <c r="W908" s="155">
        <f>IF(MOD(T908,U908)=0,T908,T908+(U908-MOD(T908,U908)))</f>
        <v>0</v>
      </c>
      <c r="X908" s="154">
        <f>$I$4</f>
        <v>0.4</v>
      </c>
      <c r="Y908" s="153">
        <f>+T908*((O908-(O908*X908)))</f>
        <v>0</v>
      </c>
    </row>
    <row r="909" spans="1:25" ht="14.45" customHeight="1" x14ac:dyDescent="0.25">
      <c r="A909" s="167">
        <v>7045952351568</v>
      </c>
      <c r="B909" s="157">
        <v>22813</v>
      </c>
      <c r="C909" s="157" t="s">
        <v>2027</v>
      </c>
      <c r="D909" s="157">
        <v>91</v>
      </c>
      <c r="E909" s="166" t="s">
        <v>1822</v>
      </c>
      <c r="F909" s="166" t="s">
        <v>1707</v>
      </c>
      <c r="G909" s="169" t="s">
        <v>1675</v>
      </c>
      <c r="H909" s="157" t="s">
        <v>1674</v>
      </c>
      <c r="I909" s="165" t="s">
        <v>1716</v>
      </c>
      <c r="J909" s="164" t="s">
        <v>1672</v>
      </c>
      <c r="K909" s="164" t="s">
        <v>1719</v>
      </c>
      <c r="L909" s="163"/>
      <c r="M909" s="163"/>
      <c r="N909" s="163"/>
      <c r="O909" s="162">
        <v>2999</v>
      </c>
      <c r="P909" s="161" t="b">
        <f>IF(R909&gt;0,R909-2)</f>
        <v>0</v>
      </c>
      <c r="Q909" s="161">
        <v>201938</v>
      </c>
      <c r="R909" s="160">
        <f>$I$3</f>
        <v>0</v>
      </c>
      <c r="S909" s="159" t="str">
        <f>IF(AND(R909&gt;=Q909,W909&gt;0),"OK",IF(W909=0,"","NOT OK"))</f>
        <v/>
      </c>
      <c r="T909" s="158"/>
      <c r="U909" s="157">
        <v>1</v>
      </c>
      <c r="V909" s="156" t="str">
        <f>IF(W909=T909,"OK","NOT")</f>
        <v>OK</v>
      </c>
      <c r="W909" s="155">
        <f>IF(MOD(T909,U909)=0,T909,T909+(U909-MOD(T909,U909)))</f>
        <v>0</v>
      </c>
      <c r="X909" s="154">
        <f>$I$4</f>
        <v>0.4</v>
      </c>
      <c r="Y909" s="153">
        <f>+T909*((O909-(O909*X909)))</f>
        <v>0</v>
      </c>
    </row>
    <row r="910" spans="1:25" ht="14.45" customHeight="1" x14ac:dyDescent="0.25">
      <c r="A910" s="167">
        <v>7045952351575</v>
      </c>
      <c r="B910" s="157">
        <v>22813</v>
      </c>
      <c r="C910" s="157" t="s">
        <v>2027</v>
      </c>
      <c r="D910" s="157">
        <v>91</v>
      </c>
      <c r="E910" s="166" t="s">
        <v>1822</v>
      </c>
      <c r="F910" s="166" t="s">
        <v>1707</v>
      </c>
      <c r="G910" s="169" t="s">
        <v>1675</v>
      </c>
      <c r="H910" s="157" t="s">
        <v>1674</v>
      </c>
      <c r="I910" s="165" t="s">
        <v>1468</v>
      </c>
      <c r="J910" s="164" t="s">
        <v>1672</v>
      </c>
      <c r="K910" s="164" t="s">
        <v>1719</v>
      </c>
      <c r="L910" s="163"/>
      <c r="M910" s="163"/>
      <c r="N910" s="163"/>
      <c r="O910" s="162">
        <v>2999</v>
      </c>
      <c r="P910" s="161" t="b">
        <f>IF(R910&gt;0,R910-2)</f>
        <v>0</v>
      </c>
      <c r="Q910" s="161">
        <v>201938</v>
      </c>
      <c r="R910" s="160">
        <f>$I$3</f>
        <v>0</v>
      </c>
      <c r="S910" s="159" t="str">
        <f>IF(AND(R910&gt;=Q910,W910&gt;0),"OK",IF(W910=0,"","NOT OK"))</f>
        <v/>
      </c>
      <c r="T910" s="158"/>
      <c r="U910" s="157">
        <v>1</v>
      </c>
      <c r="V910" s="156" t="str">
        <f>IF(W910=T910,"OK","NOT")</f>
        <v>OK</v>
      </c>
      <c r="W910" s="155">
        <f>IF(MOD(T910,U910)=0,T910,T910+(U910-MOD(T910,U910)))</f>
        <v>0</v>
      </c>
      <c r="X910" s="154">
        <f>$I$4</f>
        <v>0.4</v>
      </c>
      <c r="Y910" s="153">
        <f>+T910*((O910-(O910*X910)))</f>
        <v>0</v>
      </c>
    </row>
    <row r="911" spans="1:25" ht="14.45" customHeight="1" x14ac:dyDescent="0.25">
      <c r="A911" s="167">
        <v>7045952351582</v>
      </c>
      <c r="B911" s="157">
        <v>22813</v>
      </c>
      <c r="C911" s="157" t="s">
        <v>2027</v>
      </c>
      <c r="D911" s="157">
        <v>91</v>
      </c>
      <c r="E911" s="166" t="s">
        <v>1822</v>
      </c>
      <c r="F911" s="166" t="s">
        <v>1707</v>
      </c>
      <c r="G911" s="169" t="s">
        <v>1675</v>
      </c>
      <c r="H911" s="157" t="s">
        <v>1674</v>
      </c>
      <c r="I911" s="165" t="s">
        <v>1469</v>
      </c>
      <c r="J911" s="164" t="s">
        <v>1672</v>
      </c>
      <c r="K911" s="164" t="s">
        <v>1719</v>
      </c>
      <c r="L911" s="163"/>
      <c r="M911" s="163"/>
      <c r="N911" s="163"/>
      <c r="O911" s="162">
        <v>2999</v>
      </c>
      <c r="P911" s="161" t="b">
        <f>IF(R911&gt;0,R911-2)</f>
        <v>0</v>
      </c>
      <c r="Q911" s="161">
        <v>201938</v>
      </c>
      <c r="R911" s="160">
        <f>$I$3</f>
        <v>0</v>
      </c>
      <c r="S911" s="159" t="str">
        <f>IF(AND(R911&gt;=Q911,W911&gt;0),"OK",IF(W911=0,"","NOT OK"))</f>
        <v/>
      </c>
      <c r="T911" s="158"/>
      <c r="U911" s="157">
        <v>1</v>
      </c>
      <c r="V911" s="156" t="str">
        <f>IF(W911=T911,"OK","NOT")</f>
        <v>OK</v>
      </c>
      <c r="W911" s="155">
        <f>IF(MOD(T911,U911)=0,T911,T911+(U911-MOD(T911,U911)))</f>
        <v>0</v>
      </c>
      <c r="X911" s="154">
        <f>$I$4</f>
        <v>0.4</v>
      </c>
      <c r="Y911" s="153">
        <f>+T911*((O911-(O911*X911)))</f>
        <v>0</v>
      </c>
    </row>
    <row r="912" spans="1:25" ht="14.45" customHeight="1" x14ac:dyDescent="0.25">
      <c r="A912" s="167">
        <v>7045952351599</v>
      </c>
      <c r="B912" s="157">
        <v>22813</v>
      </c>
      <c r="C912" s="157" t="s">
        <v>2027</v>
      </c>
      <c r="D912" s="157">
        <v>91</v>
      </c>
      <c r="E912" s="166" t="s">
        <v>1822</v>
      </c>
      <c r="F912" s="166" t="s">
        <v>1707</v>
      </c>
      <c r="G912" s="169" t="s">
        <v>1675</v>
      </c>
      <c r="H912" s="157" t="s">
        <v>1674</v>
      </c>
      <c r="I912" s="165" t="s">
        <v>1715</v>
      </c>
      <c r="J912" s="164" t="s">
        <v>1672</v>
      </c>
      <c r="K912" s="164" t="s">
        <v>1719</v>
      </c>
      <c r="L912" s="163"/>
      <c r="M912" s="163"/>
      <c r="N912" s="163"/>
      <c r="O912" s="162">
        <v>2999</v>
      </c>
      <c r="P912" s="161" t="b">
        <f>IF(R912&gt;0,R912-2)</f>
        <v>0</v>
      </c>
      <c r="Q912" s="161">
        <v>201938</v>
      </c>
      <c r="R912" s="160">
        <f>$I$3</f>
        <v>0</v>
      </c>
      <c r="S912" s="159" t="str">
        <f>IF(AND(R912&gt;=Q912,W912&gt;0),"OK",IF(W912=0,"","NOT OK"))</f>
        <v/>
      </c>
      <c r="T912" s="158"/>
      <c r="U912" s="157">
        <v>1</v>
      </c>
      <c r="V912" s="156" t="str">
        <f>IF(W912=T912,"OK","NOT")</f>
        <v>OK</v>
      </c>
      <c r="W912" s="155">
        <f>IF(MOD(T912,U912)=0,T912,T912+(U912-MOD(T912,U912)))</f>
        <v>0</v>
      </c>
      <c r="X912" s="154">
        <f>$I$4</f>
        <v>0.4</v>
      </c>
      <c r="Y912" s="153">
        <f>+T912*((O912-(O912*X912)))</f>
        <v>0</v>
      </c>
    </row>
    <row r="913" spans="1:25" ht="14.45" customHeight="1" x14ac:dyDescent="0.25">
      <c r="A913" s="167">
        <v>7045952351605</v>
      </c>
      <c r="B913" s="157">
        <v>22813</v>
      </c>
      <c r="C913" s="157" t="s">
        <v>2027</v>
      </c>
      <c r="D913" s="157">
        <v>91</v>
      </c>
      <c r="E913" s="166" t="s">
        <v>1822</v>
      </c>
      <c r="F913" s="166" t="s">
        <v>1707</v>
      </c>
      <c r="G913" s="169" t="s">
        <v>1675</v>
      </c>
      <c r="H913" s="157" t="s">
        <v>1674</v>
      </c>
      <c r="I913" s="165" t="s">
        <v>1713</v>
      </c>
      <c r="J913" s="164" t="s">
        <v>1672</v>
      </c>
      <c r="K913" s="164" t="s">
        <v>1719</v>
      </c>
      <c r="L913" s="163"/>
      <c r="M913" s="163"/>
      <c r="N913" s="163"/>
      <c r="O913" s="162">
        <v>2999</v>
      </c>
      <c r="P913" s="161" t="b">
        <f>IF(R913&gt;0,R913-2)</f>
        <v>0</v>
      </c>
      <c r="Q913" s="161">
        <v>201938</v>
      </c>
      <c r="R913" s="160">
        <f>$I$3</f>
        <v>0</v>
      </c>
      <c r="S913" s="159" t="str">
        <f>IF(AND(R913&gt;=Q913,W913&gt;0),"OK",IF(W913=0,"","NOT OK"))</f>
        <v/>
      </c>
      <c r="T913" s="158"/>
      <c r="U913" s="157">
        <v>1</v>
      </c>
      <c r="V913" s="156" t="str">
        <f>IF(W913=T913,"OK","NOT")</f>
        <v>OK</v>
      </c>
      <c r="W913" s="155">
        <f>IF(MOD(T913,U913)=0,T913,T913+(U913-MOD(T913,U913)))</f>
        <v>0</v>
      </c>
      <c r="X913" s="154">
        <f>$I$4</f>
        <v>0.4</v>
      </c>
      <c r="Y913" s="153">
        <f>+T913*((O913-(O913*X913)))</f>
        <v>0</v>
      </c>
    </row>
    <row r="914" spans="1:25" ht="14.45" customHeight="1" x14ac:dyDescent="0.25">
      <c r="A914" s="167">
        <v>7045952422022</v>
      </c>
      <c r="B914" s="157">
        <v>22813</v>
      </c>
      <c r="C914" s="157" t="s">
        <v>2027</v>
      </c>
      <c r="D914" s="157">
        <v>91</v>
      </c>
      <c r="E914" s="166" t="s">
        <v>1822</v>
      </c>
      <c r="F914" s="166" t="s">
        <v>1707</v>
      </c>
      <c r="G914" s="168" t="s">
        <v>1675</v>
      </c>
      <c r="H914" s="163" t="s">
        <v>1674</v>
      </c>
      <c r="I914" s="165" t="s">
        <v>1923</v>
      </c>
      <c r="J914" s="164" t="s">
        <v>1672</v>
      </c>
      <c r="K914" s="164" t="s">
        <v>1719</v>
      </c>
      <c r="L914" s="163"/>
      <c r="M914" s="163"/>
      <c r="N914" s="163"/>
      <c r="O914" s="162">
        <v>2999</v>
      </c>
      <c r="P914" s="161" t="b">
        <f>IF(R914&gt;0,R914-2)</f>
        <v>0</v>
      </c>
      <c r="Q914" s="161">
        <v>201938</v>
      </c>
      <c r="R914" s="160">
        <f>$I$3</f>
        <v>0</v>
      </c>
      <c r="S914" s="159" t="str">
        <f>IF(AND(R914&gt;=Q914,W914&gt;0),"OK",IF(W914=0,"","NOT OK"))</f>
        <v/>
      </c>
      <c r="T914" s="158"/>
      <c r="U914" s="157">
        <v>1</v>
      </c>
      <c r="V914" s="156" t="str">
        <f>IF(W914=T914,"OK","NOT")</f>
        <v>OK</v>
      </c>
      <c r="W914" s="155">
        <f>IF(MOD(T914,U914)=0,T914,T914+(U914-MOD(T914,U914)))</f>
        <v>0</v>
      </c>
      <c r="X914" s="154">
        <f>$I$4</f>
        <v>0.4</v>
      </c>
      <c r="Y914" s="153">
        <f>+T914*((O914-(O914*X914)))</f>
        <v>0</v>
      </c>
    </row>
    <row r="915" spans="1:25" ht="14.45" customHeight="1" x14ac:dyDescent="0.25">
      <c r="A915" s="167">
        <v>7045952351629</v>
      </c>
      <c r="B915" s="157">
        <v>22818</v>
      </c>
      <c r="C915" s="157" t="s">
        <v>2026</v>
      </c>
      <c r="D915" s="157">
        <v>92</v>
      </c>
      <c r="E915" s="166" t="s">
        <v>1822</v>
      </c>
      <c r="F915" s="166" t="s">
        <v>1707</v>
      </c>
      <c r="G915" s="169" t="s">
        <v>1675</v>
      </c>
      <c r="H915" s="157" t="s">
        <v>1674</v>
      </c>
      <c r="I915" s="165" t="s">
        <v>1717</v>
      </c>
      <c r="J915" s="164" t="s">
        <v>1672</v>
      </c>
      <c r="K915" s="164" t="s">
        <v>1719</v>
      </c>
      <c r="L915" s="163"/>
      <c r="M915" s="163"/>
      <c r="N915" s="163"/>
      <c r="O915" s="162">
        <v>2999</v>
      </c>
      <c r="P915" s="161" t="b">
        <f>IF(R915&gt;0,R915-2)</f>
        <v>0</v>
      </c>
      <c r="Q915" s="161">
        <v>201938</v>
      </c>
      <c r="R915" s="160">
        <f>$I$3</f>
        <v>0</v>
      </c>
      <c r="S915" s="159" t="str">
        <f>IF(AND(R915&gt;=Q915,W915&gt;0),"OK",IF(W915=0,"","NOT OK"))</f>
        <v/>
      </c>
      <c r="T915" s="158"/>
      <c r="U915" s="157">
        <v>1</v>
      </c>
      <c r="V915" s="156" t="str">
        <f>IF(W915=T915,"OK","NOT")</f>
        <v>OK</v>
      </c>
      <c r="W915" s="155">
        <f>IF(MOD(T915,U915)=0,T915,T915+(U915-MOD(T915,U915)))</f>
        <v>0</v>
      </c>
      <c r="X915" s="154">
        <f>$I$4</f>
        <v>0.4</v>
      </c>
      <c r="Y915" s="153">
        <f>+T915*((O915-(O915*X915)))</f>
        <v>0</v>
      </c>
    </row>
    <row r="916" spans="1:25" ht="14.45" customHeight="1" x14ac:dyDescent="0.25">
      <c r="A916" s="167">
        <v>7045952351636</v>
      </c>
      <c r="B916" s="157">
        <v>22818</v>
      </c>
      <c r="C916" s="157" t="s">
        <v>2026</v>
      </c>
      <c r="D916" s="157">
        <v>92</v>
      </c>
      <c r="E916" s="166" t="s">
        <v>1822</v>
      </c>
      <c r="F916" s="166" t="s">
        <v>1707</v>
      </c>
      <c r="G916" s="169" t="s">
        <v>1675</v>
      </c>
      <c r="H916" s="157" t="s">
        <v>1674</v>
      </c>
      <c r="I916" s="165" t="s">
        <v>1716</v>
      </c>
      <c r="J916" s="164" t="s">
        <v>1672</v>
      </c>
      <c r="K916" s="164" t="s">
        <v>1719</v>
      </c>
      <c r="L916" s="163"/>
      <c r="M916" s="163"/>
      <c r="N916" s="163"/>
      <c r="O916" s="162">
        <v>2999</v>
      </c>
      <c r="P916" s="161" t="b">
        <f>IF(R916&gt;0,R916-2)</f>
        <v>0</v>
      </c>
      <c r="Q916" s="161">
        <v>201938</v>
      </c>
      <c r="R916" s="160">
        <f>$I$3</f>
        <v>0</v>
      </c>
      <c r="S916" s="159" t="str">
        <f>IF(AND(R916&gt;=Q916,W916&gt;0),"OK",IF(W916=0,"","NOT OK"))</f>
        <v/>
      </c>
      <c r="T916" s="158"/>
      <c r="U916" s="157">
        <v>1</v>
      </c>
      <c r="V916" s="156" t="str">
        <f>IF(W916=T916,"OK","NOT")</f>
        <v>OK</v>
      </c>
      <c r="W916" s="155">
        <f>IF(MOD(T916,U916)=0,T916,T916+(U916-MOD(T916,U916)))</f>
        <v>0</v>
      </c>
      <c r="X916" s="154">
        <f>$I$4</f>
        <v>0.4</v>
      </c>
      <c r="Y916" s="153">
        <f>+T916*((O916-(O916*X916)))</f>
        <v>0</v>
      </c>
    </row>
    <row r="917" spans="1:25" ht="14.45" customHeight="1" x14ac:dyDescent="0.25">
      <c r="A917" s="167">
        <v>7045952351643</v>
      </c>
      <c r="B917" s="157">
        <v>22818</v>
      </c>
      <c r="C917" s="157" t="s">
        <v>2026</v>
      </c>
      <c r="D917" s="157">
        <v>92</v>
      </c>
      <c r="E917" s="166" t="s">
        <v>1822</v>
      </c>
      <c r="F917" s="166" t="s">
        <v>1707</v>
      </c>
      <c r="G917" s="169" t="s">
        <v>1675</v>
      </c>
      <c r="H917" s="157" t="s">
        <v>1674</v>
      </c>
      <c r="I917" s="165" t="s">
        <v>1468</v>
      </c>
      <c r="J917" s="164" t="s">
        <v>1672</v>
      </c>
      <c r="K917" s="164" t="s">
        <v>1719</v>
      </c>
      <c r="L917" s="163"/>
      <c r="M917" s="163"/>
      <c r="N917" s="163"/>
      <c r="O917" s="162">
        <v>2999</v>
      </c>
      <c r="P917" s="161" t="b">
        <f>IF(R917&gt;0,R917-2)</f>
        <v>0</v>
      </c>
      <c r="Q917" s="161">
        <v>201938</v>
      </c>
      <c r="R917" s="160">
        <f>$I$3</f>
        <v>0</v>
      </c>
      <c r="S917" s="159" t="str">
        <f>IF(AND(R917&gt;=Q917,W917&gt;0),"OK",IF(W917=0,"","NOT OK"))</f>
        <v/>
      </c>
      <c r="T917" s="158"/>
      <c r="U917" s="157">
        <v>1</v>
      </c>
      <c r="V917" s="156" t="str">
        <f>IF(W917=T917,"OK","NOT")</f>
        <v>OK</v>
      </c>
      <c r="W917" s="155">
        <f>IF(MOD(T917,U917)=0,T917,T917+(U917-MOD(T917,U917)))</f>
        <v>0</v>
      </c>
      <c r="X917" s="154">
        <f>$I$4</f>
        <v>0.4</v>
      </c>
      <c r="Y917" s="153">
        <f>+T917*((O917-(O917*X917)))</f>
        <v>0</v>
      </c>
    </row>
    <row r="918" spans="1:25" ht="14.45" customHeight="1" x14ac:dyDescent="0.25">
      <c r="A918" s="167">
        <v>7045952351650</v>
      </c>
      <c r="B918" s="157">
        <v>22818</v>
      </c>
      <c r="C918" s="157" t="s">
        <v>2026</v>
      </c>
      <c r="D918" s="157">
        <v>92</v>
      </c>
      <c r="E918" s="166" t="s">
        <v>1822</v>
      </c>
      <c r="F918" s="166" t="s">
        <v>1707</v>
      </c>
      <c r="G918" s="169" t="s">
        <v>1675</v>
      </c>
      <c r="H918" s="157" t="s">
        <v>1674</v>
      </c>
      <c r="I918" s="165" t="s">
        <v>1469</v>
      </c>
      <c r="J918" s="164" t="s">
        <v>1672</v>
      </c>
      <c r="K918" s="164" t="s">
        <v>1719</v>
      </c>
      <c r="L918" s="163"/>
      <c r="M918" s="163"/>
      <c r="N918" s="163"/>
      <c r="O918" s="162">
        <v>2999</v>
      </c>
      <c r="P918" s="161" t="b">
        <f>IF(R918&gt;0,R918-2)</f>
        <v>0</v>
      </c>
      <c r="Q918" s="161">
        <v>201938</v>
      </c>
      <c r="R918" s="160">
        <f>$I$3</f>
        <v>0</v>
      </c>
      <c r="S918" s="159" t="str">
        <f>IF(AND(R918&gt;=Q918,W918&gt;0),"OK",IF(W918=0,"","NOT OK"))</f>
        <v/>
      </c>
      <c r="T918" s="158"/>
      <c r="U918" s="157">
        <v>1</v>
      </c>
      <c r="V918" s="156" t="str">
        <f>IF(W918=T918,"OK","NOT")</f>
        <v>OK</v>
      </c>
      <c r="W918" s="155">
        <f>IF(MOD(T918,U918)=0,T918,T918+(U918-MOD(T918,U918)))</f>
        <v>0</v>
      </c>
      <c r="X918" s="154">
        <f>$I$4</f>
        <v>0.4</v>
      </c>
      <c r="Y918" s="153">
        <f>+T918*((O918-(O918*X918)))</f>
        <v>0</v>
      </c>
    </row>
    <row r="919" spans="1:25" ht="14.45" customHeight="1" x14ac:dyDescent="0.25">
      <c r="A919" s="167">
        <v>7045952351667</v>
      </c>
      <c r="B919" s="157">
        <v>22818</v>
      </c>
      <c r="C919" s="157" t="s">
        <v>2026</v>
      </c>
      <c r="D919" s="157">
        <v>92</v>
      </c>
      <c r="E919" s="166" t="s">
        <v>1822</v>
      </c>
      <c r="F919" s="166" t="s">
        <v>1707</v>
      </c>
      <c r="G919" s="169" t="s">
        <v>1675</v>
      </c>
      <c r="H919" s="157" t="s">
        <v>1674</v>
      </c>
      <c r="I919" s="165" t="s">
        <v>1715</v>
      </c>
      <c r="J919" s="164" t="s">
        <v>1672</v>
      </c>
      <c r="K919" s="164" t="s">
        <v>1719</v>
      </c>
      <c r="L919" s="163"/>
      <c r="M919" s="163"/>
      <c r="N919" s="163"/>
      <c r="O919" s="162">
        <v>2999</v>
      </c>
      <c r="P919" s="161" t="b">
        <f>IF(R919&gt;0,R919-2)</f>
        <v>0</v>
      </c>
      <c r="Q919" s="161">
        <v>201938</v>
      </c>
      <c r="R919" s="160">
        <f>$I$3</f>
        <v>0</v>
      </c>
      <c r="S919" s="159" t="str">
        <f>IF(AND(R919&gt;=Q919,W919&gt;0),"OK",IF(W919=0,"","NOT OK"))</f>
        <v/>
      </c>
      <c r="T919" s="158"/>
      <c r="U919" s="157">
        <v>1</v>
      </c>
      <c r="V919" s="156" t="str">
        <f>IF(W919=T919,"OK","NOT")</f>
        <v>OK</v>
      </c>
      <c r="W919" s="155">
        <f>IF(MOD(T919,U919)=0,T919,T919+(U919-MOD(T919,U919)))</f>
        <v>0</v>
      </c>
      <c r="X919" s="154">
        <f>$I$4</f>
        <v>0.4</v>
      </c>
      <c r="Y919" s="153">
        <f>+T919*((O919-(O919*X919)))</f>
        <v>0</v>
      </c>
    </row>
    <row r="920" spans="1:25" ht="14.45" customHeight="1" x14ac:dyDescent="0.25">
      <c r="A920" s="167">
        <v>7045952422527</v>
      </c>
      <c r="B920" s="157">
        <v>22818</v>
      </c>
      <c r="C920" s="157" t="s">
        <v>2026</v>
      </c>
      <c r="D920" s="157">
        <v>92</v>
      </c>
      <c r="E920" s="157" t="s">
        <v>1822</v>
      </c>
      <c r="F920" s="157" t="s">
        <v>1707</v>
      </c>
      <c r="G920" s="157" t="s">
        <v>1675</v>
      </c>
      <c r="H920" s="157" t="s">
        <v>1674</v>
      </c>
      <c r="I920" s="165" t="s">
        <v>1713</v>
      </c>
      <c r="J920" s="157" t="s">
        <v>1672</v>
      </c>
      <c r="K920" s="157" t="s">
        <v>1719</v>
      </c>
      <c r="L920" s="163"/>
      <c r="M920" s="163"/>
      <c r="N920" s="163"/>
      <c r="O920" s="162">
        <v>2999</v>
      </c>
      <c r="P920" s="161" t="b">
        <v>0</v>
      </c>
      <c r="Q920" s="157">
        <v>201938</v>
      </c>
      <c r="R920" s="160">
        <v>0</v>
      </c>
      <c r="S920" s="159"/>
      <c r="T920" s="158"/>
      <c r="U920" s="157">
        <v>1</v>
      </c>
      <c r="V920" s="156" t="s">
        <v>1929</v>
      </c>
      <c r="W920" s="155">
        <v>0</v>
      </c>
      <c r="X920" s="154">
        <v>0</v>
      </c>
      <c r="Y920" s="153">
        <f>+T920*((O920-(O920*X920)))</f>
        <v>0</v>
      </c>
    </row>
    <row r="921" spans="1:25" ht="14.45" customHeight="1" x14ac:dyDescent="0.25">
      <c r="A921" s="167">
        <v>7045952422534</v>
      </c>
      <c r="B921" s="157">
        <v>22818</v>
      </c>
      <c r="C921" s="157" t="s">
        <v>2026</v>
      </c>
      <c r="D921" s="157">
        <v>92</v>
      </c>
      <c r="E921" s="157" t="s">
        <v>1822</v>
      </c>
      <c r="F921" s="157" t="s">
        <v>1707</v>
      </c>
      <c r="G921" s="157" t="s">
        <v>1675</v>
      </c>
      <c r="H921" s="157" t="s">
        <v>1674</v>
      </c>
      <c r="I921" s="165" t="s">
        <v>1713</v>
      </c>
      <c r="J921" s="157" t="s">
        <v>1672</v>
      </c>
      <c r="K921" s="157" t="s">
        <v>1719</v>
      </c>
      <c r="L921" s="163"/>
      <c r="M921" s="163"/>
      <c r="N921" s="163"/>
      <c r="O921" s="162">
        <v>2999</v>
      </c>
      <c r="P921" s="161" t="b">
        <v>0</v>
      </c>
      <c r="Q921" s="157">
        <v>201938</v>
      </c>
      <c r="R921" s="160">
        <v>0</v>
      </c>
      <c r="S921" s="159"/>
      <c r="T921" s="158"/>
      <c r="U921" s="157">
        <v>1</v>
      </c>
      <c r="V921" s="156" t="s">
        <v>1929</v>
      </c>
      <c r="W921" s="155">
        <v>0</v>
      </c>
      <c r="X921" s="154">
        <v>0</v>
      </c>
      <c r="Y921" s="153">
        <f>+T921*((O921-(O921*X921)))</f>
        <v>0</v>
      </c>
    </row>
    <row r="922" spans="1:25" ht="14.45" customHeight="1" x14ac:dyDescent="0.25">
      <c r="A922" s="167">
        <v>7045952352831</v>
      </c>
      <c r="B922" s="157">
        <v>22814</v>
      </c>
      <c r="C922" s="157" t="s">
        <v>2021</v>
      </c>
      <c r="D922" s="157">
        <v>95</v>
      </c>
      <c r="E922" s="166" t="s">
        <v>1799</v>
      </c>
      <c r="F922" s="166" t="s">
        <v>1720</v>
      </c>
      <c r="G922" s="169" t="s">
        <v>1675</v>
      </c>
      <c r="H922" s="157" t="s">
        <v>1674</v>
      </c>
      <c r="I922" s="165" t="s">
        <v>1717</v>
      </c>
      <c r="J922" s="164" t="s">
        <v>1672</v>
      </c>
      <c r="K922" s="164" t="s">
        <v>1719</v>
      </c>
      <c r="L922" s="163"/>
      <c r="M922" s="163"/>
      <c r="N922" s="163"/>
      <c r="O922" s="162">
        <v>1199</v>
      </c>
      <c r="P922" s="161" t="b">
        <f>IF(R922&gt;0,R922-2)</f>
        <v>0</v>
      </c>
      <c r="Q922" s="161">
        <v>201938</v>
      </c>
      <c r="R922" s="160">
        <f>$I$3</f>
        <v>0</v>
      </c>
      <c r="S922" s="159" t="str">
        <f>IF(AND(R922&gt;=Q922,W922&gt;0),"OK",IF(W922=0,"","NOT OK"))</f>
        <v/>
      </c>
      <c r="T922" s="158"/>
      <c r="U922" s="157">
        <v>1</v>
      </c>
      <c r="V922" s="156" t="str">
        <f>IF(W922=T922,"OK","NOT")</f>
        <v>OK</v>
      </c>
      <c r="W922" s="155">
        <f>IF(MOD(T922,U922)=0,T922,T922+(U922-MOD(T922,U922)))</f>
        <v>0</v>
      </c>
      <c r="X922" s="154">
        <f>$I$4</f>
        <v>0.4</v>
      </c>
      <c r="Y922" s="153">
        <f>+T922*((O922-(O922*X922)))</f>
        <v>0</v>
      </c>
    </row>
    <row r="923" spans="1:25" ht="14.45" customHeight="1" x14ac:dyDescent="0.25">
      <c r="A923" s="167">
        <v>7045952352848</v>
      </c>
      <c r="B923" s="157">
        <v>22814</v>
      </c>
      <c r="C923" s="157" t="s">
        <v>2021</v>
      </c>
      <c r="D923" s="157">
        <v>95</v>
      </c>
      <c r="E923" s="166" t="s">
        <v>1799</v>
      </c>
      <c r="F923" s="166" t="s">
        <v>1720</v>
      </c>
      <c r="G923" s="169" t="s">
        <v>1675</v>
      </c>
      <c r="H923" s="157" t="s">
        <v>1674</v>
      </c>
      <c r="I923" s="165" t="s">
        <v>1716</v>
      </c>
      <c r="J923" s="164" t="s">
        <v>1672</v>
      </c>
      <c r="K923" s="164" t="s">
        <v>1719</v>
      </c>
      <c r="L923" s="163"/>
      <c r="M923" s="163"/>
      <c r="N923" s="163"/>
      <c r="O923" s="162">
        <v>1199</v>
      </c>
      <c r="P923" s="161" t="b">
        <f>IF(R923&gt;0,R923-2)</f>
        <v>0</v>
      </c>
      <c r="Q923" s="161">
        <v>201938</v>
      </c>
      <c r="R923" s="160">
        <f>$I$3</f>
        <v>0</v>
      </c>
      <c r="S923" s="159" t="str">
        <f>IF(AND(R923&gt;=Q923,W923&gt;0),"OK",IF(W923=0,"","NOT OK"))</f>
        <v/>
      </c>
      <c r="T923" s="158"/>
      <c r="U923" s="157">
        <v>1</v>
      </c>
      <c r="V923" s="156" t="str">
        <f>IF(W923=T923,"OK","NOT")</f>
        <v>OK</v>
      </c>
      <c r="W923" s="155">
        <f>IF(MOD(T923,U923)=0,T923,T923+(U923-MOD(T923,U923)))</f>
        <v>0</v>
      </c>
      <c r="X923" s="154">
        <f>$I$4</f>
        <v>0.4</v>
      </c>
      <c r="Y923" s="153">
        <f>+T923*((O923-(O923*X923)))</f>
        <v>0</v>
      </c>
    </row>
    <row r="924" spans="1:25" ht="14.45" customHeight="1" x14ac:dyDescent="0.25">
      <c r="A924" s="167">
        <v>7045952352855</v>
      </c>
      <c r="B924" s="157">
        <v>22814</v>
      </c>
      <c r="C924" s="157" t="s">
        <v>2021</v>
      </c>
      <c r="D924" s="157">
        <v>95</v>
      </c>
      <c r="E924" s="166" t="s">
        <v>1799</v>
      </c>
      <c r="F924" s="166" t="s">
        <v>1720</v>
      </c>
      <c r="G924" s="169" t="s">
        <v>1675</v>
      </c>
      <c r="H924" s="157" t="s">
        <v>1674</v>
      </c>
      <c r="I924" s="165" t="s">
        <v>1468</v>
      </c>
      <c r="J924" s="164" t="s">
        <v>1672</v>
      </c>
      <c r="K924" s="164" t="s">
        <v>1719</v>
      </c>
      <c r="L924" s="163"/>
      <c r="M924" s="163"/>
      <c r="N924" s="163"/>
      <c r="O924" s="162">
        <v>1199</v>
      </c>
      <c r="P924" s="161" t="b">
        <f>IF(R924&gt;0,R924-2)</f>
        <v>0</v>
      </c>
      <c r="Q924" s="161">
        <v>201938</v>
      </c>
      <c r="R924" s="160">
        <f>$I$3</f>
        <v>0</v>
      </c>
      <c r="S924" s="159" t="str">
        <f>IF(AND(R924&gt;=Q924,W924&gt;0),"OK",IF(W924=0,"","NOT OK"))</f>
        <v/>
      </c>
      <c r="T924" s="158"/>
      <c r="U924" s="157">
        <v>1</v>
      </c>
      <c r="V924" s="156" t="str">
        <f>IF(W924=T924,"OK","NOT")</f>
        <v>OK</v>
      </c>
      <c r="W924" s="155">
        <f>IF(MOD(T924,U924)=0,T924,T924+(U924-MOD(T924,U924)))</f>
        <v>0</v>
      </c>
      <c r="X924" s="154">
        <f>$I$4</f>
        <v>0.4</v>
      </c>
      <c r="Y924" s="153">
        <f>+T924*((O924-(O924*X924)))</f>
        <v>0</v>
      </c>
    </row>
    <row r="925" spans="1:25" ht="14.45" customHeight="1" x14ac:dyDescent="0.25">
      <c r="A925" s="167">
        <v>7045952352862</v>
      </c>
      <c r="B925" s="157">
        <v>22814</v>
      </c>
      <c r="C925" s="157" t="s">
        <v>2021</v>
      </c>
      <c r="D925" s="157">
        <v>95</v>
      </c>
      <c r="E925" s="166" t="s">
        <v>1799</v>
      </c>
      <c r="F925" s="166" t="s">
        <v>1720</v>
      </c>
      <c r="G925" s="169" t="s">
        <v>1675</v>
      </c>
      <c r="H925" s="157" t="s">
        <v>1674</v>
      </c>
      <c r="I925" s="165" t="s">
        <v>1469</v>
      </c>
      <c r="J925" s="164" t="s">
        <v>1672</v>
      </c>
      <c r="K925" s="164" t="s">
        <v>1719</v>
      </c>
      <c r="L925" s="163"/>
      <c r="M925" s="163"/>
      <c r="N925" s="163"/>
      <c r="O925" s="162">
        <v>1199</v>
      </c>
      <c r="P925" s="161" t="b">
        <f>IF(R925&gt;0,R925-2)</f>
        <v>0</v>
      </c>
      <c r="Q925" s="161">
        <v>201938</v>
      </c>
      <c r="R925" s="160">
        <f>$I$3</f>
        <v>0</v>
      </c>
      <c r="S925" s="159" t="str">
        <f>IF(AND(R925&gt;=Q925,W925&gt;0),"OK",IF(W925=0,"","NOT OK"))</f>
        <v/>
      </c>
      <c r="T925" s="158"/>
      <c r="U925" s="157">
        <v>1</v>
      </c>
      <c r="V925" s="156" t="str">
        <f>IF(W925=T925,"OK","NOT")</f>
        <v>OK</v>
      </c>
      <c r="W925" s="155">
        <f>IF(MOD(T925,U925)=0,T925,T925+(U925-MOD(T925,U925)))</f>
        <v>0</v>
      </c>
      <c r="X925" s="154">
        <f>$I$4</f>
        <v>0.4</v>
      </c>
      <c r="Y925" s="153">
        <f>+T925*((O925-(O925*X925)))</f>
        <v>0</v>
      </c>
    </row>
    <row r="926" spans="1:25" ht="14.45" customHeight="1" x14ac:dyDescent="0.25">
      <c r="A926" s="167">
        <v>7045952352879</v>
      </c>
      <c r="B926" s="157">
        <v>22814</v>
      </c>
      <c r="C926" s="157" t="s">
        <v>2021</v>
      </c>
      <c r="D926" s="157">
        <v>95</v>
      </c>
      <c r="E926" s="166" t="s">
        <v>1799</v>
      </c>
      <c r="F926" s="166" t="s">
        <v>1720</v>
      </c>
      <c r="G926" s="169" t="s">
        <v>1675</v>
      </c>
      <c r="H926" s="157" t="s">
        <v>1674</v>
      </c>
      <c r="I926" s="165" t="s">
        <v>1715</v>
      </c>
      <c r="J926" s="164" t="s">
        <v>1672</v>
      </c>
      <c r="K926" s="164" t="s">
        <v>1719</v>
      </c>
      <c r="L926" s="163"/>
      <c r="M926" s="163"/>
      <c r="N926" s="163"/>
      <c r="O926" s="162">
        <v>1199</v>
      </c>
      <c r="P926" s="161" t="b">
        <f>IF(R926&gt;0,R926-2)</f>
        <v>0</v>
      </c>
      <c r="Q926" s="161">
        <v>201938</v>
      </c>
      <c r="R926" s="160">
        <f>$I$3</f>
        <v>0</v>
      </c>
      <c r="S926" s="159" t="str">
        <f>IF(AND(R926&gt;=Q926,W926&gt;0),"OK",IF(W926=0,"","NOT OK"))</f>
        <v/>
      </c>
      <c r="T926" s="158"/>
      <c r="U926" s="157">
        <v>1</v>
      </c>
      <c r="V926" s="156" t="str">
        <f>IF(W926=T926,"OK","NOT")</f>
        <v>OK</v>
      </c>
      <c r="W926" s="155">
        <f>IF(MOD(T926,U926)=0,T926,T926+(U926-MOD(T926,U926)))</f>
        <v>0</v>
      </c>
      <c r="X926" s="154">
        <f>$I$4</f>
        <v>0.4</v>
      </c>
      <c r="Y926" s="153">
        <f>+T926*((O926-(O926*X926)))</f>
        <v>0</v>
      </c>
    </row>
    <row r="927" spans="1:25" ht="14.45" customHeight="1" x14ac:dyDescent="0.25">
      <c r="A927" s="167">
        <v>7045952352886</v>
      </c>
      <c r="B927" s="157">
        <v>22814</v>
      </c>
      <c r="C927" s="157" t="s">
        <v>2021</v>
      </c>
      <c r="D927" s="157">
        <v>95</v>
      </c>
      <c r="E927" s="166" t="s">
        <v>1799</v>
      </c>
      <c r="F927" s="166" t="s">
        <v>1720</v>
      </c>
      <c r="G927" s="169" t="s">
        <v>1675</v>
      </c>
      <c r="H927" s="157" t="s">
        <v>1674</v>
      </c>
      <c r="I927" s="165" t="s">
        <v>1713</v>
      </c>
      <c r="J927" s="164" t="s">
        <v>1672</v>
      </c>
      <c r="K927" s="164" t="s">
        <v>1719</v>
      </c>
      <c r="L927" s="163"/>
      <c r="M927" s="163"/>
      <c r="N927" s="163"/>
      <c r="O927" s="162">
        <v>1199</v>
      </c>
      <c r="P927" s="161" t="b">
        <f>IF(R927&gt;0,R927-2)</f>
        <v>0</v>
      </c>
      <c r="Q927" s="161">
        <v>201938</v>
      </c>
      <c r="R927" s="160">
        <f>$I$3</f>
        <v>0</v>
      </c>
      <c r="S927" s="159" t="str">
        <f>IF(AND(R927&gt;=Q927,W927&gt;0),"OK",IF(W927=0,"","NOT OK"))</f>
        <v/>
      </c>
      <c r="T927" s="158"/>
      <c r="U927" s="157">
        <v>1</v>
      </c>
      <c r="V927" s="156" t="str">
        <f>IF(W927=T927,"OK","NOT")</f>
        <v>OK</v>
      </c>
      <c r="W927" s="155">
        <f>IF(MOD(T927,U927)=0,T927,T927+(U927-MOD(T927,U927)))</f>
        <v>0</v>
      </c>
      <c r="X927" s="154">
        <f>$I$4</f>
        <v>0.4</v>
      </c>
      <c r="Y927" s="153">
        <f>+T927*((O927-(O927*X927)))</f>
        <v>0</v>
      </c>
    </row>
    <row r="928" spans="1:25" ht="14.45" customHeight="1" x14ac:dyDescent="0.25">
      <c r="A928" s="167">
        <v>7045952422015</v>
      </c>
      <c r="B928" s="157">
        <v>22814</v>
      </c>
      <c r="C928" s="157" t="s">
        <v>2021</v>
      </c>
      <c r="D928" s="157">
        <v>95</v>
      </c>
      <c r="E928" s="157" t="s">
        <v>1799</v>
      </c>
      <c r="F928" s="157" t="s">
        <v>1720</v>
      </c>
      <c r="G928" s="157">
        <v>75100</v>
      </c>
      <c r="H928" s="157" t="s">
        <v>1674</v>
      </c>
      <c r="I928" s="165" t="s">
        <v>1923</v>
      </c>
      <c r="J928" s="157" t="s">
        <v>1672</v>
      </c>
      <c r="K928" s="157" t="s">
        <v>1719</v>
      </c>
      <c r="L928" s="163"/>
      <c r="M928" s="163"/>
      <c r="N928" s="163"/>
      <c r="O928" s="162">
        <v>1199</v>
      </c>
      <c r="P928" s="161" t="b">
        <v>0</v>
      </c>
      <c r="Q928" s="157">
        <v>201938</v>
      </c>
      <c r="R928" s="160">
        <v>0</v>
      </c>
      <c r="S928" s="159"/>
      <c r="T928" s="158"/>
      <c r="U928" s="157">
        <v>1</v>
      </c>
      <c r="V928" s="156" t="s">
        <v>1929</v>
      </c>
      <c r="W928" s="155">
        <v>0</v>
      </c>
      <c r="X928" s="154">
        <v>0</v>
      </c>
      <c r="Y928" s="153">
        <f>+T928*((O928-(O928*X928)))</f>
        <v>0</v>
      </c>
    </row>
    <row r="929" spans="1:25" ht="14.45" customHeight="1" x14ac:dyDescent="0.25">
      <c r="A929" s="167">
        <v>7045952352954</v>
      </c>
      <c r="B929" s="157">
        <v>22819</v>
      </c>
      <c r="C929" s="157" t="s">
        <v>2020</v>
      </c>
      <c r="D929" s="157">
        <v>96</v>
      </c>
      <c r="E929" s="166" t="s">
        <v>1799</v>
      </c>
      <c r="F929" s="166" t="s">
        <v>1720</v>
      </c>
      <c r="G929" s="169" t="s">
        <v>1675</v>
      </c>
      <c r="H929" s="157" t="s">
        <v>1674</v>
      </c>
      <c r="I929" s="165" t="s">
        <v>1717</v>
      </c>
      <c r="J929" s="164" t="s">
        <v>1672</v>
      </c>
      <c r="K929" s="164" t="s">
        <v>1719</v>
      </c>
      <c r="L929" s="163"/>
      <c r="M929" s="163"/>
      <c r="N929" s="163"/>
      <c r="O929" s="162">
        <v>1199</v>
      </c>
      <c r="P929" s="161" t="b">
        <f>IF(R929&gt;0,R929-2)</f>
        <v>0</v>
      </c>
      <c r="Q929" s="161">
        <v>201938</v>
      </c>
      <c r="R929" s="160">
        <f>$I$3</f>
        <v>0</v>
      </c>
      <c r="S929" s="159" t="str">
        <f>IF(AND(R929&gt;=Q929,W929&gt;0),"OK",IF(W929=0,"","NOT OK"))</f>
        <v/>
      </c>
      <c r="T929" s="158"/>
      <c r="U929" s="157">
        <v>1</v>
      </c>
      <c r="V929" s="156" t="str">
        <f>IF(W929=T929,"OK","NOT")</f>
        <v>OK</v>
      </c>
      <c r="W929" s="155">
        <f>IF(MOD(T929,U929)=0,T929,T929+(U929-MOD(T929,U929)))</f>
        <v>0</v>
      </c>
      <c r="X929" s="154">
        <f>$I$4</f>
        <v>0.4</v>
      </c>
      <c r="Y929" s="153">
        <f>+T929*((O929-(O929*X929)))</f>
        <v>0</v>
      </c>
    </row>
    <row r="930" spans="1:25" ht="14.45" customHeight="1" x14ac:dyDescent="0.25">
      <c r="A930" s="167">
        <v>7045952352961</v>
      </c>
      <c r="B930" s="157">
        <v>22819</v>
      </c>
      <c r="C930" s="157" t="s">
        <v>2020</v>
      </c>
      <c r="D930" s="157">
        <v>96</v>
      </c>
      <c r="E930" s="166" t="s">
        <v>1799</v>
      </c>
      <c r="F930" s="166" t="s">
        <v>1720</v>
      </c>
      <c r="G930" s="169" t="s">
        <v>1675</v>
      </c>
      <c r="H930" s="157" t="s">
        <v>1674</v>
      </c>
      <c r="I930" s="165" t="s">
        <v>1716</v>
      </c>
      <c r="J930" s="164" t="s">
        <v>1672</v>
      </c>
      <c r="K930" s="164" t="s">
        <v>1719</v>
      </c>
      <c r="L930" s="163"/>
      <c r="M930" s="163"/>
      <c r="N930" s="163"/>
      <c r="O930" s="162">
        <v>1199</v>
      </c>
      <c r="P930" s="161" t="b">
        <f>IF(R930&gt;0,R930-2)</f>
        <v>0</v>
      </c>
      <c r="Q930" s="161">
        <v>201938</v>
      </c>
      <c r="R930" s="160">
        <f>$I$3</f>
        <v>0</v>
      </c>
      <c r="S930" s="159" t="str">
        <f>IF(AND(R930&gt;=Q930,W930&gt;0),"OK",IF(W930=0,"","NOT OK"))</f>
        <v/>
      </c>
      <c r="T930" s="158"/>
      <c r="U930" s="157">
        <v>1</v>
      </c>
      <c r="V930" s="156" t="str">
        <f>IF(W930=T930,"OK","NOT")</f>
        <v>OK</v>
      </c>
      <c r="W930" s="155">
        <f>IF(MOD(T930,U930)=0,T930,T930+(U930-MOD(T930,U930)))</f>
        <v>0</v>
      </c>
      <c r="X930" s="154">
        <f>$I$4</f>
        <v>0.4</v>
      </c>
      <c r="Y930" s="153">
        <f>+T930*((O930-(O930*X930)))</f>
        <v>0</v>
      </c>
    </row>
    <row r="931" spans="1:25" ht="14.45" customHeight="1" x14ac:dyDescent="0.25">
      <c r="A931" s="167">
        <v>7045952352978</v>
      </c>
      <c r="B931" s="157">
        <v>22819</v>
      </c>
      <c r="C931" s="157" t="s">
        <v>2020</v>
      </c>
      <c r="D931" s="157">
        <v>96</v>
      </c>
      <c r="E931" s="166" t="s">
        <v>1799</v>
      </c>
      <c r="F931" s="166" t="s">
        <v>1720</v>
      </c>
      <c r="G931" s="169" t="s">
        <v>1675</v>
      </c>
      <c r="H931" s="157" t="s">
        <v>1674</v>
      </c>
      <c r="I931" s="165" t="s">
        <v>1468</v>
      </c>
      <c r="J931" s="164" t="s">
        <v>1672</v>
      </c>
      <c r="K931" s="164" t="s">
        <v>1719</v>
      </c>
      <c r="L931" s="163"/>
      <c r="M931" s="163"/>
      <c r="N931" s="163"/>
      <c r="O931" s="162">
        <v>1199</v>
      </c>
      <c r="P931" s="161" t="b">
        <f>IF(R931&gt;0,R931-2)</f>
        <v>0</v>
      </c>
      <c r="Q931" s="161">
        <v>201938</v>
      </c>
      <c r="R931" s="160">
        <f>$I$3</f>
        <v>0</v>
      </c>
      <c r="S931" s="159" t="str">
        <f>IF(AND(R931&gt;=Q931,W931&gt;0),"OK",IF(W931=0,"","NOT OK"))</f>
        <v/>
      </c>
      <c r="T931" s="158"/>
      <c r="U931" s="157">
        <v>1</v>
      </c>
      <c r="V931" s="156" t="str">
        <f>IF(W931=T931,"OK","NOT")</f>
        <v>OK</v>
      </c>
      <c r="W931" s="155">
        <f>IF(MOD(T931,U931)=0,T931,T931+(U931-MOD(T931,U931)))</f>
        <v>0</v>
      </c>
      <c r="X931" s="154">
        <f>$I$4</f>
        <v>0.4</v>
      </c>
      <c r="Y931" s="153">
        <f>+T931*((O931-(O931*X931)))</f>
        <v>0</v>
      </c>
    </row>
    <row r="932" spans="1:25" ht="14.45" customHeight="1" x14ac:dyDescent="0.25">
      <c r="A932" s="167">
        <v>7045952352985</v>
      </c>
      <c r="B932" s="157">
        <v>22819</v>
      </c>
      <c r="C932" s="157" t="s">
        <v>2020</v>
      </c>
      <c r="D932" s="157">
        <v>96</v>
      </c>
      <c r="E932" s="166" t="s">
        <v>1799</v>
      </c>
      <c r="F932" s="166" t="s">
        <v>1720</v>
      </c>
      <c r="G932" s="169" t="s">
        <v>1675</v>
      </c>
      <c r="H932" s="157" t="s">
        <v>1674</v>
      </c>
      <c r="I932" s="165" t="s">
        <v>1469</v>
      </c>
      <c r="J932" s="164" t="s">
        <v>1672</v>
      </c>
      <c r="K932" s="164" t="s">
        <v>1719</v>
      </c>
      <c r="L932" s="163"/>
      <c r="M932" s="163"/>
      <c r="N932" s="163"/>
      <c r="O932" s="162">
        <v>1199</v>
      </c>
      <c r="P932" s="161" t="b">
        <f>IF(R932&gt;0,R932-2)</f>
        <v>0</v>
      </c>
      <c r="Q932" s="161">
        <v>201938</v>
      </c>
      <c r="R932" s="160">
        <f>$I$3</f>
        <v>0</v>
      </c>
      <c r="S932" s="159" t="str">
        <f>IF(AND(R932&gt;=Q932,W932&gt;0),"OK",IF(W932=0,"","NOT OK"))</f>
        <v/>
      </c>
      <c r="T932" s="158"/>
      <c r="U932" s="157">
        <v>1</v>
      </c>
      <c r="V932" s="156" t="str">
        <f>IF(W932=T932,"OK","NOT")</f>
        <v>OK</v>
      </c>
      <c r="W932" s="155">
        <f>IF(MOD(T932,U932)=0,T932,T932+(U932-MOD(T932,U932)))</f>
        <v>0</v>
      </c>
      <c r="X932" s="154">
        <f>$I$4</f>
        <v>0.4</v>
      </c>
      <c r="Y932" s="153">
        <f>+T932*((O932-(O932*X932)))</f>
        <v>0</v>
      </c>
    </row>
    <row r="933" spans="1:25" ht="14.45" customHeight="1" x14ac:dyDescent="0.25">
      <c r="A933" s="167">
        <v>7045952352992</v>
      </c>
      <c r="B933" s="157">
        <v>22819</v>
      </c>
      <c r="C933" s="157" t="s">
        <v>2020</v>
      </c>
      <c r="D933" s="157">
        <v>96</v>
      </c>
      <c r="E933" s="166" t="s">
        <v>1799</v>
      </c>
      <c r="F933" s="166" t="s">
        <v>1720</v>
      </c>
      <c r="G933" s="169" t="s">
        <v>1675</v>
      </c>
      <c r="H933" s="157" t="s">
        <v>1674</v>
      </c>
      <c r="I933" s="165" t="s">
        <v>1715</v>
      </c>
      <c r="J933" s="164" t="s">
        <v>1672</v>
      </c>
      <c r="K933" s="164" t="s">
        <v>1719</v>
      </c>
      <c r="L933" s="163"/>
      <c r="M933" s="163"/>
      <c r="N933" s="163"/>
      <c r="O933" s="162">
        <v>1199</v>
      </c>
      <c r="P933" s="161" t="b">
        <f>IF(R933&gt;0,R933-2)</f>
        <v>0</v>
      </c>
      <c r="Q933" s="161">
        <v>201938</v>
      </c>
      <c r="R933" s="160">
        <f>$I$3</f>
        <v>0</v>
      </c>
      <c r="S933" s="159" t="str">
        <f>IF(AND(R933&gt;=Q933,W933&gt;0),"OK",IF(W933=0,"","NOT OK"))</f>
        <v/>
      </c>
      <c r="T933" s="158"/>
      <c r="U933" s="157">
        <v>1</v>
      </c>
      <c r="V933" s="156" t="str">
        <f>IF(W933=T933,"OK","NOT")</f>
        <v>OK</v>
      </c>
      <c r="W933" s="155">
        <f>IF(MOD(T933,U933)=0,T933,T933+(U933-MOD(T933,U933)))</f>
        <v>0</v>
      </c>
      <c r="X933" s="154">
        <f>$I$4</f>
        <v>0.4</v>
      </c>
      <c r="Y933" s="153">
        <f>+T933*((O933-(O933*X933)))</f>
        <v>0</v>
      </c>
    </row>
    <row r="934" spans="1:25" ht="14.45" customHeight="1" x14ac:dyDescent="0.25">
      <c r="A934" s="167">
        <v>7045952422510</v>
      </c>
      <c r="B934" s="157">
        <v>22819</v>
      </c>
      <c r="C934" s="157" t="s">
        <v>2020</v>
      </c>
      <c r="D934" s="157">
        <v>96</v>
      </c>
      <c r="E934" s="157" t="s">
        <v>1799</v>
      </c>
      <c r="F934" s="157" t="s">
        <v>1720</v>
      </c>
      <c r="G934" s="169" t="s">
        <v>1675</v>
      </c>
      <c r="H934" s="157" t="s">
        <v>1674</v>
      </c>
      <c r="I934" s="165" t="s">
        <v>1713</v>
      </c>
      <c r="J934" s="157" t="s">
        <v>1672</v>
      </c>
      <c r="K934" s="157" t="s">
        <v>1719</v>
      </c>
      <c r="L934" s="163"/>
      <c r="M934" s="163"/>
      <c r="N934" s="163"/>
      <c r="O934" s="162">
        <v>1199</v>
      </c>
      <c r="P934" s="161" t="b">
        <v>0</v>
      </c>
      <c r="Q934" s="157">
        <v>201938</v>
      </c>
      <c r="R934" s="160">
        <v>0</v>
      </c>
      <c r="S934" s="159"/>
      <c r="T934" s="158"/>
      <c r="U934" s="157">
        <v>1</v>
      </c>
      <c r="V934" s="156" t="s">
        <v>1929</v>
      </c>
      <c r="W934" s="155">
        <v>0</v>
      </c>
      <c r="X934" s="154">
        <v>0</v>
      </c>
      <c r="Y934" s="153">
        <f>+T934*((O934-(O934*X934)))</f>
        <v>0</v>
      </c>
    </row>
    <row r="935" spans="1:25" ht="14.45" customHeight="1" x14ac:dyDescent="0.25">
      <c r="A935" s="167">
        <v>7045952358802</v>
      </c>
      <c r="B935" s="157" t="s">
        <v>2019</v>
      </c>
      <c r="C935" s="157" t="s">
        <v>2018</v>
      </c>
      <c r="D935" s="157">
        <v>97</v>
      </c>
      <c r="E935" s="166" t="s">
        <v>1697</v>
      </c>
      <c r="F935" s="166" t="s">
        <v>1676</v>
      </c>
      <c r="G935" s="169" t="s">
        <v>1675</v>
      </c>
      <c r="H935" s="157" t="s">
        <v>1674</v>
      </c>
      <c r="I935" s="165" t="s">
        <v>1869</v>
      </c>
      <c r="J935" s="164" t="s">
        <v>1672</v>
      </c>
      <c r="K935" s="164" t="s">
        <v>1695</v>
      </c>
      <c r="L935" s="163"/>
      <c r="M935" s="163"/>
      <c r="N935" s="163"/>
      <c r="O935" s="162">
        <v>499</v>
      </c>
      <c r="P935" s="161" t="b">
        <f>IF(R935&gt;0,R935-2)</f>
        <v>0</v>
      </c>
      <c r="Q935" s="161">
        <v>201938</v>
      </c>
      <c r="R935" s="160">
        <f>$I$3</f>
        <v>0</v>
      </c>
      <c r="S935" s="159" t="str">
        <f>IF(AND(R935&gt;=Q935,W935&gt;0),"OK",IF(W935=0,"","NOT OK"))</f>
        <v/>
      </c>
      <c r="T935" s="158"/>
      <c r="U935" s="157">
        <v>3</v>
      </c>
      <c r="V935" s="156" t="str">
        <f>IF(W935=T935,"OK","NOT")</f>
        <v>OK</v>
      </c>
      <c r="W935" s="155">
        <f>IF(MOD(T935,U935)=0,T935,T935+(U935-MOD(T935,U935)))</f>
        <v>0</v>
      </c>
      <c r="X935" s="154">
        <f>$I$4</f>
        <v>0.4</v>
      </c>
      <c r="Y935" s="153">
        <f>+T935*((O935-(O935*X935)))</f>
        <v>0</v>
      </c>
    </row>
    <row r="936" spans="1:25" ht="14.45" customHeight="1" x14ac:dyDescent="0.25">
      <c r="A936" s="167">
        <v>7045952358819</v>
      </c>
      <c r="B936" s="157" t="s">
        <v>2019</v>
      </c>
      <c r="C936" s="157" t="s">
        <v>2018</v>
      </c>
      <c r="D936" s="157">
        <v>97</v>
      </c>
      <c r="E936" s="166" t="s">
        <v>1697</v>
      </c>
      <c r="F936" s="166" t="s">
        <v>1676</v>
      </c>
      <c r="G936" s="169" t="s">
        <v>1675</v>
      </c>
      <c r="H936" s="157" t="s">
        <v>1674</v>
      </c>
      <c r="I936" s="165" t="s">
        <v>1868</v>
      </c>
      <c r="J936" s="164" t="s">
        <v>1672</v>
      </c>
      <c r="K936" s="164" t="s">
        <v>1695</v>
      </c>
      <c r="L936" s="163"/>
      <c r="M936" s="163"/>
      <c r="N936" s="163"/>
      <c r="O936" s="162">
        <v>499</v>
      </c>
      <c r="P936" s="161" t="b">
        <f>IF(R936&gt;0,R936-2)</f>
        <v>0</v>
      </c>
      <c r="Q936" s="161">
        <v>201938</v>
      </c>
      <c r="R936" s="160">
        <f>$I$3</f>
        <v>0</v>
      </c>
      <c r="S936" s="159" t="str">
        <f>IF(AND(R936&gt;=Q936,W936&gt;0),"OK",IF(W936=0,"","NOT OK"))</f>
        <v/>
      </c>
      <c r="T936" s="158"/>
      <c r="U936" s="157">
        <v>3</v>
      </c>
      <c r="V936" s="156" t="str">
        <f>IF(W936=T936,"OK","NOT")</f>
        <v>OK</v>
      </c>
      <c r="W936" s="155">
        <f>IF(MOD(T936,U936)=0,T936,T936+(U936-MOD(T936,U936)))</f>
        <v>0</v>
      </c>
      <c r="X936" s="154">
        <f>$I$4</f>
        <v>0.4</v>
      </c>
      <c r="Y936" s="153">
        <f>+T936*((O936-(O936*X936)))</f>
        <v>0</v>
      </c>
    </row>
    <row r="937" spans="1:25" ht="14.45" customHeight="1" x14ac:dyDescent="0.25">
      <c r="A937" s="167">
        <v>7045952358772</v>
      </c>
      <c r="B937" s="157" t="s">
        <v>2019</v>
      </c>
      <c r="C937" s="157" t="s">
        <v>2018</v>
      </c>
      <c r="D937" s="157">
        <v>97</v>
      </c>
      <c r="E937" s="166" t="s">
        <v>1697</v>
      </c>
      <c r="F937" s="166" t="s">
        <v>1676</v>
      </c>
      <c r="G937" s="169" t="s">
        <v>1675</v>
      </c>
      <c r="H937" s="157" t="s">
        <v>1674</v>
      </c>
      <c r="I937" s="165" t="s">
        <v>1866</v>
      </c>
      <c r="J937" s="164" t="s">
        <v>1672</v>
      </c>
      <c r="K937" s="164" t="s">
        <v>1695</v>
      </c>
      <c r="L937" s="163"/>
      <c r="M937" s="163"/>
      <c r="N937" s="163"/>
      <c r="O937" s="162">
        <v>499</v>
      </c>
      <c r="P937" s="161" t="b">
        <f>IF(R937&gt;0,R937-2)</f>
        <v>0</v>
      </c>
      <c r="Q937" s="161">
        <v>201938</v>
      </c>
      <c r="R937" s="160">
        <f>$I$3</f>
        <v>0</v>
      </c>
      <c r="S937" s="159" t="str">
        <f>IF(AND(R937&gt;=Q937,W937&gt;0),"OK",IF(W937=0,"","NOT OK"))</f>
        <v/>
      </c>
      <c r="T937" s="158"/>
      <c r="U937" s="157">
        <v>3</v>
      </c>
      <c r="V937" s="156" t="str">
        <f>IF(W937=T937,"OK","NOT")</f>
        <v>OK</v>
      </c>
      <c r="W937" s="155">
        <f>IF(MOD(T937,U937)=0,T937,T937+(U937-MOD(T937,U937)))</f>
        <v>0</v>
      </c>
      <c r="X937" s="154">
        <f>$I$4</f>
        <v>0.4</v>
      </c>
      <c r="Y937" s="153">
        <f>+T937*((O937-(O937*X937)))</f>
        <v>0</v>
      </c>
    </row>
    <row r="938" spans="1:25" ht="14.45" customHeight="1" x14ac:dyDescent="0.25">
      <c r="A938" s="167">
        <v>7045952358789</v>
      </c>
      <c r="B938" s="157" t="s">
        <v>2019</v>
      </c>
      <c r="C938" s="157" t="s">
        <v>2018</v>
      </c>
      <c r="D938" s="157">
        <v>97</v>
      </c>
      <c r="E938" s="166" t="s">
        <v>1697</v>
      </c>
      <c r="F938" s="166" t="s">
        <v>1676</v>
      </c>
      <c r="G938" s="169" t="s">
        <v>1675</v>
      </c>
      <c r="H938" s="157" t="s">
        <v>1674</v>
      </c>
      <c r="I938" s="165" t="s">
        <v>1865</v>
      </c>
      <c r="J938" s="164" t="s">
        <v>1672</v>
      </c>
      <c r="K938" s="164" t="s">
        <v>1695</v>
      </c>
      <c r="L938" s="163"/>
      <c r="M938" s="163"/>
      <c r="N938" s="163"/>
      <c r="O938" s="162">
        <v>499</v>
      </c>
      <c r="P938" s="161" t="b">
        <f>IF(R938&gt;0,R938-2)</f>
        <v>0</v>
      </c>
      <c r="Q938" s="161">
        <v>201938</v>
      </c>
      <c r="R938" s="160">
        <f>$I$3</f>
        <v>0</v>
      </c>
      <c r="S938" s="159" t="str">
        <f>IF(AND(R938&gt;=Q938,W938&gt;0),"OK",IF(W938=0,"","NOT OK"))</f>
        <v/>
      </c>
      <c r="T938" s="158"/>
      <c r="U938" s="157">
        <v>3</v>
      </c>
      <c r="V938" s="156" t="str">
        <f>IF(W938=T938,"OK","NOT")</f>
        <v>OK</v>
      </c>
      <c r="W938" s="155">
        <f>IF(MOD(T938,U938)=0,T938,T938+(U938-MOD(T938,U938)))</f>
        <v>0</v>
      </c>
      <c r="X938" s="154">
        <f>$I$4</f>
        <v>0.4</v>
      </c>
      <c r="Y938" s="153">
        <f>+T938*((O938-(O938*X938)))</f>
        <v>0</v>
      </c>
    </row>
    <row r="939" spans="1:25" ht="14.45" customHeight="1" x14ac:dyDescent="0.25">
      <c r="A939" s="167">
        <v>7045952358796</v>
      </c>
      <c r="B939" s="157" t="s">
        <v>2019</v>
      </c>
      <c r="C939" s="157" t="s">
        <v>2018</v>
      </c>
      <c r="D939" s="157">
        <v>97</v>
      </c>
      <c r="E939" s="166" t="s">
        <v>1697</v>
      </c>
      <c r="F939" s="166" t="s">
        <v>1676</v>
      </c>
      <c r="G939" s="169" t="s">
        <v>1675</v>
      </c>
      <c r="H939" s="157" t="s">
        <v>1674</v>
      </c>
      <c r="I939" s="165" t="s">
        <v>1862</v>
      </c>
      <c r="J939" s="164" t="s">
        <v>1672</v>
      </c>
      <c r="K939" s="164" t="s">
        <v>1695</v>
      </c>
      <c r="L939" s="163"/>
      <c r="M939" s="163"/>
      <c r="N939" s="163"/>
      <c r="O939" s="162">
        <v>499</v>
      </c>
      <c r="P939" s="161" t="b">
        <f>IF(R939&gt;0,R939-2)</f>
        <v>0</v>
      </c>
      <c r="Q939" s="161">
        <v>201938</v>
      </c>
      <c r="R939" s="160">
        <f>$I$3</f>
        <v>0</v>
      </c>
      <c r="S939" s="159" t="str">
        <f>IF(AND(R939&gt;=Q939,W939&gt;0),"OK",IF(W939=0,"","NOT OK"))</f>
        <v/>
      </c>
      <c r="T939" s="158"/>
      <c r="U939" s="157">
        <v>3</v>
      </c>
      <c r="V939" s="156" t="str">
        <f>IF(W939=T939,"OK","NOT")</f>
        <v>OK</v>
      </c>
      <c r="W939" s="155">
        <f>IF(MOD(T939,U939)=0,T939,T939+(U939-MOD(T939,U939)))</f>
        <v>0</v>
      </c>
      <c r="X939" s="154">
        <f>$I$4</f>
        <v>0.4</v>
      </c>
      <c r="Y939" s="153">
        <f>+T939*((O939-(O939*X939)))</f>
        <v>0</v>
      </c>
    </row>
    <row r="940" spans="1:25" ht="14.45" customHeight="1" x14ac:dyDescent="0.25">
      <c r="A940" s="167">
        <v>7045952120249</v>
      </c>
      <c r="B940" s="157">
        <v>46641</v>
      </c>
      <c r="C940" s="157" t="s">
        <v>2007</v>
      </c>
      <c r="D940" s="157">
        <v>99</v>
      </c>
      <c r="E940" s="166" t="s">
        <v>1697</v>
      </c>
      <c r="F940" s="166" t="s">
        <v>1676</v>
      </c>
      <c r="G940" s="169" t="s">
        <v>1675</v>
      </c>
      <c r="H940" s="157" t="s">
        <v>1674</v>
      </c>
      <c r="I940" s="165" t="s">
        <v>1673</v>
      </c>
      <c r="J940" s="164" t="s">
        <v>1672</v>
      </c>
      <c r="K940" s="164" t="s">
        <v>1671</v>
      </c>
      <c r="L940" s="163"/>
      <c r="M940" s="163"/>
      <c r="N940" s="163"/>
      <c r="O940" s="162">
        <v>299</v>
      </c>
      <c r="P940" s="161" t="b">
        <f>IF(R940&gt;0,R940-2)</f>
        <v>0</v>
      </c>
      <c r="Q940" s="161">
        <v>201938</v>
      </c>
      <c r="R940" s="160">
        <f>$I$3</f>
        <v>0</v>
      </c>
      <c r="S940" s="159" t="str">
        <f>IF(AND(R940&gt;=Q940,W940&gt;0),"OK",IF(W940=0,"","NOT OK"))</f>
        <v/>
      </c>
      <c r="T940" s="158"/>
      <c r="U940" s="157">
        <v>3</v>
      </c>
      <c r="V940" s="156" t="str">
        <f>IF(W940=T940,"OK","NOT")</f>
        <v>OK</v>
      </c>
      <c r="W940" s="155">
        <f>IF(MOD(T940,U940)=0,T940,T940+(U940-MOD(T940,U940)))</f>
        <v>0</v>
      </c>
      <c r="X940" s="154">
        <f>$I$4</f>
        <v>0.4</v>
      </c>
      <c r="Y940" s="153">
        <f>+T940*((O940-(O940*X940)))</f>
        <v>0</v>
      </c>
    </row>
    <row r="941" spans="1:25" ht="14.45" customHeight="1" x14ac:dyDescent="0.25">
      <c r="A941" s="167">
        <v>7045952370446</v>
      </c>
      <c r="B941" s="157">
        <v>12341</v>
      </c>
      <c r="C941" s="157" t="s">
        <v>2006</v>
      </c>
      <c r="D941" s="157">
        <v>100</v>
      </c>
      <c r="E941" s="166" t="s">
        <v>1799</v>
      </c>
      <c r="F941" s="166" t="s">
        <v>1720</v>
      </c>
      <c r="G941" s="169" t="s">
        <v>1675</v>
      </c>
      <c r="H941" s="157" t="s">
        <v>1674</v>
      </c>
      <c r="I941" s="165" t="s">
        <v>1716</v>
      </c>
      <c r="J941" s="164" t="s">
        <v>1672</v>
      </c>
      <c r="K941" s="164" t="s">
        <v>1802</v>
      </c>
      <c r="L941" s="163"/>
      <c r="M941" s="163"/>
      <c r="N941" s="163"/>
      <c r="O941" s="162">
        <v>1199</v>
      </c>
      <c r="P941" s="161" t="b">
        <f>IF(R941&gt;0,R941-2)</f>
        <v>0</v>
      </c>
      <c r="Q941" s="161">
        <v>201938</v>
      </c>
      <c r="R941" s="160">
        <f>$I$3</f>
        <v>0</v>
      </c>
      <c r="S941" s="159" t="str">
        <f>IF(AND(R941&gt;=Q941,W941&gt;0),"OK",IF(W941=0,"","NOT OK"))</f>
        <v/>
      </c>
      <c r="T941" s="158"/>
      <c r="U941" s="157">
        <v>1</v>
      </c>
      <c r="V941" s="156" t="str">
        <f>IF(W941=T941,"OK","NOT")</f>
        <v>OK</v>
      </c>
      <c r="W941" s="155">
        <f>IF(MOD(T941,U941)=0,T941,T941+(U941-MOD(T941,U941)))</f>
        <v>0</v>
      </c>
      <c r="X941" s="154">
        <f>$I$4</f>
        <v>0.4</v>
      </c>
      <c r="Y941" s="153">
        <f>+T941*((O941-(O941*X941)))</f>
        <v>0</v>
      </c>
    </row>
    <row r="942" spans="1:25" ht="14.45" customHeight="1" x14ac:dyDescent="0.25">
      <c r="A942" s="167">
        <v>7045952370439</v>
      </c>
      <c r="B942" s="157">
        <v>12341</v>
      </c>
      <c r="C942" s="157" t="s">
        <v>2006</v>
      </c>
      <c r="D942" s="157">
        <v>100</v>
      </c>
      <c r="E942" s="166" t="s">
        <v>1799</v>
      </c>
      <c r="F942" s="166" t="s">
        <v>1720</v>
      </c>
      <c r="G942" s="169" t="s">
        <v>1675</v>
      </c>
      <c r="H942" s="157" t="s">
        <v>1674</v>
      </c>
      <c r="I942" s="165" t="s">
        <v>1468</v>
      </c>
      <c r="J942" s="164" t="s">
        <v>1672</v>
      </c>
      <c r="K942" s="164" t="s">
        <v>1802</v>
      </c>
      <c r="L942" s="163"/>
      <c r="M942" s="163"/>
      <c r="N942" s="163"/>
      <c r="O942" s="162">
        <v>1199</v>
      </c>
      <c r="P942" s="161" t="b">
        <f>IF(R942&gt;0,R942-2)</f>
        <v>0</v>
      </c>
      <c r="Q942" s="161">
        <v>201938</v>
      </c>
      <c r="R942" s="160">
        <f>$I$3</f>
        <v>0</v>
      </c>
      <c r="S942" s="159" t="str">
        <f>IF(AND(R942&gt;=Q942,W942&gt;0),"OK",IF(W942=0,"","NOT OK"))</f>
        <v/>
      </c>
      <c r="T942" s="158"/>
      <c r="U942" s="157">
        <v>1</v>
      </c>
      <c r="V942" s="156" t="str">
        <f>IF(W942=T942,"OK","NOT")</f>
        <v>OK</v>
      </c>
      <c r="W942" s="155">
        <f>IF(MOD(T942,U942)=0,T942,T942+(U942-MOD(T942,U942)))</f>
        <v>0</v>
      </c>
      <c r="X942" s="154">
        <f>$I$4</f>
        <v>0.4</v>
      </c>
      <c r="Y942" s="153">
        <f>+T942*((O942-(O942*X942)))</f>
        <v>0</v>
      </c>
    </row>
    <row r="943" spans="1:25" ht="14.45" customHeight="1" x14ac:dyDescent="0.25">
      <c r="A943" s="167">
        <v>7045952370422</v>
      </c>
      <c r="B943" s="157">
        <v>12341</v>
      </c>
      <c r="C943" s="157" t="s">
        <v>2006</v>
      </c>
      <c r="D943" s="157">
        <v>100</v>
      </c>
      <c r="E943" s="166" t="s">
        <v>1799</v>
      </c>
      <c r="F943" s="166" t="s">
        <v>1720</v>
      </c>
      <c r="G943" s="169" t="s">
        <v>1675</v>
      </c>
      <c r="H943" s="157" t="s">
        <v>1674</v>
      </c>
      <c r="I943" s="165" t="s">
        <v>1469</v>
      </c>
      <c r="J943" s="164" t="s">
        <v>1672</v>
      </c>
      <c r="K943" s="164" t="s">
        <v>1802</v>
      </c>
      <c r="L943" s="163"/>
      <c r="M943" s="163"/>
      <c r="N943" s="163"/>
      <c r="O943" s="162">
        <v>1199</v>
      </c>
      <c r="P943" s="161" t="b">
        <f>IF(R943&gt;0,R943-2)</f>
        <v>0</v>
      </c>
      <c r="Q943" s="161">
        <v>201938</v>
      </c>
      <c r="R943" s="160">
        <f>$I$3</f>
        <v>0</v>
      </c>
      <c r="S943" s="159" t="str">
        <f>IF(AND(R943&gt;=Q943,W943&gt;0),"OK",IF(W943=0,"","NOT OK"))</f>
        <v/>
      </c>
      <c r="T943" s="158"/>
      <c r="U943" s="157">
        <v>1</v>
      </c>
      <c r="V943" s="156" t="str">
        <f>IF(W943=T943,"OK","NOT")</f>
        <v>OK</v>
      </c>
      <c r="W943" s="155">
        <f>IF(MOD(T943,U943)=0,T943,T943+(U943-MOD(T943,U943)))</f>
        <v>0</v>
      </c>
      <c r="X943" s="154">
        <f>$I$4</f>
        <v>0.4</v>
      </c>
      <c r="Y943" s="153">
        <f>+T943*((O943-(O943*X943)))</f>
        <v>0</v>
      </c>
    </row>
    <row r="944" spans="1:25" ht="14.45" customHeight="1" x14ac:dyDescent="0.25">
      <c r="A944" s="167">
        <v>7045952370453</v>
      </c>
      <c r="B944" s="157">
        <v>12341</v>
      </c>
      <c r="C944" s="157" t="s">
        <v>2006</v>
      </c>
      <c r="D944" s="157">
        <v>100</v>
      </c>
      <c r="E944" s="166" t="s">
        <v>1799</v>
      </c>
      <c r="F944" s="166" t="s">
        <v>1720</v>
      </c>
      <c r="G944" s="169" t="s">
        <v>1675</v>
      </c>
      <c r="H944" s="157" t="s">
        <v>1674</v>
      </c>
      <c r="I944" s="165" t="s">
        <v>1715</v>
      </c>
      <c r="J944" s="164" t="s">
        <v>1672</v>
      </c>
      <c r="K944" s="164" t="s">
        <v>1802</v>
      </c>
      <c r="L944" s="163"/>
      <c r="M944" s="163"/>
      <c r="N944" s="163"/>
      <c r="O944" s="162">
        <v>1199</v>
      </c>
      <c r="P944" s="161" t="b">
        <f>IF(R944&gt;0,R944-2)</f>
        <v>0</v>
      </c>
      <c r="Q944" s="161">
        <v>201938</v>
      </c>
      <c r="R944" s="160">
        <f>$I$3</f>
        <v>0</v>
      </c>
      <c r="S944" s="159" t="str">
        <f>IF(AND(R944&gt;=Q944,W944&gt;0),"OK",IF(W944=0,"","NOT OK"))</f>
        <v/>
      </c>
      <c r="T944" s="158"/>
      <c r="U944" s="157">
        <v>1</v>
      </c>
      <c r="V944" s="156" t="str">
        <f>IF(W944=T944,"OK","NOT")</f>
        <v>OK</v>
      </c>
      <c r="W944" s="155">
        <f>IF(MOD(T944,U944)=0,T944,T944+(U944-MOD(T944,U944)))</f>
        <v>0</v>
      </c>
      <c r="X944" s="154">
        <f>$I$4</f>
        <v>0.4</v>
      </c>
      <c r="Y944" s="153">
        <f>+T944*((O944-(O944*X944)))</f>
        <v>0</v>
      </c>
    </row>
    <row r="945" spans="1:25" ht="14.45" customHeight="1" x14ac:dyDescent="0.25">
      <c r="A945" s="167">
        <v>7045952370460</v>
      </c>
      <c r="B945" s="157">
        <v>12341</v>
      </c>
      <c r="C945" s="157" t="s">
        <v>2006</v>
      </c>
      <c r="D945" s="157">
        <v>100</v>
      </c>
      <c r="E945" s="166" t="s">
        <v>1799</v>
      </c>
      <c r="F945" s="166" t="s">
        <v>1720</v>
      </c>
      <c r="G945" s="169" t="s">
        <v>1675</v>
      </c>
      <c r="H945" s="157" t="s">
        <v>1674</v>
      </c>
      <c r="I945" s="165" t="s">
        <v>1713</v>
      </c>
      <c r="J945" s="164" t="s">
        <v>1672</v>
      </c>
      <c r="K945" s="164" t="s">
        <v>1802</v>
      </c>
      <c r="L945" s="163"/>
      <c r="M945" s="163"/>
      <c r="N945" s="163"/>
      <c r="O945" s="162">
        <v>1199</v>
      </c>
      <c r="P945" s="161" t="b">
        <f>IF(R945&gt;0,R945-2)</f>
        <v>0</v>
      </c>
      <c r="Q945" s="161">
        <v>201938</v>
      </c>
      <c r="R945" s="160">
        <f>$I$3</f>
        <v>0</v>
      </c>
      <c r="S945" s="159" t="str">
        <f>IF(AND(R945&gt;=Q945,W945&gt;0),"OK",IF(W945=0,"","NOT OK"))</f>
        <v/>
      </c>
      <c r="T945" s="158"/>
      <c r="U945" s="157">
        <v>1</v>
      </c>
      <c r="V945" s="156" t="str">
        <f>IF(W945=T945,"OK","NOT")</f>
        <v>OK</v>
      </c>
      <c r="W945" s="155">
        <f>IF(MOD(T945,U945)=0,T945,T945+(U945-MOD(T945,U945)))</f>
        <v>0</v>
      </c>
      <c r="X945" s="154">
        <f>$I$4</f>
        <v>0.4</v>
      </c>
      <c r="Y945" s="153">
        <f>+T945*((O945-(O945*X945)))</f>
        <v>0</v>
      </c>
    </row>
    <row r="946" spans="1:25" ht="14.45" customHeight="1" x14ac:dyDescent="0.25">
      <c r="A946" s="167">
        <v>7045952421759</v>
      </c>
      <c r="B946" s="157">
        <v>12341</v>
      </c>
      <c r="C946" s="157" t="s">
        <v>2006</v>
      </c>
      <c r="D946" s="157">
        <v>100</v>
      </c>
      <c r="E946" s="166" t="s">
        <v>1799</v>
      </c>
      <c r="F946" s="166" t="s">
        <v>1720</v>
      </c>
      <c r="G946" s="169" t="s">
        <v>1675</v>
      </c>
      <c r="H946" s="157" t="s">
        <v>1674</v>
      </c>
      <c r="I946" s="165" t="s">
        <v>1923</v>
      </c>
      <c r="J946" s="164" t="s">
        <v>1672</v>
      </c>
      <c r="K946" s="164" t="s">
        <v>1802</v>
      </c>
      <c r="L946" s="163"/>
      <c r="M946" s="163"/>
      <c r="N946" s="163"/>
      <c r="O946" s="162">
        <v>1199</v>
      </c>
      <c r="P946" s="161" t="b">
        <f>IF(R946&gt;0,R946-2)</f>
        <v>0</v>
      </c>
      <c r="Q946" s="161">
        <v>201938</v>
      </c>
      <c r="R946" s="160">
        <f>$I$3</f>
        <v>0</v>
      </c>
      <c r="S946" s="159" t="str">
        <f>IF(AND(R946&gt;=Q946,W946&gt;0),"OK",IF(W946=0,"","NOT OK"))</f>
        <v/>
      </c>
      <c r="T946" s="158"/>
      <c r="U946" s="157">
        <v>1</v>
      </c>
      <c r="V946" s="156" t="str">
        <f>IF(W946=T946,"OK","NOT")</f>
        <v>OK</v>
      </c>
      <c r="W946" s="155">
        <f>IF(MOD(T946,U946)=0,T946,T946+(U946-MOD(T946,U946)))</f>
        <v>0</v>
      </c>
      <c r="X946" s="154">
        <f>$I$4</f>
        <v>0.4</v>
      </c>
      <c r="Y946" s="153">
        <f>+T946*((O946-(O946*X946)))</f>
        <v>0</v>
      </c>
    </row>
    <row r="947" spans="1:25" ht="14.45" customHeight="1" x14ac:dyDescent="0.25">
      <c r="A947" s="167">
        <v>7045952362946</v>
      </c>
      <c r="B947" s="157">
        <v>22311</v>
      </c>
      <c r="C947" s="157" t="s">
        <v>2004</v>
      </c>
      <c r="D947" s="157">
        <v>102</v>
      </c>
      <c r="E947" s="166" t="s">
        <v>1799</v>
      </c>
      <c r="F947" s="166" t="s">
        <v>1720</v>
      </c>
      <c r="G947" s="169" t="s">
        <v>1675</v>
      </c>
      <c r="H947" s="157" t="s">
        <v>1674</v>
      </c>
      <c r="I947" s="165" t="s">
        <v>1716</v>
      </c>
      <c r="J947" s="164" t="s">
        <v>1672</v>
      </c>
      <c r="K947" s="164" t="s">
        <v>1719</v>
      </c>
      <c r="L947" s="163"/>
      <c r="M947" s="163"/>
      <c r="N947" s="163"/>
      <c r="O947" s="162">
        <v>899</v>
      </c>
      <c r="P947" s="161" t="b">
        <f>IF(R947&gt;0,R947-2)</f>
        <v>0</v>
      </c>
      <c r="Q947" s="161">
        <v>201938</v>
      </c>
      <c r="R947" s="160">
        <f>$I$3</f>
        <v>0</v>
      </c>
      <c r="S947" s="159" t="str">
        <f>IF(AND(R947&gt;=Q947,W947&gt;0),"OK",IF(W947=0,"","NOT OK"))</f>
        <v/>
      </c>
      <c r="T947" s="158"/>
      <c r="U947" s="157">
        <v>1</v>
      </c>
      <c r="V947" s="156" t="str">
        <f>IF(W947=T947,"OK","NOT")</f>
        <v>OK</v>
      </c>
      <c r="W947" s="155">
        <f>IF(MOD(T947,U947)=0,T947,T947+(U947-MOD(T947,U947)))</f>
        <v>0</v>
      </c>
      <c r="X947" s="154">
        <f>$I$4</f>
        <v>0.4</v>
      </c>
      <c r="Y947" s="153">
        <f>+T947*((O947-(O947*X947)))</f>
        <v>0</v>
      </c>
    </row>
    <row r="948" spans="1:25" ht="14.45" customHeight="1" x14ac:dyDescent="0.25">
      <c r="A948" s="167">
        <v>7045952362953</v>
      </c>
      <c r="B948" s="157">
        <v>22311</v>
      </c>
      <c r="C948" s="157" t="s">
        <v>2004</v>
      </c>
      <c r="D948" s="157">
        <v>102</v>
      </c>
      <c r="E948" s="166" t="s">
        <v>1799</v>
      </c>
      <c r="F948" s="166" t="s">
        <v>1720</v>
      </c>
      <c r="G948" s="169" t="s">
        <v>1675</v>
      </c>
      <c r="H948" s="157" t="s">
        <v>1674</v>
      </c>
      <c r="I948" s="165" t="s">
        <v>1468</v>
      </c>
      <c r="J948" s="164" t="s">
        <v>1672</v>
      </c>
      <c r="K948" s="164" t="s">
        <v>1719</v>
      </c>
      <c r="L948" s="163"/>
      <c r="M948" s="163"/>
      <c r="N948" s="163"/>
      <c r="O948" s="162">
        <v>899</v>
      </c>
      <c r="P948" s="161" t="b">
        <f>IF(R948&gt;0,R948-2)</f>
        <v>0</v>
      </c>
      <c r="Q948" s="161">
        <v>201938</v>
      </c>
      <c r="R948" s="160">
        <f>$I$3</f>
        <v>0</v>
      </c>
      <c r="S948" s="159" t="str">
        <f>IF(AND(R948&gt;=Q948,W948&gt;0),"OK",IF(W948=0,"","NOT OK"))</f>
        <v/>
      </c>
      <c r="T948" s="158"/>
      <c r="U948" s="157">
        <v>1</v>
      </c>
      <c r="V948" s="156" t="str">
        <f>IF(W948=T948,"OK","NOT")</f>
        <v>OK</v>
      </c>
      <c r="W948" s="155">
        <f>IF(MOD(T948,U948)=0,T948,T948+(U948-MOD(T948,U948)))</f>
        <v>0</v>
      </c>
      <c r="X948" s="154">
        <f>$I$4</f>
        <v>0.4</v>
      </c>
      <c r="Y948" s="153">
        <f>+T948*((O948-(O948*X948)))</f>
        <v>0</v>
      </c>
    </row>
    <row r="949" spans="1:25" ht="14.45" customHeight="1" x14ac:dyDescent="0.25">
      <c r="A949" s="167">
        <v>7045952362960</v>
      </c>
      <c r="B949" s="157">
        <v>22311</v>
      </c>
      <c r="C949" s="157" t="s">
        <v>2004</v>
      </c>
      <c r="D949" s="157">
        <v>102</v>
      </c>
      <c r="E949" s="166" t="s">
        <v>1799</v>
      </c>
      <c r="F949" s="166" t="s">
        <v>1720</v>
      </c>
      <c r="G949" s="169" t="s">
        <v>1675</v>
      </c>
      <c r="H949" s="157" t="s">
        <v>1674</v>
      </c>
      <c r="I949" s="165" t="s">
        <v>1469</v>
      </c>
      <c r="J949" s="164" t="s">
        <v>1672</v>
      </c>
      <c r="K949" s="164" t="s">
        <v>1719</v>
      </c>
      <c r="L949" s="163"/>
      <c r="M949" s="163"/>
      <c r="N949" s="163"/>
      <c r="O949" s="162">
        <v>899</v>
      </c>
      <c r="P949" s="161" t="b">
        <f>IF(R949&gt;0,R949-2)</f>
        <v>0</v>
      </c>
      <c r="Q949" s="161">
        <v>201938</v>
      </c>
      <c r="R949" s="160">
        <f>$I$3</f>
        <v>0</v>
      </c>
      <c r="S949" s="159" t="str">
        <f>IF(AND(R949&gt;=Q949,W949&gt;0),"OK",IF(W949=0,"","NOT OK"))</f>
        <v/>
      </c>
      <c r="T949" s="158"/>
      <c r="U949" s="157">
        <v>1</v>
      </c>
      <c r="V949" s="156" t="str">
        <f>IF(W949=T949,"OK","NOT")</f>
        <v>OK</v>
      </c>
      <c r="W949" s="155">
        <f>IF(MOD(T949,U949)=0,T949,T949+(U949-MOD(T949,U949)))</f>
        <v>0</v>
      </c>
      <c r="X949" s="154">
        <f>$I$4</f>
        <v>0.4</v>
      </c>
      <c r="Y949" s="153">
        <f>+T949*((O949-(O949*X949)))</f>
        <v>0</v>
      </c>
    </row>
    <row r="950" spans="1:25" ht="14.45" customHeight="1" x14ac:dyDescent="0.25">
      <c r="A950" s="167">
        <v>7045952362977</v>
      </c>
      <c r="B950" s="157">
        <v>22311</v>
      </c>
      <c r="C950" s="157" t="s">
        <v>2004</v>
      </c>
      <c r="D950" s="157">
        <v>102</v>
      </c>
      <c r="E950" s="166" t="s">
        <v>1799</v>
      </c>
      <c r="F950" s="166" t="s">
        <v>1720</v>
      </c>
      <c r="G950" s="169" t="s">
        <v>1675</v>
      </c>
      <c r="H950" s="157" t="s">
        <v>1674</v>
      </c>
      <c r="I950" s="165" t="s">
        <v>1715</v>
      </c>
      <c r="J950" s="164" t="s">
        <v>1672</v>
      </c>
      <c r="K950" s="164" t="s">
        <v>1719</v>
      </c>
      <c r="L950" s="163"/>
      <c r="M950" s="163"/>
      <c r="N950" s="163"/>
      <c r="O950" s="162">
        <v>899</v>
      </c>
      <c r="P950" s="161" t="b">
        <f>IF(R950&gt;0,R950-2)</f>
        <v>0</v>
      </c>
      <c r="Q950" s="161">
        <v>201938</v>
      </c>
      <c r="R950" s="160">
        <f>$I$3</f>
        <v>0</v>
      </c>
      <c r="S950" s="159" t="str">
        <f>IF(AND(R950&gt;=Q950,W950&gt;0),"OK",IF(W950=0,"","NOT OK"))</f>
        <v/>
      </c>
      <c r="T950" s="158"/>
      <c r="U950" s="157">
        <v>1</v>
      </c>
      <c r="V950" s="156" t="str">
        <f>IF(W950=T950,"OK","NOT")</f>
        <v>OK</v>
      </c>
      <c r="W950" s="155">
        <f>IF(MOD(T950,U950)=0,T950,T950+(U950-MOD(T950,U950)))</f>
        <v>0</v>
      </c>
      <c r="X950" s="154">
        <f>$I$4</f>
        <v>0.4</v>
      </c>
      <c r="Y950" s="153">
        <f>+T950*((O950-(O950*X950)))</f>
        <v>0</v>
      </c>
    </row>
    <row r="951" spans="1:25" ht="14.45" customHeight="1" x14ac:dyDescent="0.25">
      <c r="A951" s="167">
        <v>7045952362984</v>
      </c>
      <c r="B951" s="157">
        <v>22311</v>
      </c>
      <c r="C951" s="157" t="s">
        <v>2004</v>
      </c>
      <c r="D951" s="157">
        <v>102</v>
      </c>
      <c r="E951" s="166" t="s">
        <v>1799</v>
      </c>
      <c r="F951" s="166" t="s">
        <v>1720</v>
      </c>
      <c r="G951" s="169" t="s">
        <v>1675</v>
      </c>
      <c r="H951" s="157" t="s">
        <v>1674</v>
      </c>
      <c r="I951" s="165" t="s">
        <v>1713</v>
      </c>
      <c r="J951" s="164" t="s">
        <v>1672</v>
      </c>
      <c r="K951" s="164" t="s">
        <v>1719</v>
      </c>
      <c r="L951" s="163"/>
      <c r="M951" s="163"/>
      <c r="N951" s="163"/>
      <c r="O951" s="162">
        <v>899</v>
      </c>
      <c r="P951" s="161" t="b">
        <f>IF(R951&gt;0,R951-2)</f>
        <v>0</v>
      </c>
      <c r="Q951" s="161">
        <v>201938</v>
      </c>
      <c r="R951" s="160">
        <f>$I$3</f>
        <v>0</v>
      </c>
      <c r="S951" s="159" t="str">
        <f>IF(AND(R951&gt;=Q951,W951&gt;0),"OK",IF(W951=0,"","NOT OK"))</f>
        <v/>
      </c>
      <c r="T951" s="158"/>
      <c r="U951" s="157">
        <v>1</v>
      </c>
      <c r="V951" s="156" t="str">
        <f>IF(W951=T951,"OK","NOT")</f>
        <v>OK</v>
      </c>
      <c r="W951" s="155">
        <f>IF(MOD(T951,U951)=0,T951,T951+(U951-MOD(T951,U951)))</f>
        <v>0</v>
      </c>
      <c r="X951" s="154">
        <f>$I$4</f>
        <v>0.4</v>
      </c>
      <c r="Y951" s="153">
        <f>+T951*((O951-(O951*X951)))</f>
        <v>0</v>
      </c>
    </row>
    <row r="952" spans="1:25" ht="14.45" customHeight="1" x14ac:dyDescent="0.25">
      <c r="A952" s="167">
        <v>7045952421988</v>
      </c>
      <c r="B952" s="157">
        <v>22311</v>
      </c>
      <c r="C952" s="157" t="s">
        <v>2004</v>
      </c>
      <c r="D952" s="157">
        <v>102</v>
      </c>
      <c r="E952" s="157" t="s">
        <v>1799</v>
      </c>
      <c r="F952" s="157" t="s">
        <v>1720</v>
      </c>
      <c r="G952" s="157">
        <v>75100</v>
      </c>
      <c r="H952" s="157" t="s">
        <v>1674</v>
      </c>
      <c r="I952" s="165" t="s">
        <v>1923</v>
      </c>
      <c r="J952" s="157" t="s">
        <v>1672</v>
      </c>
      <c r="K952" s="157" t="s">
        <v>1719</v>
      </c>
      <c r="L952" s="163"/>
      <c r="M952" s="163"/>
      <c r="N952" s="163"/>
      <c r="O952" s="162">
        <v>899</v>
      </c>
      <c r="P952" s="161" t="b">
        <v>0</v>
      </c>
      <c r="Q952" s="157">
        <v>201938</v>
      </c>
      <c r="R952" s="160">
        <v>0</v>
      </c>
      <c r="S952" s="159"/>
      <c r="T952" s="158"/>
      <c r="U952" s="157">
        <v>1</v>
      </c>
      <c r="V952" s="156" t="s">
        <v>1929</v>
      </c>
      <c r="W952" s="155">
        <v>0</v>
      </c>
      <c r="X952" s="154">
        <v>0</v>
      </c>
      <c r="Y952" s="153">
        <f>+T952*((O952-(O952*X952)))</f>
        <v>0</v>
      </c>
    </row>
    <row r="953" spans="1:25" ht="14.45" customHeight="1" x14ac:dyDescent="0.25">
      <c r="A953" s="167">
        <v>7045952421988</v>
      </c>
      <c r="B953" s="157">
        <v>22311</v>
      </c>
      <c r="C953" s="157" t="s">
        <v>2004</v>
      </c>
      <c r="D953" s="157">
        <v>102</v>
      </c>
      <c r="E953" s="166" t="s">
        <v>1799</v>
      </c>
      <c r="F953" s="166" t="s">
        <v>1720</v>
      </c>
      <c r="G953" s="168" t="s">
        <v>1675</v>
      </c>
      <c r="H953" s="163" t="s">
        <v>1674</v>
      </c>
      <c r="I953" s="165" t="s">
        <v>1923</v>
      </c>
      <c r="J953" s="164" t="s">
        <v>1672</v>
      </c>
      <c r="K953" s="164" t="s">
        <v>1719</v>
      </c>
      <c r="L953" s="163"/>
      <c r="M953" s="163"/>
      <c r="N953" s="163"/>
      <c r="O953" s="162">
        <v>899</v>
      </c>
      <c r="P953" s="161" t="b">
        <f>IF(R953&gt;0,R953-2)</f>
        <v>0</v>
      </c>
      <c r="Q953" s="161">
        <v>201938</v>
      </c>
      <c r="R953" s="160">
        <f>$I$3</f>
        <v>0</v>
      </c>
      <c r="S953" s="159" t="str">
        <f>IF(AND(R953&gt;=Q953,W953&gt;0),"OK",IF(W953=0,"","NOT OK"))</f>
        <v/>
      </c>
      <c r="T953" s="158"/>
      <c r="U953" s="157">
        <v>1</v>
      </c>
      <c r="V953" s="156" t="str">
        <f>IF(W953=T953,"OK","NOT")</f>
        <v>OK</v>
      </c>
      <c r="W953" s="155">
        <f>IF(MOD(T953,U953)=0,T953,T953+(U953-MOD(T953,U953)))</f>
        <v>0</v>
      </c>
      <c r="X953" s="154">
        <f>$I$4</f>
        <v>0.4</v>
      </c>
      <c r="Y953" s="153">
        <f>+T953*((O953-(O953*X953)))</f>
        <v>0</v>
      </c>
    </row>
    <row r="954" spans="1:25" ht="14.45" customHeight="1" x14ac:dyDescent="0.25">
      <c r="A954" s="167">
        <v>7045952362991</v>
      </c>
      <c r="B954" s="157">
        <v>22316</v>
      </c>
      <c r="C954" s="157" t="s">
        <v>2001</v>
      </c>
      <c r="D954" s="157">
        <v>103</v>
      </c>
      <c r="E954" s="166" t="s">
        <v>1799</v>
      </c>
      <c r="F954" s="166" t="s">
        <v>1720</v>
      </c>
      <c r="G954" s="169" t="s">
        <v>1675</v>
      </c>
      <c r="H954" s="157" t="s">
        <v>1674</v>
      </c>
      <c r="I954" s="165" t="s">
        <v>1717</v>
      </c>
      <c r="J954" s="164" t="s">
        <v>1672</v>
      </c>
      <c r="K954" s="164" t="s">
        <v>1719</v>
      </c>
      <c r="L954" s="163"/>
      <c r="M954" s="163"/>
      <c r="N954" s="163"/>
      <c r="O954" s="162">
        <v>899</v>
      </c>
      <c r="P954" s="161" t="b">
        <f>IF(R954&gt;0,R954-2)</f>
        <v>0</v>
      </c>
      <c r="Q954" s="161">
        <v>201938</v>
      </c>
      <c r="R954" s="160">
        <f>$I$3</f>
        <v>0</v>
      </c>
      <c r="S954" s="159" t="str">
        <f>IF(AND(R954&gt;=Q954,W954&gt;0),"OK",IF(W954=0,"","NOT OK"))</f>
        <v/>
      </c>
      <c r="T954" s="158"/>
      <c r="U954" s="157">
        <v>1</v>
      </c>
      <c r="V954" s="156" t="str">
        <f>IF(W954=T954,"OK","NOT")</f>
        <v>OK</v>
      </c>
      <c r="W954" s="155">
        <f>IF(MOD(T954,U954)=0,T954,T954+(U954-MOD(T954,U954)))</f>
        <v>0</v>
      </c>
      <c r="X954" s="154">
        <f>$I$4</f>
        <v>0.4</v>
      </c>
      <c r="Y954" s="153">
        <f>+T954*((O954-(O954*X954)))</f>
        <v>0</v>
      </c>
    </row>
    <row r="955" spans="1:25" ht="14.45" customHeight="1" x14ac:dyDescent="0.25">
      <c r="A955" s="167">
        <v>7045952363004</v>
      </c>
      <c r="B955" s="157">
        <v>22316</v>
      </c>
      <c r="C955" s="157" t="s">
        <v>2001</v>
      </c>
      <c r="D955" s="157">
        <v>103</v>
      </c>
      <c r="E955" s="166" t="s">
        <v>1799</v>
      </c>
      <c r="F955" s="166" t="s">
        <v>1720</v>
      </c>
      <c r="G955" s="169" t="s">
        <v>1675</v>
      </c>
      <c r="H955" s="157" t="s">
        <v>1674</v>
      </c>
      <c r="I955" s="165" t="s">
        <v>1716</v>
      </c>
      <c r="J955" s="164" t="s">
        <v>1672</v>
      </c>
      <c r="K955" s="164" t="s">
        <v>1719</v>
      </c>
      <c r="L955" s="163"/>
      <c r="M955" s="163"/>
      <c r="N955" s="163"/>
      <c r="O955" s="162">
        <v>899</v>
      </c>
      <c r="P955" s="161" t="b">
        <f>IF(R955&gt;0,R955-2)</f>
        <v>0</v>
      </c>
      <c r="Q955" s="161">
        <v>201938</v>
      </c>
      <c r="R955" s="160">
        <f>$I$3</f>
        <v>0</v>
      </c>
      <c r="S955" s="159" t="str">
        <f>IF(AND(R955&gt;=Q955,W955&gt;0),"OK",IF(W955=0,"","NOT OK"))</f>
        <v/>
      </c>
      <c r="T955" s="158"/>
      <c r="U955" s="157">
        <v>1</v>
      </c>
      <c r="V955" s="156" t="str">
        <f>IF(W955=T955,"OK","NOT")</f>
        <v>OK</v>
      </c>
      <c r="W955" s="155">
        <f>IF(MOD(T955,U955)=0,T955,T955+(U955-MOD(T955,U955)))</f>
        <v>0</v>
      </c>
      <c r="X955" s="154">
        <f>$I$4</f>
        <v>0.4</v>
      </c>
      <c r="Y955" s="153">
        <f>+T955*((O955-(O955*X955)))</f>
        <v>0</v>
      </c>
    </row>
    <row r="956" spans="1:25" ht="14.45" customHeight="1" x14ac:dyDescent="0.25">
      <c r="A956" s="167">
        <v>7045952363011</v>
      </c>
      <c r="B956" s="157">
        <v>22316</v>
      </c>
      <c r="C956" s="157" t="s">
        <v>2001</v>
      </c>
      <c r="D956" s="157">
        <v>103</v>
      </c>
      <c r="E956" s="166" t="s">
        <v>1799</v>
      </c>
      <c r="F956" s="166" t="s">
        <v>1720</v>
      </c>
      <c r="G956" s="169" t="s">
        <v>1675</v>
      </c>
      <c r="H956" s="157" t="s">
        <v>1674</v>
      </c>
      <c r="I956" s="165" t="s">
        <v>1468</v>
      </c>
      <c r="J956" s="164" t="s">
        <v>1672</v>
      </c>
      <c r="K956" s="164" t="s">
        <v>1719</v>
      </c>
      <c r="L956" s="163"/>
      <c r="M956" s="163"/>
      <c r="N956" s="163"/>
      <c r="O956" s="162">
        <v>899</v>
      </c>
      <c r="P956" s="161" t="b">
        <f>IF(R956&gt;0,R956-2)</f>
        <v>0</v>
      </c>
      <c r="Q956" s="161">
        <v>201938</v>
      </c>
      <c r="R956" s="160">
        <f>$I$3</f>
        <v>0</v>
      </c>
      <c r="S956" s="159" t="str">
        <f>IF(AND(R956&gt;=Q956,W956&gt;0),"OK",IF(W956=0,"","NOT OK"))</f>
        <v/>
      </c>
      <c r="T956" s="158"/>
      <c r="U956" s="157">
        <v>1</v>
      </c>
      <c r="V956" s="156" t="str">
        <f>IF(W956=T956,"OK","NOT")</f>
        <v>OK</v>
      </c>
      <c r="W956" s="155">
        <f>IF(MOD(T956,U956)=0,T956,T956+(U956-MOD(T956,U956)))</f>
        <v>0</v>
      </c>
      <c r="X956" s="154">
        <f>$I$4</f>
        <v>0.4</v>
      </c>
      <c r="Y956" s="153">
        <f>+T956*((O956-(O956*X956)))</f>
        <v>0</v>
      </c>
    </row>
    <row r="957" spans="1:25" ht="14.45" customHeight="1" x14ac:dyDescent="0.25">
      <c r="A957" s="167">
        <v>7045952363028</v>
      </c>
      <c r="B957" s="157">
        <v>22316</v>
      </c>
      <c r="C957" s="157" t="s">
        <v>2001</v>
      </c>
      <c r="D957" s="157">
        <v>103</v>
      </c>
      <c r="E957" s="166" t="s">
        <v>1799</v>
      </c>
      <c r="F957" s="166" t="s">
        <v>1720</v>
      </c>
      <c r="G957" s="169" t="s">
        <v>1675</v>
      </c>
      <c r="H957" s="157" t="s">
        <v>1674</v>
      </c>
      <c r="I957" s="165" t="s">
        <v>1469</v>
      </c>
      <c r="J957" s="164" t="s">
        <v>1672</v>
      </c>
      <c r="K957" s="164" t="s">
        <v>1719</v>
      </c>
      <c r="L957" s="163"/>
      <c r="M957" s="163"/>
      <c r="N957" s="163"/>
      <c r="O957" s="162">
        <v>899</v>
      </c>
      <c r="P957" s="161" t="b">
        <f>IF(R957&gt;0,R957-2)</f>
        <v>0</v>
      </c>
      <c r="Q957" s="161">
        <v>201938</v>
      </c>
      <c r="R957" s="160">
        <f>$I$3</f>
        <v>0</v>
      </c>
      <c r="S957" s="159" t="str">
        <f>IF(AND(R957&gt;=Q957,W957&gt;0),"OK",IF(W957=0,"","NOT OK"))</f>
        <v/>
      </c>
      <c r="T957" s="158"/>
      <c r="U957" s="157">
        <v>1</v>
      </c>
      <c r="V957" s="156" t="str">
        <f>IF(W957=T957,"OK","NOT")</f>
        <v>OK</v>
      </c>
      <c r="W957" s="155">
        <f>IF(MOD(T957,U957)=0,T957,T957+(U957-MOD(T957,U957)))</f>
        <v>0</v>
      </c>
      <c r="X957" s="154">
        <f>$I$4</f>
        <v>0.4</v>
      </c>
      <c r="Y957" s="153">
        <f>+T957*((O957-(O957*X957)))</f>
        <v>0</v>
      </c>
    </row>
    <row r="958" spans="1:25" ht="14.45" customHeight="1" x14ac:dyDescent="0.25">
      <c r="A958" s="167">
        <v>7045952363035</v>
      </c>
      <c r="B958" s="157">
        <v>22316</v>
      </c>
      <c r="C958" s="157" t="s">
        <v>2001</v>
      </c>
      <c r="D958" s="157">
        <v>103</v>
      </c>
      <c r="E958" s="166" t="s">
        <v>1799</v>
      </c>
      <c r="F958" s="166" t="s">
        <v>1720</v>
      </c>
      <c r="G958" s="169" t="s">
        <v>1675</v>
      </c>
      <c r="H958" s="157" t="s">
        <v>1674</v>
      </c>
      <c r="I958" s="165" t="s">
        <v>1715</v>
      </c>
      <c r="J958" s="164" t="s">
        <v>1672</v>
      </c>
      <c r="K958" s="164" t="s">
        <v>1719</v>
      </c>
      <c r="L958" s="163"/>
      <c r="M958" s="163"/>
      <c r="N958" s="163"/>
      <c r="O958" s="162">
        <v>899</v>
      </c>
      <c r="P958" s="161" t="b">
        <f>IF(R958&gt;0,R958-2)</f>
        <v>0</v>
      </c>
      <c r="Q958" s="161">
        <v>201938</v>
      </c>
      <c r="R958" s="160">
        <f>$I$3</f>
        <v>0</v>
      </c>
      <c r="S958" s="159" t="str">
        <f>IF(AND(R958&gt;=Q958,W958&gt;0),"OK",IF(W958=0,"","NOT OK"))</f>
        <v/>
      </c>
      <c r="T958" s="158"/>
      <c r="U958" s="157">
        <v>1</v>
      </c>
      <c r="V958" s="156" t="str">
        <f>IF(W958=T958,"OK","NOT")</f>
        <v>OK</v>
      </c>
      <c r="W958" s="155">
        <f>IF(MOD(T958,U958)=0,T958,T958+(U958-MOD(T958,U958)))</f>
        <v>0</v>
      </c>
      <c r="X958" s="154">
        <f>$I$4</f>
        <v>0.4</v>
      </c>
      <c r="Y958" s="153">
        <f>+T958*((O958-(O958*X958)))</f>
        <v>0</v>
      </c>
    </row>
    <row r="959" spans="1:25" ht="14.45" customHeight="1" x14ac:dyDescent="0.25">
      <c r="A959" s="167">
        <v>7045952422480</v>
      </c>
      <c r="B959" s="157">
        <v>22316</v>
      </c>
      <c r="C959" s="157" t="s">
        <v>2001</v>
      </c>
      <c r="D959" s="157">
        <v>103</v>
      </c>
      <c r="E959" s="166" t="s">
        <v>1799</v>
      </c>
      <c r="F959" s="166" t="s">
        <v>1720</v>
      </c>
      <c r="G959" s="168" t="s">
        <v>1675</v>
      </c>
      <c r="H959" s="163" t="s">
        <v>1674</v>
      </c>
      <c r="I959" s="165" t="s">
        <v>1713</v>
      </c>
      <c r="J959" s="164" t="s">
        <v>1672</v>
      </c>
      <c r="K959" s="164" t="s">
        <v>1719</v>
      </c>
      <c r="L959" s="163"/>
      <c r="M959" s="163"/>
      <c r="N959" s="163"/>
      <c r="O959" s="162">
        <v>899</v>
      </c>
      <c r="P959" s="161" t="b">
        <f>IF(R959&gt;0,R959-2)</f>
        <v>0</v>
      </c>
      <c r="Q959" s="161">
        <v>201938</v>
      </c>
      <c r="R959" s="160">
        <f>$I$3</f>
        <v>0</v>
      </c>
      <c r="S959" s="159" t="str">
        <f>IF(AND(R959&gt;=Q959,W959&gt;0),"OK",IF(W959=0,"","NOT OK"))</f>
        <v/>
      </c>
      <c r="T959" s="158"/>
      <c r="U959" s="157">
        <v>1</v>
      </c>
      <c r="V959" s="156" t="str">
        <f>IF(W959=T959,"OK","NOT")</f>
        <v>OK</v>
      </c>
      <c r="W959" s="155">
        <f>IF(MOD(T959,U959)=0,T959,T959+(U959-MOD(T959,U959)))</f>
        <v>0</v>
      </c>
      <c r="X959" s="154">
        <f>$I$4</f>
        <v>0.4</v>
      </c>
      <c r="Y959" s="153">
        <f>+T959*((O959-(O959*X959)))</f>
        <v>0</v>
      </c>
    </row>
    <row r="960" spans="1:25" ht="14.45" customHeight="1" x14ac:dyDescent="0.25">
      <c r="A960" s="167">
        <v>7045952359526</v>
      </c>
      <c r="B960" s="157" t="s">
        <v>2000</v>
      </c>
      <c r="C960" s="157" t="s">
        <v>1999</v>
      </c>
      <c r="D960" s="157">
        <v>104</v>
      </c>
      <c r="E960" s="166" t="s">
        <v>1697</v>
      </c>
      <c r="F960" s="166" t="s">
        <v>1676</v>
      </c>
      <c r="G960" s="169" t="s">
        <v>1675</v>
      </c>
      <c r="H960" s="157" t="s">
        <v>1674</v>
      </c>
      <c r="I960" s="165" t="s">
        <v>1869</v>
      </c>
      <c r="J960" s="164" t="s">
        <v>1672</v>
      </c>
      <c r="K960" s="164" t="s">
        <v>1695</v>
      </c>
      <c r="L960" s="163"/>
      <c r="M960" s="163"/>
      <c r="N960" s="163"/>
      <c r="O960" s="162">
        <v>349</v>
      </c>
      <c r="P960" s="161" t="b">
        <f>IF(R960&gt;0,R960-2)</f>
        <v>0</v>
      </c>
      <c r="Q960" s="161">
        <v>201938</v>
      </c>
      <c r="R960" s="160">
        <f>$I$3</f>
        <v>0</v>
      </c>
      <c r="S960" s="159" t="str">
        <f>IF(AND(R960&gt;=Q960,W960&gt;0),"OK",IF(W960=0,"","NOT OK"))</f>
        <v/>
      </c>
      <c r="T960" s="158"/>
      <c r="U960" s="157">
        <v>3</v>
      </c>
      <c r="V960" s="156" t="str">
        <f>IF(W960=T960,"OK","NOT")</f>
        <v>OK</v>
      </c>
      <c r="W960" s="155">
        <f>IF(MOD(T960,U960)=0,T960,T960+(U960-MOD(T960,U960)))</f>
        <v>0</v>
      </c>
      <c r="X960" s="154">
        <f>$I$4</f>
        <v>0.4</v>
      </c>
      <c r="Y960" s="153">
        <f>+T960*((O960-(O960*X960)))</f>
        <v>0</v>
      </c>
    </row>
    <row r="961" spans="1:25" ht="14.45" customHeight="1" x14ac:dyDescent="0.25">
      <c r="A961" s="167">
        <v>7045952359533</v>
      </c>
      <c r="B961" s="157" t="s">
        <v>2000</v>
      </c>
      <c r="C961" s="157" t="s">
        <v>1999</v>
      </c>
      <c r="D961" s="157">
        <v>104</v>
      </c>
      <c r="E961" s="166" t="s">
        <v>1697</v>
      </c>
      <c r="F961" s="166" t="s">
        <v>1676</v>
      </c>
      <c r="G961" s="169" t="s">
        <v>1675</v>
      </c>
      <c r="H961" s="157" t="s">
        <v>1674</v>
      </c>
      <c r="I961" s="165" t="s">
        <v>1868</v>
      </c>
      <c r="J961" s="164" t="s">
        <v>1672</v>
      </c>
      <c r="K961" s="164" t="s">
        <v>1695</v>
      </c>
      <c r="L961" s="163"/>
      <c r="M961" s="163"/>
      <c r="N961" s="163"/>
      <c r="O961" s="162">
        <v>349</v>
      </c>
      <c r="P961" s="161" t="b">
        <f>IF(R961&gt;0,R961-2)</f>
        <v>0</v>
      </c>
      <c r="Q961" s="161">
        <v>201938</v>
      </c>
      <c r="R961" s="160">
        <f>$I$3</f>
        <v>0</v>
      </c>
      <c r="S961" s="159" t="str">
        <f>IF(AND(R961&gt;=Q961,W961&gt;0),"OK",IF(W961=0,"","NOT OK"))</f>
        <v/>
      </c>
      <c r="T961" s="158"/>
      <c r="U961" s="157">
        <v>3</v>
      </c>
      <c r="V961" s="156" t="str">
        <f>IF(W961=T961,"OK","NOT")</f>
        <v>OK</v>
      </c>
      <c r="W961" s="155">
        <f>IF(MOD(T961,U961)=0,T961,T961+(U961-MOD(T961,U961)))</f>
        <v>0</v>
      </c>
      <c r="X961" s="154">
        <f>$I$4</f>
        <v>0.4</v>
      </c>
      <c r="Y961" s="153">
        <f>+T961*((O961-(O961*X961)))</f>
        <v>0</v>
      </c>
    </row>
    <row r="962" spans="1:25" ht="14.45" customHeight="1" x14ac:dyDescent="0.25">
      <c r="A962" s="167">
        <v>7045952359496</v>
      </c>
      <c r="B962" s="157" t="s">
        <v>2000</v>
      </c>
      <c r="C962" s="157" t="s">
        <v>1999</v>
      </c>
      <c r="D962" s="157">
        <v>104</v>
      </c>
      <c r="E962" s="166" t="s">
        <v>1697</v>
      </c>
      <c r="F962" s="166" t="s">
        <v>1676</v>
      </c>
      <c r="G962" s="169" t="s">
        <v>1675</v>
      </c>
      <c r="H962" s="157" t="s">
        <v>1674</v>
      </c>
      <c r="I962" s="165" t="s">
        <v>1866</v>
      </c>
      <c r="J962" s="164" t="s">
        <v>1672</v>
      </c>
      <c r="K962" s="164" t="s">
        <v>1695</v>
      </c>
      <c r="L962" s="163"/>
      <c r="M962" s="163"/>
      <c r="N962" s="163"/>
      <c r="O962" s="162">
        <v>349</v>
      </c>
      <c r="P962" s="161" t="b">
        <f>IF(R962&gt;0,R962-2)</f>
        <v>0</v>
      </c>
      <c r="Q962" s="161">
        <v>201938</v>
      </c>
      <c r="R962" s="160">
        <f>$I$3</f>
        <v>0</v>
      </c>
      <c r="S962" s="159" t="str">
        <f>IF(AND(R962&gt;=Q962,W962&gt;0),"OK",IF(W962=0,"","NOT OK"))</f>
        <v/>
      </c>
      <c r="T962" s="158"/>
      <c r="U962" s="157">
        <v>3</v>
      </c>
      <c r="V962" s="156" t="str">
        <f>IF(W962=T962,"OK","NOT")</f>
        <v>OK</v>
      </c>
      <c r="W962" s="155">
        <f>IF(MOD(T962,U962)=0,T962,T962+(U962-MOD(T962,U962)))</f>
        <v>0</v>
      </c>
      <c r="X962" s="154">
        <f>$I$4</f>
        <v>0.4</v>
      </c>
      <c r="Y962" s="153">
        <f>+T962*((O962-(O962*X962)))</f>
        <v>0</v>
      </c>
    </row>
    <row r="963" spans="1:25" ht="14.45" customHeight="1" x14ac:dyDescent="0.25">
      <c r="A963" s="167">
        <v>7045952359502</v>
      </c>
      <c r="B963" s="157" t="s">
        <v>2000</v>
      </c>
      <c r="C963" s="157" t="s">
        <v>1999</v>
      </c>
      <c r="D963" s="157">
        <v>104</v>
      </c>
      <c r="E963" s="166" t="s">
        <v>1697</v>
      </c>
      <c r="F963" s="166" t="s">
        <v>1676</v>
      </c>
      <c r="G963" s="169" t="s">
        <v>1675</v>
      </c>
      <c r="H963" s="157" t="s">
        <v>1674</v>
      </c>
      <c r="I963" s="165" t="s">
        <v>1865</v>
      </c>
      <c r="J963" s="164" t="s">
        <v>1672</v>
      </c>
      <c r="K963" s="164" t="s">
        <v>1695</v>
      </c>
      <c r="L963" s="163"/>
      <c r="M963" s="163"/>
      <c r="N963" s="163"/>
      <c r="O963" s="162">
        <v>349</v>
      </c>
      <c r="P963" s="161" t="b">
        <f>IF(R963&gt;0,R963-2)</f>
        <v>0</v>
      </c>
      <c r="Q963" s="161">
        <v>201938</v>
      </c>
      <c r="R963" s="160">
        <f>$I$3</f>
        <v>0</v>
      </c>
      <c r="S963" s="159" t="str">
        <f>IF(AND(R963&gt;=Q963,W963&gt;0),"OK",IF(W963=0,"","NOT OK"))</f>
        <v/>
      </c>
      <c r="T963" s="158"/>
      <c r="U963" s="157">
        <v>3</v>
      </c>
      <c r="V963" s="156" t="str">
        <f>IF(W963=T963,"OK","NOT")</f>
        <v>OK</v>
      </c>
      <c r="W963" s="155">
        <f>IF(MOD(T963,U963)=0,T963,T963+(U963-MOD(T963,U963)))</f>
        <v>0</v>
      </c>
      <c r="X963" s="154">
        <f>$I$4</f>
        <v>0.4</v>
      </c>
      <c r="Y963" s="153">
        <f>+T963*((O963-(O963*X963)))</f>
        <v>0</v>
      </c>
    </row>
    <row r="964" spans="1:25" ht="14.45" customHeight="1" x14ac:dyDescent="0.25">
      <c r="A964" s="167">
        <v>7045952359519</v>
      </c>
      <c r="B964" s="157" t="s">
        <v>2000</v>
      </c>
      <c r="C964" s="157" t="s">
        <v>1999</v>
      </c>
      <c r="D964" s="157">
        <v>104</v>
      </c>
      <c r="E964" s="166" t="s">
        <v>1697</v>
      </c>
      <c r="F964" s="166" t="s">
        <v>1676</v>
      </c>
      <c r="G964" s="169" t="s">
        <v>1675</v>
      </c>
      <c r="H964" s="157" t="s">
        <v>1674</v>
      </c>
      <c r="I964" s="165" t="s">
        <v>1862</v>
      </c>
      <c r="J964" s="164" t="s">
        <v>1672</v>
      </c>
      <c r="K964" s="164" t="s">
        <v>1695</v>
      </c>
      <c r="L964" s="163"/>
      <c r="M964" s="163"/>
      <c r="N964" s="163"/>
      <c r="O964" s="162">
        <v>349</v>
      </c>
      <c r="P964" s="161" t="b">
        <f>IF(R964&gt;0,R964-2)</f>
        <v>0</v>
      </c>
      <c r="Q964" s="161">
        <v>201938</v>
      </c>
      <c r="R964" s="160">
        <f>$I$3</f>
        <v>0</v>
      </c>
      <c r="S964" s="159" t="str">
        <f>IF(AND(R964&gt;=Q964,W964&gt;0),"OK",IF(W964=0,"","NOT OK"))</f>
        <v/>
      </c>
      <c r="T964" s="158"/>
      <c r="U964" s="157">
        <v>3</v>
      </c>
      <c r="V964" s="156" t="str">
        <f>IF(W964=T964,"OK","NOT")</f>
        <v>OK</v>
      </c>
      <c r="W964" s="155">
        <f>IF(MOD(T964,U964)=0,T964,T964+(U964-MOD(T964,U964)))</f>
        <v>0</v>
      </c>
      <c r="X964" s="154">
        <f>$I$4</f>
        <v>0.4</v>
      </c>
      <c r="Y964" s="153">
        <f>+T964*((O964-(O964*X964)))</f>
        <v>0</v>
      </c>
    </row>
    <row r="965" spans="1:25" ht="14.45" customHeight="1" x14ac:dyDescent="0.25">
      <c r="A965" s="175">
        <v>7045952391663</v>
      </c>
      <c r="B965" s="160" t="s">
        <v>1998</v>
      </c>
      <c r="C965" s="157" t="s">
        <v>1997</v>
      </c>
      <c r="D965" s="157">
        <v>105</v>
      </c>
      <c r="E965" s="166" t="s">
        <v>1697</v>
      </c>
      <c r="F965" s="166" t="s">
        <v>1676</v>
      </c>
      <c r="G965" s="169" t="s">
        <v>1675</v>
      </c>
      <c r="H965" s="160" t="s">
        <v>1674</v>
      </c>
      <c r="I965" s="174" t="s">
        <v>1852</v>
      </c>
      <c r="J965" s="164" t="s">
        <v>1672</v>
      </c>
      <c r="K965" s="164" t="s">
        <v>1695</v>
      </c>
      <c r="L965" s="163"/>
      <c r="M965" s="163"/>
      <c r="N965" s="163"/>
      <c r="O965" s="162">
        <v>349</v>
      </c>
      <c r="P965" s="161" t="b">
        <f>IF(R965&gt;0,R965-2)</f>
        <v>0</v>
      </c>
      <c r="Q965" s="161">
        <v>201938</v>
      </c>
      <c r="R965" s="160">
        <f>$I$3</f>
        <v>0</v>
      </c>
      <c r="S965" s="159" t="str">
        <f>IF(AND(R965&gt;=Q965,W965&gt;0),"OK",IF(W965=0,"","NOT OK"))</f>
        <v/>
      </c>
      <c r="T965" s="158"/>
      <c r="U965" s="157">
        <v>3</v>
      </c>
      <c r="V965" s="156" t="str">
        <f>IF(W965=T965,"OK","NOT")</f>
        <v>OK</v>
      </c>
      <c r="W965" s="155">
        <f>IF(MOD(T965,U965)=0,T965,T965+(U965-MOD(T965,U965)))</f>
        <v>0</v>
      </c>
      <c r="X965" s="154">
        <f>$I$4</f>
        <v>0.4</v>
      </c>
      <c r="Y965" s="153">
        <f>+T965*((O965-(O965*X965)))</f>
        <v>0</v>
      </c>
    </row>
    <row r="966" spans="1:25" ht="14.45" customHeight="1" x14ac:dyDescent="0.25">
      <c r="A966" s="167">
        <v>7045952391670</v>
      </c>
      <c r="B966" s="157" t="s">
        <v>1998</v>
      </c>
      <c r="C966" s="157" t="s">
        <v>1997</v>
      </c>
      <c r="D966" s="157">
        <v>105</v>
      </c>
      <c r="E966" s="166" t="s">
        <v>1697</v>
      </c>
      <c r="F966" s="166" t="s">
        <v>1676</v>
      </c>
      <c r="G966" s="169" t="s">
        <v>1675</v>
      </c>
      <c r="H966" s="157" t="s">
        <v>1674</v>
      </c>
      <c r="I966" s="165" t="s">
        <v>1851</v>
      </c>
      <c r="J966" s="164" t="s">
        <v>1672</v>
      </c>
      <c r="K966" s="164" t="s">
        <v>1695</v>
      </c>
      <c r="L966" s="163"/>
      <c r="M966" s="163"/>
      <c r="N966" s="163"/>
      <c r="O966" s="162">
        <v>349</v>
      </c>
      <c r="P966" s="161" t="b">
        <f>IF(R966&gt;0,R966-2)</f>
        <v>0</v>
      </c>
      <c r="Q966" s="161">
        <v>201938</v>
      </c>
      <c r="R966" s="160">
        <f>$I$3</f>
        <v>0</v>
      </c>
      <c r="S966" s="159" t="str">
        <f>IF(AND(R966&gt;=Q966,W966&gt;0),"OK",IF(W966=0,"","NOT OK"))</f>
        <v/>
      </c>
      <c r="T966" s="158"/>
      <c r="U966" s="157">
        <v>3</v>
      </c>
      <c r="V966" s="156" t="str">
        <f>IF(W966=T966,"OK","NOT")</f>
        <v>OK</v>
      </c>
      <c r="W966" s="155">
        <f>IF(MOD(T966,U966)=0,T966,T966+(U966-MOD(T966,U966)))</f>
        <v>0</v>
      </c>
      <c r="X966" s="154">
        <f>$I$4</f>
        <v>0.4</v>
      </c>
      <c r="Y966" s="153">
        <f>+T966*((O966-(O966*X966)))</f>
        <v>0</v>
      </c>
    </row>
    <row r="967" spans="1:25" ht="14.45" customHeight="1" x14ac:dyDescent="0.25">
      <c r="A967" s="167">
        <v>7045952391687</v>
      </c>
      <c r="B967" s="157" t="s">
        <v>1998</v>
      </c>
      <c r="C967" s="157" t="s">
        <v>1997</v>
      </c>
      <c r="D967" s="157">
        <v>105</v>
      </c>
      <c r="E967" s="166" t="s">
        <v>1697</v>
      </c>
      <c r="F967" s="166" t="s">
        <v>1676</v>
      </c>
      <c r="G967" s="169" t="s">
        <v>1675</v>
      </c>
      <c r="H967" s="157" t="s">
        <v>1674</v>
      </c>
      <c r="I967" s="165" t="s">
        <v>1850</v>
      </c>
      <c r="J967" s="164" t="s">
        <v>1672</v>
      </c>
      <c r="K967" s="164" t="s">
        <v>1695</v>
      </c>
      <c r="L967" s="163"/>
      <c r="M967" s="163"/>
      <c r="N967" s="163"/>
      <c r="O967" s="162">
        <v>349</v>
      </c>
      <c r="P967" s="161" t="b">
        <f>IF(R967&gt;0,R967-2)</f>
        <v>0</v>
      </c>
      <c r="Q967" s="161">
        <v>201938</v>
      </c>
      <c r="R967" s="160">
        <f>$I$3</f>
        <v>0</v>
      </c>
      <c r="S967" s="159" t="str">
        <f>IF(AND(R967&gt;=Q967,W967&gt;0),"OK",IF(W967=0,"","NOT OK"))</f>
        <v/>
      </c>
      <c r="T967" s="158"/>
      <c r="U967" s="157">
        <v>3</v>
      </c>
      <c r="V967" s="156" t="str">
        <f>IF(W967=T967,"OK","NOT")</f>
        <v>OK</v>
      </c>
      <c r="W967" s="155">
        <f>IF(MOD(T967,U967)=0,T967,T967+(U967-MOD(T967,U967)))</f>
        <v>0</v>
      </c>
      <c r="X967" s="154">
        <f>$I$4</f>
        <v>0.4</v>
      </c>
      <c r="Y967" s="153">
        <f>+T967*((O967-(O967*X967)))</f>
        <v>0</v>
      </c>
    </row>
    <row r="968" spans="1:25" ht="14.45" customHeight="1" x14ac:dyDescent="0.25">
      <c r="A968" s="167">
        <v>7045952391694</v>
      </c>
      <c r="B968" s="157" t="s">
        <v>1998</v>
      </c>
      <c r="C968" s="157" t="s">
        <v>1997</v>
      </c>
      <c r="D968" s="157">
        <v>105</v>
      </c>
      <c r="E968" s="166" t="s">
        <v>1697</v>
      </c>
      <c r="F968" s="166" t="s">
        <v>1676</v>
      </c>
      <c r="G968" s="169" t="s">
        <v>1675</v>
      </c>
      <c r="H968" s="157" t="s">
        <v>1674</v>
      </c>
      <c r="I968" s="165" t="s">
        <v>1847</v>
      </c>
      <c r="J968" s="164" t="s">
        <v>1672</v>
      </c>
      <c r="K968" s="164" t="s">
        <v>1695</v>
      </c>
      <c r="L968" s="163"/>
      <c r="M968" s="163"/>
      <c r="N968" s="163"/>
      <c r="O968" s="162">
        <v>349</v>
      </c>
      <c r="P968" s="161" t="b">
        <f>IF(R968&gt;0,R968-2)</f>
        <v>0</v>
      </c>
      <c r="Q968" s="161">
        <v>201938</v>
      </c>
      <c r="R968" s="160">
        <f>$I$3</f>
        <v>0</v>
      </c>
      <c r="S968" s="159" t="str">
        <f>IF(AND(R968&gt;=Q968,W968&gt;0),"OK",IF(W968=0,"","NOT OK"))</f>
        <v/>
      </c>
      <c r="T968" s="158"/>
      <c r="U968" s="157">
        <v>3</v>
      </c>
      <c r="V968" s="156" t="str">
        <f>IF(W968=T968,"OK","NOT")</f>
        <v>OK</v>
      </c>
      <c r="W968" s="155">
        <f>IF(MOD(T968,U968)=0,T968,T968+(U968-MOD(T968,U968)))</f>
        <v>0</v>
      </c>
      <c r="X968" s="154">
        <f>$I$4</f>
        <v>0.4</v>
      </c>
      <c r="Y968" s="153">
        <f>+T968*((O968-(O968*X968)))</f>
        <v>0</v>
      </c>
    </row>
    <row r="969" spans="1:25" ht="14.45" customHeight="1" x14ac:dyDescent="0.25">
      <c r="A969" s="167">
        <v>7045952362922</v>
      </c>
      <c r="B969" s="157">
        <v>46621</v>
      </c>
      <c r="C969" s="157" t="s">
        <v>1996</v>
      </c>
      <c r="D969" s="157">
        <v>106</v>
      </c>
      <c r="E969" s="166" t="s">
        <v>1877</v>
      </c>
      <c r="F969" s="166" t="s">
        <v>1676</v>
      </c>
      <c r="G969" s="169" t="s">
        <v>1675</v>
      </c>
      <c r="H969" s="157" t="s">
        <v>1674</v>
      </c>
      <c r="I969" s="165" t="s">
        <v>1673</v>
      </c>
      <c r="J969" s="164" t="s">
        <v>1672</v>
      </c>
      <c r="K969" s="164" t="s">
        <v>1671</v>
      </c>
      <c r="L969" s="163"/>
      <c r="M969" s="163"/>
      <c r="N969" s="163"/>
      <c r="O969" s="162">
        <v>299</v>
      </c>
      <c r="P969" s="161" t="b">
        <f>IF(R969&gt;0,R969-2)</f>
        <v>0</v>
      </c>
      <c r="Q969" s="161">
        <v>201938</v>
      </c>
      <c r="R969" s="160">
        <f>$I$3</f>
        <v>0</v>
      </c>
      <c r="S969" s="159" t="str">
        <f>IF(AND(R969&gt;=Q969,W969&gt;0),"OK",IF(W969=0,"","NOT OK"))</f>
        <v/>
      </c>
      <c r="T969" s="158"/>
      <c r="U969" s="157">
        <v>3</v>
      </c>
      <c r="V969" s="156" t="str">
        <f>IF(W969=T969,"OK","NOT")</f>
        <v>OK</v>
      </c>
      <c r="W969" s="155">
        <f>IF(MOD(T969,U969)=0,T969,T969+(U969-MOD(T969,U969)))</f>
        <v>0</v>
      </c>
      <c r="X969" s="154">
        <f>$I$4</f>
        <v>0.4</v>
      </c>
      <c r="Y969" s="153">
        <f>+T969*((O969-(O969*X969)))</f>
        <v>0</v>
      </c>
    </row>
    <row r="970" spans="1:25" ht="14.45" customHeight="1" x14ac:dyDescent="0.25">
      <c r="A970" s="167">
        <v>7045952352183</v>
      </c>
      <c r="B970" s="157">
        <v>12873</v>
      </c>
      <c r="C970" s="157" t="s">
        <v>1995</v>
      </c>
      <c r="D970" s="157">
        <v>107</v>
      </c>
      <c r="E970" s="166" t="s">
        <v>1814</v>
      </c>
      <c r="F970" s="166" t="s">
        <v>1720</v>
      </c>
      <c r="G970" s="169" t="s">
        <v>1675</v>
      </c>
      <c r="H970" s="157" t="s">
        <v>1674</v>
      </c>
      <c r="I970" s="165" t="s">
        <v>1716</v>
      </c>
      <c r="J970" s="164" t="s">
        <v>1672</v>
      </c>
      <c r="K970" s="164" t="s">
        <v>1802</v>
      </c>
      <c r="L970" s="163"/>
      <c r="M970" s="163"/>
      <c r="N970" s="163"/>
      <c r="O970" s="162">
        <v>999</v>
      </c>
      <c r="P970" s="161" t="b">
        <f>IF(R970&gt;0,R970-2)</f>
        <v>0</v>
      </c>
      <c r="Q970" s="161">
        <v>201938</v>
      </c>
      <c r="R970" s="160">
        <f>$I$3</f>
        <v>0</v>
      </c>
      <c r="S970" s="159" t="str">
        <f>IF(AND(R970&gt;=Q970,W970&gt;0),"OK",IF(W970=0,"","NOT OK"))</f>
        <v/>
      </c>
      <c r="T970" s="158"/>
      <c r="U970" s="157">
        <v>1</v>
      </c>
      <c r="V970" s="156" t="str">
        <f>IF(W970=T970,"OK","NOT")</f>
        <v>OK</v>
      </c>
      <c r="W970" s="155">
        <f>IF(MOD(T970,U970)=0,T970,T970+(U970-MOD(T970,U970)))</f>
        <v>0</v>
      </c>
      <c r="X970" s="154">
        <f>$I$4</f>
        <v>0.4</v>
      </c>
      <c r="Y970" s="153">
        <f>+T970*((O970-(O970*X970)))</f>
        <v>0</v>
      </c>
    </row>
    <row r="971" spans="1:25" ht="14.45" customHeight="1" x14ac:dyDescent="0.25">
      <c r="A971" s="167">
        <v>7045952352190</v>
      </c>
      <c r="B971" s="157">
        <v>12873</v>
      </c>
      <c r="C971" s="157" t="s">
        <v>1995</v>
      </c>
      <c r="D971" s="157">
        <v>107</v>
      </c>
      <c r="E971" s="166" t="s">
        <v>1814</v>
      </c>
      <c r="F971" s="166" t="s">
        <v>1720</v>
      </c>
      <c r="G971" s="169" t="s">
        <v>1675</v>
      </c>
      <c r="H971" s="157" t="s">
        <v>1674</v>
      </c>
      <c r="I971" s="165" t="s">
        <v>1468</v>
      </c>
      <c r="J971" s="164" t="s">
        <v>1672</v>
      </c>
      <c r="K971" s="164" t="s">
        <v>1802</v>
      </c>
      <c r="L971" s="163"/>
      <c r="M971" s="163"/>
      <c r="N971" s="163"/>
      <c r="O971" s="162">
        <v>999</v>
      </c>
      <c r="P971" s="161" t="b">
        <f>IF(R971&gt;0,R971-2)</f>
        <v>0</v>
      </c>
      <c r="Q971" s="161">
        <v>201938</v>
      </c>
      <c r="R971" s="160">
        <f>$I$3</f>
        <v>0</v>
      </c>
      <c r="S971" s="159" t="str">
        <f>IF(AND(R971&gt;=Q971,W971&gt;0),"OK",IF(W971=0,"","NOT OK"))</f>
        <v/>
      </c>
      <c r="T971" s="158"/>
      <c r="U971" s="157">
        <v>1</v>
      </c>
      <c r="V971" s="156" t="str">
        <f>IF(W971=T971,"OK","NOT")</f>
        <v>OK</v>
      </c>
      <c r="W971" s="155">
        <f>IF(MOD(T971,U971)=0,T971,T971+(U971-MOD(T971,U971)))</f>
        <v>0</v>
      </c>
      <c r="X971" s="154">
        <f>$I$4</f>
        <v>0.4</v>
      </c>
      <c r="Y971" s="153">
        <f>+T971*((O971-(O971*X971)))</f>
        <v>0</v>
      </c>
    </row>
    <row r="972" spans="1:25" ht="14.45" customHeight="1" x14ac:dyDescent="0.25">
      <c r="A972" s="167">
        <v>7045952352206</v>
      </c>
      <c r="B972" s="157">
        <v>12873</v>
      </c>
      <c r="C972" s="157" t="s">
        <v>1995</v>
      </c>
      <c r="D972" s="157">
        <v>107</v>
      </c>
      <c r="E972" s="166" t="s">
        <v>1814</v>
      </c>
      <c r="F972" s="166" t="s">
        <v>1720</v>
      </c>
      <c r="G972" s="169" t="s">
        <v>1675</v>
      </c>
      <c r="H972" s="157" t="s">
        <v>1674</v>
      </c>
      <c r="I972" s="165" t="s">
        <v>1469</v>
      </c>
      <c r="J972" s="164" t="s">
        <v>1672</v>
      </c>
      <c r="K972" s="164" t="s">
        <v>1802</v>
      </c>
      <c r="L972" s="163"/>
      <c r="M972" s="163"/>
      <c r="N972" s="163"/>
      <c r="O972" s="162">
        <v>999</v>
      </c>
      <c r="P972" s="161" t="b">
        <f>IF(R972&gt;0,R972-2)</f>
        <v>0</v>
      </c>
      <c r="Q972" s="161">
        <v>201938</v>
      </c>
      <c r="R972" s="160">
        <f>$I$3</f>
        <v>0</v>
      </c>
      <c r="S972" s="159" t="str">
        <f>IF(AND(R972&gt;=Q972,W972&gt;0),"OK",IF(W972=0,"","NOT OK"))</f>
        <v/>
      </c>
      <c r="T972" s="158"/>
      <c r="U972" s="157">
        <v>1</v>
      </c>
      <c r="V972" s="156" t="str">
        <f>IF(W972=T972,"OK","NOT")</f>
        <v>OK</v>
      </c>
      <c r="W972" s="155">
        <f>IF(MOD(T972,U972)=0,T972,T972+(U972-MOD(T972,U972)))</f>
        <v>0</v>
      </c>
      <c r="X972" s="154">
        <f>$I$4</f>
        <v>0.4</v>
      </c>
      <c r="Y972" s="153">
        <f>+T972*((O972-(O972*X972)))</f>
        <v>0</v>
      </c>
    </row>
    <row r="973" spans="1:25" ht="14.45" customHeight="1" x14ac:dyDescent="0.25">
      <c r="A973" s="167">
        <v>7045952352213</v>
      </c>
      <c r="B973" s="157">
        <v>12873</v>
      </c>
      <c r="C973" s="157" t="s">
        <v>1995</v>
      </c>
      <c r="D973" s="157">
        <v>107</v>
      </c>
      <c r="E973" s="166" t="s">
        <v>1814</v>
      </c>
      <c r="F973" s="166" t="s">
        <v>1720</v>
      </c>
      <c r="G973" s="169" t="s">
        <v>1675</v>
      </c>
      <c r="H973" s="157" t="s">
        <v>1674</v>
      </c>
      <c r="I973" s="165" t="s">
        <v>1715</v>
      </c>
      <c r="J973" s="164" t="s">
        <v>1672</v>
      </c>
      <c r="K973" s="164" t="s">
        <v>1802</v>
      </c>
      <c r="L973" s="163"/>
      <c r="M973" s="163"/>
      <c r="N973" s="163"/>
      <c r="O973" s="162">
        <v>999</v>
      </c>
      <c r="P973" s="161" t="b">
        <f>IF(R973&gt;0,R973-2)</f>
        <v>0</v>
      </c>
      <c r="Q973" s="161">
        <v>201938</v>
      </c>
      <c r="R973" s="160">
        <f>$I$3</f>
        <v>0</v>
      </c>
      <c r="S973" s="159" t="str">
        <f>IF(AND(R973&gt;=Q973,W973&gt;0),"OK",IF(W973=0,"","NOT OK"))</f>
        <v/>
      </c>
      <c r="T973" s="158"/>
      <c r="U973" s="157">
        <v>1</v>
      </c>
      <c r="V973" s="156" t="str">
        <f>IF(W973=T973,"OK","NOT")</f>
        <v>OK</v>
      </c>
      <c r="W973" s="155">
        <f>IF(MOD(T973,U973)=0,T973,T973+(U973-MOD(T973,U973)))</f>
        <v>0</v>
      </c>
      <c r="X973" s="154">
        <f>$I$4</f>
        <v>0.4</v>
      </c>
      <c r="Y973" s="153">
        <f>+T973*((O973-(O973*X973)))</f>
        <v>0</v>
      </c>
    </row>
    <row r="974" spans="1:25" ht="14.45" customHeight="1" x14ac:dyDescent="0.25">
      <c r="A974" s="167">
        <v>7045952352220</v>
      </c>
      <c r="B974" s="157">
        <v>12873</v>
      </c>
      <c r="C974" s="157" t="s">
        <v>1995</v>
      </c>
      <c r="D974" s="157">
        <v>107</v>
      </c>
      <c r="E974" s="166" t="s">
        <v>1814</v>
      </c>
      <c r="F974" s="166" t="s">
        <v>1720</v>
      </c>
      <c r="G974" s="169" t="s">
        <v>1675</v>
      </c>
      <c r="H974" s="157" t="s">
        <v>1674</v>
      </c>
      <c r="I974" s="165" t="s">
        <v>1713</v>
      </c>
      <c r="J974" s="164" t="s">
        <v>1672</v>
      </c>
      <c r="K974" s="164" t="s">
        <v>1802</v>
      </c>
      <c r="L974" s="163"/>
      <c r="M974" s="163"/>
      <c r="N974" s="163"/>
      <c r="O974" s="162">
        <v>999</v>
      </c>
      <c r="P974" s="161" t="b">
        <f>IF(R974&gt;0,R974-2)</f>
        <v>0</v>
      </c>
      <c r="Q974" s="161">
        <v>201938</v>
      </c>
      <c r="R974" s="160">
        <f>$I$3</f>
        <v>0</v>
      </c>
      <c r="S974" s="159" t="str">
        <f>IF(AND(R974&gt;=Q974,W974&gt;0),"OK",IF(W974=0,"","NOT OK"))</f>
        <v/>
      </c>
      <c r="T974" s="158"/>
      <c r="U974" s="157">
        <v>1</v>
      </c>
      <c r="V974" s="156" t="str">
        <f>IF(W974=T974,"OK","NOT")</f>
        <v>OK</v>
      </c>
      <c r="W974" s="155">
        <f>IF(MOD(T974,U974)=0,T974,T974+(U974-MOD(T974,U974)))</f>
        <v>0</v>
      </c>
      <c r="X974" s="154">
        <f>$I$4</f>
        <v>0.4</v>
      </c>
      <c r="Y974" s="153">
        <f>+T974*((O974-(O974*X974)))</f>
        <v>0</v>
      </c>
    </row>
    <row r="975" spans="1:25" ht="14.45" customHeight="1" x14ac:dyDescent="0.25">
      <c r="A975" s="167">
        <v>7045952421827</v>
      </c>
      <c r="B975" s="157">
        <v>12873</v>
      </c>
      <c r="C975" s="157" t="s">
        <v>1995</v>
      </c>
      <c r="D975" s="157">
        <v>107</v>
      </c>
      <c r="E975" s="166" t="s">
        <v>1814</v>
      </c>
      <c r="F975" s="166" t="s">
        <v>1720</v>
      </c>
      <c r="G975" s="169" t="s">
        <v>1675</v>
      </c>
      <c r="H975" s="157" t="s">
        <v>1674</v>
      </c>
      <c r="I975" s="165" t="s">
        <v>1923</v>
      </c>
      <c r="J975" s="164" t="s">
        <v>1672</v>
      </c>
      <c r="K975" s="164" t="s">
        <v>1802</v>
      </c>
      <c r="L975" s="163"/>
      <c r="M975" s="163"/>
      <c r="N975" s="163"/>
      <c r="O975" s="162">
        <v>999</v>
      </c>
      <c r="P975" s="161" t="b">
        <f>IF(R975&gt;0,R975-2)</f>
        <v>0</v>
      </c>
      <c r="Q975" s="161">
        <v>201938</v>
      </c>
      <c r="R975" s="160">
        <f>$I$3</f>
        <v>0</v>
      </c>
      <c r="S975" s="159" t="str">
        <f>IF(AND(R975&gt;=Q975,W975&gt;0),"OK",IF(W975=0,"","NOT OK"))</f>
        <v/>
      </c>
      <c r="T975" s="158"/>
      <c r="U975" s="157">
        <v>1</v>
      </c>
      <c r="V975" s="156" t="str">
        <f>IF(W975=T975,"OK","NOT")</f>
        <v>OK</v>
      </c>
      <c r="W975" s="155">
        <f>IF(MOD(T975,U975)=0,T975,T975+(U975-MOD(T975,U975)))</f>
        <v>0</v>
      </c>
      <c r="X975" s="154">
        <f>$I$4</f>
        <v>0.4</v>
      </c>
      <c r="Y975" s="153">
        <f>+T975*((O975-(O975*X975)))</f>
        <v>0</v>
      </c>
    </row>
    <row r="976" spans="1:25" ht="14.45" customHeight="1" x14ac:dyDescent="0.25">
      <c r="A976" s="167">
        <v>7045952352299</v>
      </c>
      <c r="B976" s="157">
        <v>12877</v>
      </c>
      <c r="C976" s="157" t="s">
        <v>1994</v>
      </c>
      <c r="D976" s="157">
        <v>108</v>
      </c>
      <c r="E976" s="166" t="s">
        <v>1814</v>
      </c>
      <c r="F976" s="166" t="s">
        <v>1720</v>
      </c>
      <c r="G976" s="169" t="s">
        <v>1675</v>
      </c>
      <c r="H976" s="157" t="s">
        <v>1674</v>
      </c>
      <c r="I976" s="165" t="s">
        <v>1717</v>
      </c>
      <c r="J976" s="164" t="s">
        <v>1672</v>
      </c>
      <c r="K976" s="164" t="s">
        <v>1802</v>
      </c>
      <c r="L976" s="163"/>
      <c r="M976" s="163"/>
      <c r="N976" s="163"/>
      <c r="O976" s="162">
        <v>999</v>
      </c>
      <c r="P976" s="161" t="b">
        <f>IF(R976&gt;0,R976-2)</f>
        <v>0</v>
      </c>
      <c r="Q976" s="161">
        <v>201938</v>
      </c>
      <c r="R976" s="160">
        <f>$I$3</f>
        <v>0</v>
      </c>
      <c r="S976" s="159" t="str">
        <f>IF(AND(R976&gt;=Q976,W976&gt;0),"OK",IF(W976=0,"","NOT OK"))</f>
        <v/>
      </c>
      <c r="T976" s="158"/>
      <c r="U976" s="157">
        <v>1</v>
      </c>
      <c r="V976" s="156" t="str">
        <f>IF(W976=T976,"OK","NOT")</f>
        <v>OK</v>
      </c>
      <c r="W976" s="155">
        <f>IF(MOD(T976,U976)=0,T976,T976+(U976-MOD(T976,U976)))</f>
        <v>0</v>
      </c>
      <c r="X976" s="154">
        <f>$I$4</f>
        <v>0.4</v>
      </c>
      <c r="Y976" s="153">
        <f>+T976*((O976-(O976*X976)))</f>
        <v>0</v>
      </c>
    </row>
    <row r="977" spans="1:25" ht="14.45" customHeight="1" x14ac:dyDescent="0.25">
      <c r="A977" s="167">
        <v>7045952352305</v>
      </c>
      <c r="B977" s="157">
        <v>12877</v>
      </c>
      <c r="C977" s="157" t="s">
        <v>1994</v>
      </c>
      <c r="D977" s="157">
        <v>108</v>
      </c>
      <c r="E977" s="166" t="s">
        <v>1814</v>
      </c>
      <c r="F977" s="166" t="s">
        <v>1720</v>
      </c>
      <c r="G977" s="169" t="s">
        <v>1675</v>
      </c>
      <c r="H977" s="157" t="s">
        <v>1674</v>
      </c>
      <c r="I977" s="165" t="s">
        <v>1716</v>
      </c>
      <c r="J977" s="164" t="s">
        <v>1672</v>
      </c>
      <c r="K977" s="164" t="s">
        <v>1802</v>
      </c>
      <c r="L977" s="163"/>
      <c r="M977" s="163"/>
      <c r="N977" s="163"/>
      <c r="O977" s="162">
        <v>999</v>
      </c>
      <c r="P977" s="161" t="b">
        <f>IF(R977&gt;0,R977-2)</f>
        <v>0</v>
      </c>
      <c r="Q977" s="161">
        <v>201938</v>
      </c>
      <c r="R977" s="160">
        <f>$I$3</f>
        <v>0</v>
      </c>
      <c r="S977" s="159" t="str">
        <f>IF(AND(R977&gt;=Q977,W977&gt;0),"OK",IF(W977=0,"","NOT OK"))</f>
        <v/>
      </c>
      <c r="T977" s="158"/>
      <c r="U977" s="157">
        <v>1</v>
      </c>
      <c r="V977" s="156" t="str">
        <f>IF(W977=T977,"OK","NOT")</f>
        <v>OK</v>
      </c>
      <c r="W977" s="155">
        <f>IF(MOD(T977,U977)=0,T977,T977+(U977-MOD(T977,U977)))</f>
        <v>0</v>
      </c>
      <c r="X977" s="154">
        <f>$I$4</f>
        <v>0.4</v>
      </c>
      <c r="Y977" s="153">
        <f>+T977*((O977-(O977*X977)))</f>
        <v>0</v>
      </c>
    </row>
    <row r="978" spans="1:25" ht="14.45" customHeight="1" x14ac:dyDescent="0.25">
      <c r="A978" s="167">
        <v>7045952352312</v>
      </c>
      <c r="B978" s="157">
        <v>12877</v>
      </c>
      <c r="C978" s="157" t="s">
        <v>1994</v>
      </c>
      <c r="D978" s="157">
        <v>108</v>
      </c>
      <c r="E978" s="166" t="s">
        <v>1814</v>
      </c>
      <c r="F978" s="166" t="s">
        <v>1720</v>
      </c>
      <c r="G978" s="169" t="s">
        <v>1675</v>
      </c>
      <c r="H978" s="157" t="s">
        <v>1674</v>
      </c>
      <c r="I978" s="165" t="s">
        <v>1468</v>
      </c>
      <c r="J978" s="164" t="s">
        <v>1672</v>
      </c>
      <c r="K978" s="164" t="s">
        <v>1802</v>
      </c>
      <c r="L978" s="163"/>
      <c r="M978" s="163"/>
      <c r="N978" s="163"/>
      <c r="O978" s="162">
        <v>999</v>
      </c>
      <c r="P978" s="161" t="b">
        <f>IF(R978&gt;0,R978-2)</f>
        <v>0</v>
      </c>
      <c r="Q978" s="161">
        <v>201938</v>
      </c>
      <c r="R978" s="160">
        <f>$I$3</f>
        <v>0</v>
      </c>
      <c r="S978" s="159" t="str">
        <f>IF(AND(R978&gt;=Q978,W978&gt;0),"OK",IF(W978=0,"","NOT OK"))</f>
        <v/>
      </c>
      <c r="T978" s="158"/>
      <c r="U978" s="157">
        <v>1</v>
      </c>
      <c r="V978" s="156" t="str">
        <f>IF(W978=T978,"OK","NOT")</f>
        <v>OK</v>
      </c>
      <c r="W978" s="155">
        <f>IF(MOD(T978,U978)=0,T978,T978+(U978-MOD(T978,U978)))</f>
        <v>0</v>
      </c>
      <c r="X978" s="154">
        <f>$I$4</f>
        <v>0.4</v>
      </c>
      <c r="Y978" s="153">
        <f>+T978*((O978-(O978*X978)))</f>
        <v>0</v>
      </c>
    </row>
    <row r="979" spans="1:25" ht="14.45" customHeight="1" x14ac:dyDescent="0.25">
      <c r="A979" s="167">
        <v>7045952352329</v>
      </c>
      <c r="B979" s="157">
        <v>12877</v>
      </c>
      <c r="C979" s="157" t="s">
        <v>1994</v>
      </c>
      <c r="D979" s="157">
        <v>108</v>
      </c>
      <c r="E979" s="166" t="s">
        <v>1814</v>
      </c>
      <c r="F979" s="166" t="s">
        <v>1720</v>
      </c>
      <c r="G979" s="169" t="s">
        <v>1675</v>
      </c>
      <c r="H979" s="157" t="s">
        <v>1674</v>
      </c>
      <c r="I979" s="165" t="s">
        <v>1469</v>
      </c>
      <c r="J979" s="164" t="s">
        <v>1672</v>
      </c>
      <c r="K979" s="164" t="s">
        <v>1802</v>
      </c>
      <c r="L979" s="163"/>
      <c r="M979" s="163"/>
      <c r="N979" s="163"/>
      <c r="O979" s="162">
        <v>999</v>
      </c>
      <c r="P979" s="161" t="b">
        <f>IF(R979&gt;0,R979-2)</f>
        <v>0</v>
      </c>
      <c r="Q979" s="161">
        <v>201938</v>
      </c>
      <c r="R979" s="160">
        <f>$I$3</f>
        <v>0</v>
      </c>
      <c r="S979" s="159" t="str">
        <f>IF(AND(R979&gt;=Q979,W979&gt;0),"OK",IF(W979=0,"","NOT OK"))</f>
        <v/>
      </c>
      <c r="T979" s="158"/>
      <c r="U979" s="157">
        <v>1</v>
      </c>
      <c r="V979" s="156" t="str">
        <f>IF(W979=T979,"OK","NOT")</f>
        <v>OK</v>
      </c>
      <c r="W979" s="155">
        <f>IF(MOD(T979,U979)=0,T979,T979+(U979-MOD(T979,U979)))</f>
        <v>0</v>
      </c>
      <c r="X979" s="154">
        <f>$I$4</f>
        <v>0.4</v>
      </c>
      <c r="Y979" s="153">
        <f>+T979*((O979-(O979*X979)))</f>
        <v>0</v>
      </c>
    </row>
    <row r="980" spans="1:25" ht="14.45" customHeight="1" x14ac:dyDescent="0.25">
      <c r="A980" s="167">
        <v>7045952352336</v>
      </c>
      <c r="B980" s="157">
        <v>12877</v>
      </c>
      <c r="C980" s="157" t="s">
        <v>1994</v>
      </c>
      <c r="D980" s="157">
        <v>108</v>
      </c>
      <c r="E980" s="166" t="s">
        <v>1814</v>
      </c>
      <c r="F980" s="166" t="s">
        <v>1720</v>
      </c>
      <c r="G980" s="169" t="s">
        <v>1675</v>
      </c>
      <c r="H980" s="157" t="s">
        <v>1674</v>
      </c>
      <c r="I980" s="165" t="s">
        <v>1715</v>
      </c>
      <c r="J980" s="164" t="s">
        <v>1672</v>
      </c>
      <c r="K980" s="164" t="s">
        <v>1802</v>
      </c>
      <c r="L980" s="163"/>
      <c r="M980" s="163"/>
      <c r="N980" s="163"/>
      <c r="O980" s="162">
        <v>999</v>
      </c>
      <c r="P980" s="161" t="b">
        <f>IF(R980&gt;0,R980-2)</f>
        <v>0</v>
      </c>
      <c r="Q980" s="161">
        <v>201938</v>
      </c>
      <c r="R980" s="160">
        <f>$I$3</f>
        <v>0</v>
      </c>
      <c r="S980" s="159" t="str">
        <f>IF(AND(R980&gt;=Q980,W980&gt;0),"OK",IF(W980=0,"","NOT OK"))</f>
        <v/>
      </c>
      <c r="T980" s="158"/>
      <c r="U980" s="157">
        <v>1</v>
      </c>
      <c r="V980" s="156" t="str">
        <f>IF(W980=T980,"OK","NOT")</f>
        <v>OK</v>
      </c>
      <c r="W980" s="155">
        <f>IF(MOD(T980,U980)=0,T980,T980+(U980-MOD(T980,U980)))</f>
        <v>0</v>
      </c>
      <c r="X980" s="154">
        <f>$I$4</f>
        <v>0.4</v>
      </c>
      <c r="Y980" s="153">
        <f>+T980*((O980-(O980*X980)))</f>
        <v>0</v>
      </c>
    </row>
    <row r="981" spans="1:25" ht="14.45" customHeight="1" x14ac:dyDescent="0.25">
      <c r="A981" s="167">
        <v>7045952422282</v>
      </c>
      <c r="B981" s="157">
        <v>12877</v>
      </c>
      <c r="C981" s="157" t="s">
        <v>1994</v>
      </c>
      <c r="D981" s="157">
        <v>108</v>
      </c>
      <c r="E981" s="157" t="s">
        <v>1814</v>
      </c>
      <c r="F981" s="157" t="s">
        <v>1720</v>
      </c>
      <c r="G981" s="157" t="s">
        <v>1675</v>
      </c>
      <c r="H981" s="157" t="s">
        <v>1674</v>
      </c>
      <c r="I981" s="165" t="s">
        <v>1713</v>
      </c>
      <c r="J981" s="157" t="s">
        <v>1672</v>
      </c>
      <c r="K981" s="157" t="s">
        <v>1802</v>
      </c>
      <c r="L981" s="163"/>
      <c r="M981" s="163"/>
      <c r="N981" s="163"/>
      <c r="O981" s="162">
        <v>999</v>
      </c>
      <c r="P981" s="161" t="b">
        <v>0</v>
      </c>
      <c r="Q981" s="157">
        <v>201938</v>
      </c>
      <c r="R981" s="160">
        <v>0</v>
      </c>
      <c r="S981" s="159"/>
      <c r="T981" s="158"/>
      <c r="U981" s="157">
        <v>1</v>
      </c>
      <c r="V981" s="156" t="s">
        <v>1929</v>
      </c>
      <c r="W981" s="155">
        <v>0</v>
      </c>
      <c r="X981" s="154">
        <v>0</v>
      </c>
      <c r="Y981" s="153">
        <f>+T981*((O981-(O981*X981)))</f>
        <v>0</v>
      </c>
    </row>
    <row r="982" spans="1:25" ht="14.45" customHeight="1" x14ac:dyDescent="0.25">
      <c r="A982" s="167">
        <v>7045952422299</v>
      </c>
      <c r="B982" s="157">
        <v>12877</v>
      </c>
      <c r="C982" s="157" t="s">
        <v>1994</v>
      </c>
      <c r="D982" s="157">
        <v>108</v>
      </c>
      <c r="E982" s="157" t="s">
        <v>1814</v>
      </c>
      <c r="F982" s="157" t="s">
        <v>1720</v>
      </c>
      <c r="G982" s="157" t="s">
        <v>1675</v>
      </c>
      <c r="H982" s="157" t="s">
        <v>1674</v>
      </c>
      <c r="I982" s="165" t="s">
        <v>1713</v>
      </c>
      <c r="J982" s="157" t="s">
        <v>1672</v>
      </c>
      <c r="K982" s="157" t="s">
        <v>1802</v>
      </c>
      <c r="L982" s="163"/>
      <c r="M982" s="163"/>
      <c r="N982" s="163"/>
      <c r="O982" s="162">
        <v>999</v>
      </c>
      <c r="P982" s="161" t="b">
        <v>0</v>
      </c>
      <c r="Q982" s="157">
        <v>201938</v>
      </c>
      <c r="R982" s="160">
        <v>0</v>
      </c>
      <c r="S982" s="159"/>
      <c r="T982" s="158"/>
      <c r="U982" s="157">
        <v>1</v>
      </c>
      <c r="V982" s="156" t="s">
        <v>1929</v>
      </c>
      <c r="W982" s="155">
        <v>0</v>
      </c>
      <c r="X982" s="154">
        <v>0</v>
      </c>
      <c r="Y982" s="153">
        <f>+T982*((O982-(O982*X982)))</f>
        <v>0</v>
      </c>
    </row>
    <row r="983" spans="1:25" ht="14.45" customHeight="1" x14ac:dyDescent="0.25">
      <c r="A983" s="167">
        <v>7045952352404</v>
      </c>
      <c r="B983" s="157">
        <v>22984</v>
      </c>
      <c r="C983" s="157" t="s">
        <v>1993</v>
      </c>
      <c r="D983" s="157">
        <v>109</v>
      </c>
      <c r="E983" s="166" t="s">
        <v>1814</v>
      </c>
      <c r="F983" s="166" t="s">
        <v>1720</v>
      </c>
      <c r="G983" s="169" t="s">
        <v>1675</v>
      </c>
      <c r="H983" s="157" t="s">
        <v>1674</v>
      </c>
      <c r="I983" s="165" t="s">
        <v>1717</v>
      </c>
      <c r="J983" s="164" t="s">
        <v>1672</v>
      </c>
      <c r="K983" s="164" t="s">
        <v>1719</v>
      </c>
      <c r="L983" s="163"/>
      <c r="M983" s="163"/>
      <c r="N983" s="163"/>
      <c r="O983" s="162">
        <v>799</v>
      </c>
      <c r="P983" s="161" t="b">
        <f>IF(R983&gt;0,R983-2)</f>
        <v>0</v>
      </c>
      <c r="Q983" s="161">
        <v>201938</v>
      </c>
      <c r="R983" s="160">
        <f>$I$3</f>
        <v>0</v>
      </c>
      <c r="S983" s="159" t="str">
        <f>IF(AND(R983&gt;=Q983,W983&gt;0),"OK",IF(W983=0,"","NOT OK"))</f>
        <v/>
      </c>
      <c r="T983" s="158"/>
      <c r="U983" s="157">
        <v>1</v>
      </c>
      <c r="V983" s="156" t="str">
        <f>IF(W983=T983,"OK","NOT")</f>
        <v>OK</v>
      </c>
      <c r="W983" s="155">
        <f>IF(MOD(T983,U983)=0,T983,T983+(U983-MOD(T983,U983)))</f>
        <v>0</v>
      </c>
      <c r="X983" s="154">
        <f>$I$4</f>
        <v>0.4</v>
      </c>
      <c r="Y983" s="153">
        <f>+T983*((O983-(O983*X983)))</f>
        <v>0</v>
      </c>
    </row>
    <row r="984" spans="1:25" ht="14.45" customHeight="1" x14ac:dyDescent="0.25">
      <c r="A984" s="167">
        <v>7045952352411</v>
      </c>
      <c r="B984" s="157">
        <v>22984</v>
      </c>
      <c r="C984" s="157" t="s">
        <v>1993</v>
      </c>
      <c r="D984" s="157">
        <v>109</v>
      </c>
      <c r="E984" s="166" t="s">
        <v>1814</v>
      </c>
      <c r="F984" s="166" t="s">
        <v>1720</v>
      </c>
      <c r="G984" s="169" t="s">
        <v>1675</v>
      </c>
      <c r="H984" s="157" t="s">
        <v>1674</v>
      </c>
      <c r="I984" s="165" t="s">
        <v>1716</v>
      </c>
      <c r="J984" s="164" t="s">
        <v>1672</v>
      </c>
      <c r="K984" s="164" t="s">
        <v>1719</v>
      </c>
      <c r="L984" s="163"/>
      <c r="M984" s="163"/>
      <c r="N984" s="163"/>
      <c r="O984" s="162">
        <v>799</v>
      </c>
      <c r="P984" s="161" t="b">
        <f>IF(R984&gt;0,R984-2)</f>
        <v>0</v>
      </c>
      <c r="Q984" s="161">
        <v>201938</v>
      </c>
      <c r="R984" s="160">
        <f>$I$3</f>
        <v>0</v>
      </c>
      <c r="S984" s="159" t="str">
        <f>IF(AND(R984&gt;=Q984,W984&gt;0),"OK",IF(W984=0,"","NOT OK"))</f>
        <v/>
      </c>
      <c r="T984" s="158"/>
      <c r="U984" s="157">
        <v>1</v>
      </c>
      <c r="V984" s="156" t="str">
        <f>IF(W984=T984,"OK","NOT")</f>
        <v>OK</v>
      </c>
      <c r="W984" s="155">
        <f>IF(MOD(T984,U984)=0,T984,T984+(U984-MOD(T984,U984)))</f>
        <v>0</v>
      </c>
      <c r="X984" s="154">
        <f>$I$4</f>
        <v>0.4</v>
      </c>
      <c r="Y984" s="153">
        <f>+T984*((O984-(O984*X984)))</f>
        <v>0</v>
      </c>
    </row>
    <row r="985" spans="1:25" ht="14.45" customHeight="1" x14ac:dyDescent="0.25">
      <c r="A985" s="167">
        <v>7045952352428</v>
      </c>
      <c r="B985" s="157">
        <v>22984</v>
      </c>
      <c r="C985" s="157" t="s">
        <v>1993</v>
      </c>
      <c r="D985" s="157">
        <v>109</v>
      </c>
      <c r="E985" s="166" t="s">
        <v>1814</v>
      </c>
      <c r="F985" s="166" t="s">
        <v>1720</v>
      </c>
      <c r="G985" s="169" t="s">
        <v>1675</v>
      </c>
      <c r="H985" s="157" t="s">
        <v>1674</v>
      </c>
      <c r="I985" s="165" t="s">
        <v>1468</v>
      </c>
      <c r="J985" s="164" t="s">
        <v>1672</v>
      </c>
      <c r="K985" s="164" t="s">
        <v>1719</v>
      </c>
      <c r="L985" s="163"/>
      <c r="M985" s="163"/>
      <c r="N985" s="163"/>
      <c r="O985" s="162">
        <v>799</v>
      </c>
      <c r="P985" s="161" t="b">
        <f>IF(R985&gt;0,R985-2)</f>
        <v>0</v>
      </c>
      <c r="Q985" s="161">
        <v>201938</v>
      </c>
      <c r="R985" s="160">
        <f>$I$3</f>
        <v>0</v>
      </c>
      <c r="S985" s="159" t="str">
        <f>IF(AND(R985&gt;=Q985,W985&gt;0),"OK",IF(W985=0,"","NOT OK"))</f>
        <v/>
      </c>
      <c r="T985" s="158"/>
      <c r="U985" s="157">
        <v>1</v>
      </c>
      <c r="V985" s="156" t="str">
        <f>IF(W985=T985,"OK","NOT")</f>
        <v>OK</v>
      </c>
      <c r="W985" s="155">
        <f>IF(MOD(T985,U985)=0,T985,T985+(U985-MOD(T985,U985)))</f>
        <v>0</v>
      </c>
      <c r="X985" s="154">
        <f>$I$4</f>
        <v>0.4</v>
      </c>
      <c r="Y985" s="153">
        <f>+T985*((O985-(O985*X985)))</f>
        <v>0</v>
      </c>
    </row>
    <row r="986" spans="1:25" ht="14.45" customHeight="1" x14ac:dyDescent="0.25">
      <c r="A986" s="167">
        <v>7045952352435</v>
      </c>
      <c r="B986" s="157">
        <v>22984</v>
      </c>
      <c r="C986" s="157" t="s">
        <v>1993</v>
      </c>
      <c r="D986" s="157">
        <v>109</v>
      </c>
      <c r="E986" s="166" t="s">
        <v>1814</v>
      </c>
      <c r="F986" s="166" t="s">
        <v>1720</v>
      </c>
      <c r="G986" s="169" t="s">
        <v>1675</v>
      </c>
      <c r="H986" s="157" t="s">
        <v>1674</v>
      </c>
      <c r="I986" s="165" t="s">
        <v>1469</v>
      </c>
      <c r="J986" s="164" t="s">
        <v>1672</v>
      </c>
      <c r="K986" s="164" t="s">
        <v>1719</v>
      </c>
      <c r="L986" s="163"/>
      <c r="M986" s="163"/>
      <c r="N986" s="163"/>
      <c r="O986" s="162">
        <v>799</v>
      </c>
      <c r="P986" s="161" t="b">
        <f>IF(R986&gt;0,R986-2)</f>
        <v>0</v>
      </c>
      <c r="Q986" s="161">
        <v>201938</v>
      </c>
      <c r="R986" s="160">
        <f>$I$3</f>
        <v>0</v>
      </c>
      <c r="S986" s="159" t="str">
        <f>IF(AND(R986&gt;=Q986,W986&gt;0),"OK",IF(W986=0,"","NOT OK"))</f>
        <v/>
      </c>
      <c r="T986" s="158"/>
      <c r="U986" s="157">
        <v>1</v>
      </c>
      <c r="V986" s="156" t="str">
        <f>IF(W986=T986,"OK","NOT")</f>
        <v>OK</v>
      </c>
      <c r="W986" s="155">
        <f>IF(MOD(T986,U986)=0,T986,T986+(U986-MOD(T986,U986)))</f>
        <v>0</v>
      </c>
      <c r="X986" s="154">
        <f>$I$4</f>
        <v>0.4</v>
      </c>
      <c r="Y986" s="153">
        <f>+T986*((O986-(O986*X986)))</f>
        <v>0</v>
      </c>
    </row>
    <row r="987" spans="1:25" ht="14.45" customHeight="1" x14ac:dyDescent="0.25">
      <c r="A987" s="167">
        <v>7045952352442</v>
      </c>
      <c r="B987" s="157">
        <v>22984</v>
      </c>
      <c r="C987" s="157" t="s">
        <v>1993</v>
      </c>
      <c r="D987" s="157">
        <v>109</v>
      </c>
      <c r="E987" s="166" t="s">
        <v>1814</v>
      </c>
      <c r="F987" s="166" t="s">
        <v>1720</v>
      </c>
      <c r="G987" s="169" t="s">
        <v>1675</v>
      </c>
      <c r="H987" s="157" t="s">
        <v>1674</v>
      </c>
      <c r="I987" s="165" t="s">
        <v>1715</v>
      </c>
      <c r="J987" s="164" t="s">
        <v>1672</v>
      </c>
      <c r="K987" s="164" t="s">
        <v>1719</v>
      </c>
      <c r="L987" s="163"/>
      <c r="M987" s="163"/>
      <c r="N987" s="163"/>
      <c r="O987" s="162">
        <v>799</v>
      </c>
      <c r="P987" s="161" t="b">
        <f>IF(R987&gt;0,R987-2)</f>
        <v>0</v>
      </c>
      <c r="Q987" s="161">
        <v>201938</v>
      </c>
      <c r="R987" s="160">
        <f>$I$3</f>
        <v>0</v>
      </c>
      <c r="S987" s="159" t="str">
        <f>IF(AND(R987&gt;=Q987,W987&gt;0),"OK",IF(W987=0,"","NOT OK"))</f>
        <v/>
      </c>
      <c r="T987" s="158"/>
      <c r="U987" s="157">
        <v>1</v>
      </c>
      <c r="V987" s="156" t="str">
        <f>IF(W987=T987,"OK","NOT")</f>
        <v>OK</v>
      </c>
      <c r="W987" s="155">
        <f>IF(MOD(T987,U987)=0,T987,T987+(U987-MOD(T987,U987)))</f>
        <v>0</v>
      </c>
      <c r="X987" s="154">
        <f>$I$4</f>
        <v>0.4</v>
      </c>
      <c r="Y987" s="153">
        <f>+T987*((O987-(O987*X987)))</f>
        <v>0</v>
      </c>
    </row>
    <row r="988" spans="1:25" ht="14.45" customHeight="1" x14ac:dyDescent="0.25">
      <c r="A988" s="167">
        <v>7045952352459</v>
      </c>
      <c r="B988" s="157">
        <v>22984</v>
      </c>
      <c r="C988" s="157" t="s">
        <v>1993</v>
      </c>
      <c r="D988" s="157">
        <v>109</v>
      </c>
      <c r="E988" s="166" t="s">
        <v>1814</v>
      </c>
      <c r="F988" s="166" t="s">
        <v>1720</v>
      </c>
      <c r="G988" s="169" t="s">
        <v>1675</v>
      </c>
      <c r="H988" s="157" t="s">
        <v>1674</v>
      </c>
      <c r="I988" s="165" t="s">
        <v>1713</v>
      </c>
      <c r="J988" s="164" t="s">
        <v>1672</v>
      </c>
      <c r="K988" s="164" t="s">
        <v>1719</v>
      </c>
      <c r="L988" s="163"/>
      <c r="M988" s="163"/>
      <c r="N988" s="163"/>
      <c r="O988" s="162">
        <v>799</v>
      </c>
      <c r="P988" s="161" t="b">
        <f>IF(R988&gt;0,R988-2)</f>
        <v>0</v>
      </c>
      <c r="Q988" s="161">
        <v>201938</v>
      </c>
      <c r="R988" s="160">
        <f>$I$3</f>
        <v>0</v>
      </c>
      <c r="S988" s="159" t="str">
        <f>IF(AND(R988&gt;=Q988,W988&gt;0),"OK",IF(W988=0,"","NOT OK"))</f>
        <v/>
      </c>
      <c r="T988" s="158"/>
      <c r="U988" s="157">
        <v>1</v>
      </c>
      <c r="V988" s="156" t="str">
        <f>IF(W988=T988,"OK","NOT")</f>
        <v>OK</v>
      </c>
      <c r="W988" s="155">
        <f>IF(MOD(T988,U988)=0,T988,T988+(U988-MOD(T988,U988)))</f>
        <v>0</v>
      </c>
      <c r="X988" s="154">
        <f>$I$4</f>
        <v>0.4</v>
      </c>
      <c r="Y988" s="153">
        <f>+T988*((O988-(O988*X988)))</f>
        <v>0</v>
      </c>
    </row>
    <row r="989" spans="1:25" ht="14.45" customHeight="1" x14ac:dyDescent="0.25">
      <c r="A989" s="167">
        <v>7045952422046</v>
      </c>
      <c r="B989" s="157">
        <v>22984</v>
      </c>
      <c r="C989" s="157" t="s">
        <v>1993</v>
      </c>
      <c r="D989" s="157">
        <v>109</v>
      </c>
      <c r="E989" s="157" t="s">
        <v>1814</v>
      </c>
      <c r="F989" s="157" t="s">
        <v>1720</v>
      </c>
      <c r="G989" s="157" t="s">
        <v>1675</v>
      </c>
      <c r="H989" s="157" t="s">
        <v>1674</v>
      </c>
      <c r="I989" s="165" t="s">
        <v>1923</v>
      </c>
      <c r="J989" s="157" t="s">
        <v>1672</v>
      </c>
      <c r="K989" s="157" t="s">
        <v>1719</v>
      </c>
      <c r="L989" s="163"/>
      <c r="M989" s="163"/>
      <c r="N989" s="163"/>
      <c r="O989" s="162">
        <v>799</v>
      </c>
      <c r="P989" s="161" t="b">
        <v>0</v>
      </c>
      <c r="Q989" s="157">
        <v>201938</v>
      </c>
      <c r="R989" s="160">
        <v>0</v>
      </c>
      <c r="S989" s="159"/>
      <c r="T989" s="158"/>
      <c r="U989" s="157">
        <v>1</v>
      </c>
      <c r="V989" s="156" t="s">
        <v>1929</v>
      </c>
      <c r="W989" s="155">
        <v>0</v>
      </c>
      <c r="X989" s="154">
        <v>0</v>
      </c>
      <c r="Y989" s="153">
        <f>+T989*((O989-(O989*X989)))</f>
        <v>0</v>
      </c>
    </row>
    <row r="990" spans="1:25" ht="14.45" customHeight="1" x14ac:dyDescent="0.25">
      <c r="A990" s="167">
        <v>7045952352473</v>
      </c>
      <c r="B990" s="157">
        <v>22988</v>
      </c>
      <c r="C990" s="157" t="s">
        <v>1992</v>
      </c>
      <c r="D990" s="157">
        <v>110</v>
      </c>
      <c r="E990" s="166" t="s">
        <v>1814</v>
      </c>
      <c r="F990" s="166" t="s">
        <v>1720</v>
      </c>
      <c r="G990" s="169" t="s">
        <v>1675</v>
      </c>
      <c r="H990" s="157" t="s">
        <v>1674</v>
      </c>
      <c r="I990" s="165" t="s">
        <v>1717</v>
      </c>
      <c r="J990" s="164" t="s">
        <v>1672</v>
      </c>
      <c r="K990" s="164" t="s">
        <v>1719</v>
      </c>
      <c r="L990" s="163"/>
      <c r="M990" s="163"/>
      <c r="N990" s="163"/>
      <c r="O990" s="162">
        <v>799</v>
      </c>
      <c r="P990" s="161" t="b">
        <f>IF(R990&gt;0,R990-2)</f>
        <v>0</v>
      </c>
      <c r="Q990" s="161">
        <v>201938</v>
      </c>
      <c r="R990" s="160">
        <f>$I$3</f>
        <v>0</v>
      </c>
      <c r="S990" s="159" t="str">
        <f>IF(AND(R990&gt;=Q990,W990&gt;0),"OK",IF(W990=0,"","NOT OK"))</f>
        <v/>
      </c>
      <c r="T990" s="158"/>
      <c r="U990" s="157">
        <v>1</v>
      </c>
      <c r="V990" s="156" t="str">
        <f>IF(W990=T990,"OK","NOT")</f>
        <v>OK</v>
      </c>
      <c r="W990" s="155">
        <f>IF(MOD(T990,U990)=0,T990,T990+(U990-MOD(T990,U990)))</f>
        <v>0</v>
      </c>
      <c r="X990" s="154">
        <f>$I$4</f>
        <v>0.4</v>
      </c>
      <c r="Y990" s="153">
        <f>+T990*((O990-(O990*X990)))</f>
        <v>0</v>
      </c>
    </row>
    <row r="991" spans="1:25" ht="14.45" customHeight="1" x14ac:dyDescent="0.25">
      <c r="A991" s="167">
        <v>7045952352480</v>
      </c>
      <c r="B991" s="157">
        <v>22988</v>
      </c>
      <c r="C991" s="157" t="s">
        <v>1992</v>
      </c>
      <c r="D991" s="157">
        <v>110</v>
      </c>
      <c r="E991" s="166" t="s">
        <v>1814</v>
      </c>
      <c r="F991" s="166" t="s">
        <v>1720</v>
      </c>
      <c r="G991" s="169" t="s">
        <v>1675</v>
      </c>
      <c r="H991" s="157" t="s">
        <v>1674</v>
      </c>
      <c r="I991" s="165" t="s">
        <v>1716</v>
      </c>
      <c r="J991" s="164" t="s">
        <v>1672</v>
      </c>
      <c r="K991" s="164" t="s">
        <v>1719</v>
      </c>
      <c r="L991" s="163"/>
      <c r="M991" s="163"/>
      <c r="N991" s="163"/>
      <c r="O991" s="162">
        <v>799</v>
      </c>
      <c r="P991" s="161" t="b">
        <f>IF(R991&gt;0,R991-2)</f>
        <v>0</v>
      </c>
      <c r="Q991" s="161">
        <v>201938</v>
      </c>
      <c r="R991" s="160">
        <f>$I$3</f>
        <v>0</v>
      </c>
      <c r="S991" s="159" t="str">
        <f>IF(AND(R991&gt;=Q991,W991&gt;0),"OK",IF(W991=0,"","NOT OK"))</f>
        <v/>
      </c>
      <c r="T991" s="158"/>
      <c r="U991" s="157">
        <v>1</v>
      </c>
      <c r="V991" s="156" t="str">
        <f>IF(W991=T991,"OK","NOT")</f>
        <v>OK</v>
      </c>
      <c r="W991" s="155">
        <f>IF(MOD(T991,U991)=0,T991,T991+(U991-MOD(T991,U991)))</f>
        <v>0</v>
      </c>
      <c r="X991" s="154">
        <f>$I$4</f>
        <v>0.4</v>
      </c>
      <c r="Y991" s="153">
        <f>+T991*((O991-(O991*X991)))</f>
        <v>0</v>
      </c>
    </row>
    <row r="992" spans="1:25" ht="14.45" customHeight="1" x14ac:dyDescent="0.25">
      <c r="A992" s="167">
        <v>7045952352497</v>
      </c>
      <c r="B992" s="157">
        <v>22988</v>
      </c>
      <c r="C992" s="157" t="s">
        <v>1992</v>
      </c>
      <c r="D992" s="157">
        <v>110</v>
      </c>
      <c r="E992" s="166" t="s">
        <v>1814</v>
      </c>
      <c r="F992" s="166" t="s">
        <v>1720</v>
      </c>
      <c r="G992" s="169" t="s">
        <v>1675</v>
      </c>
      <c r="H992" s="157" t="s">
        <v>1674</v>
      </c>
      <c r="I992" s="165" t="s">
        <v>1468</v>
      </c>
      <c r="J992" s="164" t="s">
        <v>1672</v>
      </c>
      <c r="K992" s="164" t="s">
        <v>1719</v>
      </c>
      <c r="L992" s="163"/>
      <c r="M992" s="163"/>
      <c r="N992" s="163"/>
      <c r="O992" s="162">
        <v>799</v>
      </c>
      <c r="P992" s="161" t="b">
        <f>IF(R992&gt;0,R992-2)</f>
        <v>0</v>
      </c>
      <c r="Q992" s="161">
        <v>201938</v>
      </c>
      <c r="R992" s="160">
        <f>$I$3</f>
        <v>0</v>
      </c>
      <c r="S992" s="159" t="str">
        <f>IF(AND(R992&gt;=Q992,W992&gt;0),"OK",IF(W992=0,"","NOT OK"))</f>
        <v/>
      </c>
      <c r="T992" s="158"/>
      <c r="U992" s="157">
        <v>1</v>
      </c>
      <c r="V992" s="156" t="str">
        <f>IF(W992=T992,"OK","NOT")</f>
        <v>OK</v>
      </c>
      <c r="W992" s="155">
        <f>IF(MOD(T992,U992)=0,T992,T992+(U992-MOD(T992,U992)))</f>
        <v>0</v>
      </c>
      <c r="X992" s="154">
        <f>$I$4</f>
        <v>0.4</v>
      </c>
      <c r="Y992" s="153">
        <f>+T992*((O992-(O992*X992)))</f>
        <v>0</v>
      </c>
    </row>
    <row r="993" spans="1:25" ht="14.45" customHeight="1" x14ac:dyDescent="0.25">
      <c r="A993" s="167">
        <v>7045952352503</v>
      </c>
      <c r="B993" s="157">
        <v>22988</v>
      </c>
      <c r="C993" s="157" t="s">
        <v>1992</v>
      </c>
      <c r="D993" s="157">
        <v>110</v>
      </c>
      <c r="E993" s="166" t="s">
        <v>1814</v>
      </c>
      <c r="F993" s="166" t="s">
        <v>1720</v>
      </c>
      <c r="G993" s="169" t="s">
        <v>1675</v>
      </c>
      <c r="H993" s="157" t="s">
        <v>1674</v>
      </c>
      <c r="I993" s="165" t="s">
        <v>1469</v>
      </c>
      <c r="J993" s="164" t="s">
        <v>1672</v>
      </c>
      <c r="K993" s="164" t="s">
        <v>1719</v>
      </c>
      <c r="L993" s="163"/>
      <c r="M993" s="163"/>
      <c r="N993" s="163"/>
      <c r="O993" s="162">
        <v>799</v>
      </c>
      <c r="P993" s="161" t="b">
        <f>IF(R993&gt;0,R993-2)</f>
        <v>0</v>
      </c>
      <c r="Q993" s="161">
        <v>201938</v>
      </c>
      <c r="R993" s="160">
        <f>$I$3</f>
        <v>0</v>
      </c>
      <c r="S993" s="159" t="str">
        <f>IF(AND(R993&gt;=Q993,W993&gt;0),"OK",IF(W993=0,"","NOT OK"))</f>
        <v/>
      </c>
      <c r="T993" s="158"/>
      <c r="U993" s="157">
        <v>1</v>
      </c>
      <c r="V993" s="156" t="str">
        <f>IF(W993=T993,"OK","NOT")</f>
        <v>OK</v>
      </c>
      <c r="W993" s="155">
        <f>IF(MOD(T993,U993)=0,T993,T993+(U993-MOD(T993,U993)))</f>
        <v>0</v>
      </c>
      <c r="X993" s="154">
        <f>$I$4</f>
        <v>0.4</v>
      </c>
      <c r="Y993" s="153">
        <f>+T993*((O993-(O993*X993)))</f>
        <v>0</v>
      </c>
    </row>
    <row r="994" spans="1:25" ht="14.45" customHeight="1" x14ac:dyDescent="0.25">
      <c r="A994" s="167">
        <v>7045952352510</v>
      </c>
      <c r="B994" s="157">
        <v>22988</v>
      </c>
      <c r="C994" s="157" t="s">
        <v>1992</v>
      </c>
      <c r="D994" s="157">
        <v>110</v>
      </c>
      <c r="E994" s="166" t="s">
        <v>1814</v>
      </c>
      <c r="F994" s="166" t="s">
        <v>1720</v>
      </c>
      <c r="G994" s="169" t="s">
        <v>1675</v>
      </c>
      <c r="H994" s="157" t="s">
        <v>1674</v>
      </c>
      <c r="I994" s="165" t="s">
        <v>1715</v>
      </c>
      <c r="J994" s="164" t="s">
        <v>1672</v>
      </c>
      <c r="K994" s="164" t="s">
        <v>1719</v>
      </c>
      <c r="L994" s="163"/>
      <c r="M994" s="163"/>
      <c r="N994" s="163"/>
      <c r="O994" s="162">
        <v>799</v>
      </c>
      <c r="P994" s="161" t="b">
        <f>IF(R994&gt;0,R994-2)</f>
        <v>0</v>
      </c>
      <c r="Q994" s="161">
        <v>201938</v>
      </c>
      <c r="R994" s="160">
        <f>$I$3</f>
        <v>0</v>
      </c>
      <c r="S994" s="159" t="str">
        <f>IF(AND(R994&gt;=Q994,W994&gt;0),"OK",IF(W994=0,"","NOT OK"))</f>
        <v/>
      </c>
      <c r="T994" s="158"/>
      <c r="U994" s="157">
        <v>1</v>
      </c>
      <c r="V994" s="156" t="str">
        <f>IF(W994=T994,"OK","NOT")</f>
        <v>OK</v>
      </c>
      <c r="W994" s="155">
        <f>IF(MOD(T994,U994)=0,T994,T994+(U994-MOD(T994,U994)))</f>
        <v>0</v>
      </c>
      <c r="X994" s="154">
        <f>$I$4</f>
        <v>0.4</v>
      </c>
      <c r="Y994" s="153">
        <f>+T994*((O994-(O994*X994)))</f>
        <v>0</v>
      </c>
    </row>
    <row r="995" spans="1:25" ht="14.45" customHeight="1" x14ac:dyDescent="0.25">
      <c r="A995" s="167">
        <v>7045952422541</v>
      </c>
      <c r="B995" s="157">
        <v>22988</v>
      </c>
      <c r="C995" s="157" t="s">
        <v>1992</v>
      </c>
      <c r="D995" s="157">
        <v>110</v>
      </c>
      <c r="E995" s="157" t="s">
        <v>1814</v>
      </c>
      <c r="F995" s="157" t="s">
        <v>1720</v>
      </c>
      <c r="G995" s="157" t="s">
        <v>1675</v>
      </c>
      <c r="H995" s="157" t="s">
        <v>1674</v>
      </c>
      <c r="I995" s="165" t="s">
        <v>1713</v>
      </c>
      <c r="J995" s="157" t="s">
        <v>1672</v>
      </c>
      <c r="K995" s="157" t="s">
        <v>1719</v>
      </c>
      <c r="L995" s="163"/>
      <c r="M995" s="163"/>
      <c r="N995" s="163"/>
      <c r="O995" s="162">
        <v>799</v>
      </c>
      <c r="P995" s="161" t="b">
        <v>0</v>
      </c>
      <c r="Q995" s="157">
        <v>201938</v>
      </c>
      <c r="R995" s="160">
        <v>0</v>
      </c>
      <c r="S995" s="159"/>
      <c r="T995" s="158"/>
      <c r="U995" s="157">
        <v>1</v>
      </c>
      <c r="V995" s="156" t="s">
        <v>1929</v>
      </c>
      <c r="W995" s="155">
        <v>0</v>
      </c>
      <c r="X995" s="154">
        <v>0</v>
      </c>
      <c r="Y995" s="153">
        <f>+T995*((O995-(O995*X995)))</f>
        <v>0</v>
      </c>
    </row>
    <row r="996" spans="1:25" ht="14.45" customHeight="1" x14ac:dyDescent="0.25">
      <c r="A996" s="167">
        <v>7045952347820</v>
      </c>
      <c r="B996" s="157">
        <v>46648</v>
      </c>
      <c r="C996" s="157" t="s">
        <v>1991</v>
      </c>
      <c r="D996" s="157">
        <v>111</v>
      </c>
      <c r="E996" s="166" t="s">
        <v>1877</v>
      </c>
      <c r="F996" s="166" t="s">
        <v>1676</v>
      </c>
      <c r="G996" s="169" t="s">
        <v>1675</v>
      </c>
      <c r="H996" s="157" t="s">
        <v>1674</v>
      </c>
      <c r="I996" s="165" t="s">
        <v>1789</v>
      </c>
      <c r="J996" s="164" t="s">
        <v>1672</v>
      </c>
      <c r="K996" s="164" t="s">
        <v>1671</v>
      </c>
      <c r="L996" s="163"/>
      <c r="M996" s="163"/>
      <c r="N996" s="163"/>
      <c r="O996" s="162">
        <v>299</v>
      </c>
      <c r="P996" s="161" t="b">
        <f>IF(R996&gt;0,R996-2)</f>
        <v>0</v>
      </c>
      <c r="Q996" s="161">
        <v>201938</v>
      </c>
      <c r="R996" s="160">
        <f>$I$3</f>
        <v>0</v>
      </c>
      <c r="S996" s="159" t="str">
        <f>IF(AND(R996&gt;=Q996,W996&gt;0),"OK",IF(W996=0,"","NOT OK"))</f>
        <v/>
      </c>
      <c r="T996" s="158"/>
      <c r="U996" s="157">
        <v>3</v>
      </c>
      <c r="V996" s="156" t="str">
        <f>IF(W996=T996,"OK","NOT")</f>
        <v>OK</v>
      </c>
      <c r="W996" s="155">
        <f>IF(MOD(T996,U996)=0,T996,T996+(U996-MOD(T996,U996)))</f>
        <v>0</v>
      </c>
      <c r="X996" s="154">
        <f>$I$4</f>
        <v>0.4</v>
      </c>
      <c r="Y996" s="153">
        <f>+T996*((O996-(O996*X996)))</f>
        <v>0</v>
      </c>
    </row>
    <row r="997" spans="1:25" ht="14.45" customHeight="1" x14ac:dyDescent="0.25">
      <c r="A997" s="167">
        <v>7045952347837</v>
      </c>
      <c r="B997" s="157">
        <v>46648</v>
      </c>
      <c r="C997" s="157" t="s">
        <v>1991</v>
      </c>
      <c r="D997" s="157">
        <v>111</v>
      </c>
      <c r="E997" s="166" t="s">
        <v>1877</v>
      </c>
      <c r="F997" s="166" t="s">
        <v>1676</v>
      </c>
      <c r="G997" s="169" t="s">
        <v>1675</v>
      </c>
      <c r="H997" s="157" t="s">
        <v>1674</v>
      </c>
      <c r="I997" s="165" t="s">
        <v>1876</v>
      </c>
      <c r="J997" s="164" t="s">
        <v>1672</v>
      </c>
      <c r="K997" s="164" t="s">
        <v>1671</v>
      </c>
      <c r="L997" s="163"/>
      <c r="M997" s="163"/>
      <c r="N997" s="163"/>
      <c r="O997" s="162">
        <v>299</v>
      </c>
      <c r="P997" s="161" t="b">
        <f>IF(R997&gt;0,R997-2)</f>
        <v>0</v>
      </c>
      <c r="Q997" s="161">
        <v>201938</v>
      </c>
      <c r="R997" s="160">
        <f>$I$3</f>
        <v>0</v>
      </c>
      <c r="S997" s="159" t="str">
        <f>IF(AND(R997&gt;=Q997,W997&gt;0),"OK",IF(W997=0,"","NOT OK"))</f>
        <v/>
      </c>
      <c r="T997" s="158"/>
      <c r="U997" s="157">
        <v>3</v>
      </c>
      <c r="V997" s="156" t="str">
        <f>IF(W997=T997,"OK","NOT")</f>
        <v>OK</v>
      </c>
      <c r="W997" s="155">
        <f>IF(MOD(T997,U997)=0,T997,T997+(U997-MOD(T997,U997)))</f>
        <v>0</v>
      </c>
      <c r="X997" s="154">
        <f>$I$4</f>
        <v>0.4</v>
      </c>
      <c r="Y997" s="153">
        <f>+T997*((O997-(O997*X997)))</f>
        <v>0</v>
      </c>
    </row>
    <row r="998" spans="1:25" ht="14.45" customHeight="1" x14ac:dyDescent="0.25">
      <c r="A998" s="167">
        <v>7045952362915</v>
      </c>
      <c r="B998" s="157" t="s">
        <v>1990</v>
      </c>
      <c r="C998" s="157" t="s">
        <v>1989</v>
      </c>
      <c r="D998" s="157">
        <v>112</v>
      </c>
      <c r="E998" s="166" t="s">
        <v>1697</v>
      </c>
      <c r="F998" s="166" t="s">
        <v>1676</v>
      </c>
      <c r="G998" s="169" t="s">
        <v>1675</v>
      </c>
      <c r="H998" s="157" t="s">
        <v>1674</v>
      </c>
      <c r="I998" s="165" t="s">
        <v>1873</v>
      </c>
      <c r="J998" s="164" t="s">
        <v>1672</v>
      </c>
      <c r="K998" s="164" t="s">
        <v>1695</v>
      </c>
      <c r="L998" s="163"/>
      <c r="M998" s="163"/>
      <c r="N998" s="163"/>
      <c r="O998" s="162">
        <v>299</v>
      </c>
      <c r="P998" s="161" t="b">
        <f>IF(R998&gt;0,R998-2)</f>
        <v>0</v>
      </c>
      <c r="Q998" s="161">
        <v>201938</v>
      </c>
      <c r="R998" s="160">
        <f>$I$3</f>
        <v>0</v>
      </c>
      <c r="S998" s="159" t="str">
        <f>IF(AND(R998&gt;=Q998,W998&gt;0),"OK",IF(W998=0,"","NOT OK"))</f>
        <v/>
      </c>
      <c r="T998" s="158"/>
      <c r="U998" s="157">
        <v>3</v>
      </c>
      <c r="V998" s="156" t="str">
        <f>IF(W998=T998,"OK","NOT")</f>
        <v>OK</v>
      </c>
      <c r="W998" s="155">
        <f>IF(MOD(T998,U998)=0,T998,T998+(U998-MOD(T998,U998)))</f>
        <v>0</v>
      </c>
      <c r="X998" s="154">
        <f>$I$4</f>
        <v>0.4</v>
      </c>
      <c r="Y998" s="153">
        <f>+T998*((O998-(O998*X998)))</f>
        <v>0</v>
      </c>
    </row>
    <row r="999" spans="1:25" ht="14.45" customHeight="1" x14ac:dyDescent="0.25">
      <c r="A999" s="167">
        <v>7045952362878</v>
      </c>
      <c r="B999" s="157" t="s">
        <v>1990</v>
      </c>
      <c r="C999" s="157" t="s">
        <v>1989</v>
      </c>
      <c r="D999" s="157">
        <v>112</v>
      </c>
      <c r="E999" s="166" t="s">
        <v>1697</v>
      </c>
      <c r="F999" s="166" t="s">
        <v>1676</v>
      </c>
      <c r="G999" s="169" t="s">
        <v>1675</v>
      </c>
      <c r="H999" s="157" t="s">
        <v>1674</v>
      </c>
      <c r="I999" s="165" t="s">
        <v>1700</v>
      </c>
      <c r="J999" s="164" t="s">
        <v>1672</v>
      </c>
      <c r="K999" s="164" t="s">
        <v>1695</v>
      </c>
      <c r="L999" s="163"/>
      <c r="M999" s="163"/>
      <c r="N999" s="163"/>
      <c r="O999" s="162">
        <v>299</v>
      </c>
      <c r="P999" s="161" t="b">
        <f>IF(R999&gt;0,R999-2)</f>
        <v>0</v>
      </c>
      <c r="Q999" s="161">
        <v>201938</v>
      </c>
      <c r="R999" s="160">
        <f>$I$3</f>
        <v>0</v>
      </c>
      <c r="S999" s="159" t="str">
        <f>IF(AND(R999&gt;=Q999,W999&gt;0),"OK",IF(W999=0,"","NOT OK"))</f>
        <v/>
      </c>
      <c r="T999" s="158"/>
      <c r="U999" s="157">
        <v>3</v>
      </c>
      <c r="V999" s="156" t="str">
        <f>IF(W999=T999,"OK","NOT")</f>
        <v>OK</v>
      </c>
      <c r="W999" s="155">
        <f>IF(MOD(T999,U999)=0,T999,T999+(U999-MOD(T999,U999)))</f>
        <v>0</v>
      </c>
      <c r="X999" s="154">
        <f>$I$4</f>
        <v>0.4</v>
      </c>
      <c r="Y999" s="153">
        <f>+T999*((O999-(O999*X999)))</f>
        <v>0</v>
      </c>
    </row>
    <row r="1000" spans="1:25" ht="14.45" customHeight="1" x14ac:dyDescent="0.25">
      <c r="A1000" s="167">
        <v>7045952362885</v>
      </c>
      <c r="B1000" s="157" t="s">
        <v>1990</v>
      </c>
      <c r="C1000" s="157" t="s">
        <v>1989</v>
      </c>
      <c r="D1000" s="157">
        <v>112</v>
      </c>
      <c r="E1000" s="166" t="s">
        <v>1697</v>
      </c>
      <c r="F1000" s="166" t="s">
        <v>1676</v>
      </c>
      <c r="G1000" s="169" t="s">
        <v>1675</v>
      </c>
      <c r="H1000" s="157" t="s">
        <v>1674</v>
      </c>
      <c r="I1000" s="165" t="s">
        <v>1696</v>
      </c>
      <c r="J1000" s="164" t="s">
        <v>1672</v>
      </c>
      <c r="K1000" s="164" t="s">
        <v>1695</v>
      </c>
      <c r="L1000" s="163"/>
      <c r="M1000" s="163"/>
      <c r="N1000" s="163"/>
      <c r="O1000" s="162">
        <v>299</v>
      </c>
      <c r="P1000" s="161" t="b">
        <f>IF(R1000&gt;0,R1000-2)</f>
        <v>0</v>
      </c>
      <c r="Q1000" s="161">
        <v>201938</v>
      </c>
      <c r="R1000" s="160">
        <f>$I$3</f>
        <v>0</v>
      </c>
      <c r="S1000" s="159" t="str">
        <f>IF(AND(R1000&gt;=Q1000,W1000&gt;0),"OK",IF(W1000=0,"","NOT OK"))</f>
        <v/>
      </c>
      <c r="T1000" s="158"/>
      <c r="U1000" s="157">
        <v>3</v>
      </c>
      <c r="V1000" s="156" t="str">
        <f>IF(W1000=T1000,"OK","NOT")</f>
        <v>OK</v>
      </c>
      <c r="W1000" s="155">
        <f>IF(MOD(T1000,U1000)=0,T1000,T1000+(U1000-MOD(T1000,U1000)))</f>
        <v>0</v>
      </c>
      <c r="X1000" s="154">
        <f>$I$4</f>
        <v>0.4</v>
      </c>
      <c r="Y1000" s="153">
        <f>+T1000*((O1000-(O1000*X1000)))</f>
        <v>0</v>
      </c>
    </row>
    <row r="1001" spans="1:25" ht="14.45" customHeight="1" x14ac:dyDescent="0.25">
      <c r="A1001" s="167">
        <v>7045952362892</v>
      </c>
      <c r="B1001" s="157" t="s">
        <v>1990</v>
      </c>
      <c r="C1001" s="157" t="s">
        <v>1989</v>
      </c>
      <c r="D1001" s="157">
        <v>112</v>
      </c>
      <c r="E1001" s="166" t="s">
        <v>1697</v>
      </c>
      <c r="F1001" s="166" t="s">
        <v>1676</v>
      </c>
      <c r="G1001" s="169" t="s">
        <v>1675</v>
      </c>
      <c r="H1001" s="157" t="s">
        <v>1674</v>
      </c>
      <c r="I1001" s="165" t="s">
        <v>1857</v>
      </c>
      <c r="J1001" s="164" t="s">
        <v>1672</v>
      </c>
      <c r="K1001" s="164" t="s">
        <v>1695</v>
      </c>
      <c r="L1001" s="163"/>
      <c r="M1001" s="163"/>
      <c r="N1001" s="163"/>
      <c r="O1001" s="162">
        <v>299</v>
      </c>
      <c r="P1001" s="161" t="b">
        <f>IF(R1001&gt;0,R1001-2)</f>
        <v>0</v>
      </c>
      <c r="Q1001" s="161">
        <v>201938</v>
      </c>
      <c r="R1001" s="160">
        <f>$I$3</f>
        <v>0</v>
      </c>
      <c r="S1001" s="159" t="str">
        <f>IF(AND(R1001&gt;=Q1001,W1001&gt;0),"OK",IF(W1001=0,"","NOT OK"))</f>
        <v/>
      </c>
      <c r="T1001" s="158"/>
      <c r="U1001" s="157">
        <v>3</v>
      </c>
      <c r="V1001" s="156" t="str">
        <f>IF(W1001=T1001,"OK","NOT")</f>
        <v>OK</v>
      </c>
      <c r="W1001" s="155">
        <f>IF(MOD(T1001,U1001)=0,T1001,T1001+(U1001-MOD(T1001,U1001)))</f>
        <v>0</v>
      </c>
      <c r="X1001" s="154">
        <f>$I$4</f>
        <v>0.4</v>
      </c>
      <c r="Y1001" s="153">
        <f>+T1001*((O1001-(O1001*X1001)))</f>
        <v>0</v>
      </c>
    </row>
    <row r="1002" spans="1:25" ht="14.45" customHeight="1" x14ac:dyDescent="0.25">
      <c r="A1002" s="167">
        <v>7045952362908</v>
      </c>
      <c r="B1002" s="157" t="s">
        <v>1990</v>
      </c>
      <c r="C1002" s="157" t="s">
        <v>1989</v>
      </c>
      <c r="D1002" s="157">
        <v>112</v>
      </c>
      <c r="E1002" s="166" t="s">
        <v>1697</v>
      </c>
      <c r="F1002" s="166" t="s">
        <v>1676</v>
      </c>
      <c r="G1002" s="169" t="s">
        <v>1675</v>
      </c>
      <c r="H1002" s="157" t="s">
        <v>1674</v>
      </c>
      <c r="I1002" s="165" t="s">
        <v>1854</v>
      </c>
      <c r="J1002" s="164" t="s">
        <v>1672</v>
      </c>
      <c r="K1002" s="164" t="s">
        <v>1695</v>
      </c>
      <c r="L1002" s="163"/>
      <c r="M1002" s="163"/>
      <c r="N1002" s="163"/>
      <c r="O1002" s="162">
        <v>299</v>
      </c>
      <c r="P1002" s="161" t="b">
        <f>IF(R1002&gt;0,R1002-2)</f>
        <v>0</v>
      </c>
      <c r="Q1002" s="161">
        <v>201938</v>
      </c>
      <c r="R1002" s="160">
        <f>$I$3</f>
        <v>0</v>
      </c>
      <c r="S1002" s="159" t="str">
        <f>IF(AND(R1002&gt;=Q1002,W1002&gt;0),"OK",IF(W1002=0,"","NOT OK"))</f>
        <v/>
      </c>
      <c r="T1002" s="158"/>
      <c r="U1002" s="157">
        <v>3</v>
      </c>
      <c r="V1002" s="156" t="str">
        <f>IF(W1002=T1002,"OK","NOT")</f>
        <v>OK</v>
      </c>
      <c r="W1002" s="155">
        <f>IF(MOD(T1002,U1002)=0,T1002,T1002+(U1002-MOD(T1002,U1002)))</f>
        <v>0</v>
      </c>
      <c r="X1002" s="154">
        <f>$I$4</f>
        <v>0.4</v>
      </c>
      <c r="Y1002" s="153">
        <f>+T1002*((O1002-(O1002*X1002)))</f>
        <v>0</v>
      </c>
    </row>
    <row r="1003" spans="1:25" ht="14.45" customHeight="1" x14ac:dyDescent="0.25">
      <c r="A1003" s="167">
        <v>7045952360140</v>
      </c>
      <c r="B1003" s="157">
        <v>12874</v>
      </c>
      <c r="C1003" s="157" t="s">
        <v>1987</v>
      </c>
      <c r="D1003" s="157">
        <v>114</v>
      </c>
      <c r="E1003" s="166" t="s">
        <v>1814</v>
      </c>
      <c r="F1003" s="166" t="s">
        <v>1720</v>
      </c>
      <c r="G1003" s="169" t="s">
        <v>1675</v>
      </c>
      <c r="H1003" s="157" t="s">
        <v>1674</v>
      </c>
      <c r="I1003" s="165" t="s">
        <v>1716</v>
      </c>
      <c r="J1003" s="164" t="s">
        <v>1672</v>
      </c>
      <c r="K1003" s="164" t="s">
        <v>1802</v>
      </c>
      <c r="L1003" s="163"/>
      <c r="M1003" s="163"/>
      <c r="N1003" s="163"/>
      <c r="O1003" s="162">
        <v>999</v>
      </c>
      <c r="P1003" s="161" t="b">
        <f>IF(R1003&gt;0,R1003-2)</f>
        <v>0</v>
      </c>
      <c r="Q1003" s="161">
        <v>201938</v>
      </c>
      <c r="R1003" s="160">
        <f>$I$3</f>
        <v>0</v>
      </c>
      <c r="S1003" s="159" t="str">
        <f>IF(AND(R1003&gt;=Q1003,W1003&gt;0),"OK",IF(W1003=0,"","NOT OK"))</f>
        <v/>
      </c>
      <c r="T1003" s="158"/>
      <c r="U1003" s="157">
        <v>1</v>
      </c>
      <c r="V1003" s="156" t="str">
        <f>IF(W1003=T1003,"OK","NOT")</f>
        <v>OK</v>
      </c>
      <c r="W1003" s="155">
        <f>IF(MOD(T1003,U1003)=0,T1003,T1003+(U1003-MOD(T1003,U1003)))</f>
        <v>0</v>
      </c>
      <c r="X1003" s="154">
        <f>$I$4</f>
        <v>0.4</v>
      </c>
      <c r="Y1003" s="153">
        <f>+T1003*((O1003-(O1003*X1003)))</f>
        <v>0</v>
      </c>
    </row>
    <row r="1004" spans="1:25" ht="14.45" customHeight="1" x14ac:dyDescent="0.25">
      <c r="A1004" s="167">
        <v>7045952360157</v>
      </c>
      <c r="B1004" s="157">
        <v>12874</v>
      </c>
      <c r="C1004" s="157" t="s">
        <v>1987</v>
      </c>
      <c r="D1004" s="157">
        <v>114</v>
      </c>
      <c r="E1004" s="166" t="s">
        <v>1814</v>
      </c>
      <c r="F1004" s="166" t="s">
        <v>1720</v>
      </c>
      <c r="G1004" s="169" t="s">
        <v>1675</v>
      </c>
      <c r="H1004" s="157" t="s">
        <v>1674</v>
      </c>
      <c r="I1004" s="165" t="s">
        <v>1468</v>
      </c>
      <c r="J1004" s="164" t="s">
        <v>1672</v>
      </c>
      <c r="K1004" s="164" t="s">
        <v>1802</v>
      </c>
      <c r="L1004" s="163"/>
      <c r="M1004" s="163"/>
      <c r="N1004" s="163"/>
      <c r="O1004" s="162">
        <v>999</v>
      </c>
      <c r="P1004" s="161" t="b">
        <f>IF(R1004&gt;0,R1004-2)</f>
        <v>0</v>
      </c>
      <c r="Q1004" s="161">
        <v>201938</v>
      </c>
      <c r="R1004" s="160">
        <f>$I$3</f>
        <v>0</v>
      </c>
      <c r="S1004" s="159" t="str">
        <f>IF(AND(R1004&gt;=Q1004,W1004&gt;0),"OK",IF(W1004=0,"","NOT OK"))</f>
        <v/>
      </c>
      <c r="T1004" s="158"/>
      <c r="U1004" s="157">
        <v>1</v>
      </c>
      <c r="V1004" s="156" t="str">
        <f>IF(W1004=T1004,"OK","NOT")</f>
        <v>OK</v>
      </c>
      <c r="W1004" s="155">
        <f>IF(MOD(T1004,U1004)=0,T1004,T1004+(U1004-MOD(T1004,U1004)))</f>
        <v>0</v>
      </c>
      <c r="X1004" s="154">
        <f>$I$4</f>
        <v>0.4</v>
      </c>
      <c r="Y1004" s="153">
        <f>+T1004*((O1004-(O1004*X1004)))</f>
        <v>0</v>
      </c>
    </row>
    <row r="1005" spans="1:25" ht="14.45" customHeight="1" x14ac:dyDescent="0.25">
      <c r="A1005" s="167">
        <v>7045952360164</v>
      </c>
      <c r="B1005" s="157">
        <v>12874</v>
      </c>
      <c r="C1005" s="157" t="s">
        <v>1987</v>
      </c>
      <c r="D1005" s="157">
        <v>114</v>
      </c>
      <c r="E1005" s="166" t="s">
        <v>1814</v>
      </c>
      <c r="F1005" s="166" t="s">
        <v>1720</v>
      </c>
      <c r="G1005" s="169" t="s">
        <v>1675</v>
      </c>
      <c r="H1005" s="157" t="s">
        <v>1674</v>
      </c>
      <c r="I1005" s="165" t="s">
        <v>1469</v>
      </c>
      <c r="J1005" s="164" t="s">
        <v>1672</v>
      </c>
      <c r="K1005" s="164" t="s">
        <v>1802</v>
      </c>
      <c r="L1005" s="163"/>
      <c r="M1005" s="163"/>
      <c r="N1005" s="163"/>
      <c r="O1005" s="162">
        <v>999</v>
      </c>
      <c r="P1005" s="161" t="b">
        <f>IF(R1005&gt;0,R1005-2)</f>
        <v>0</v>
      </c>
      <c r="Q1005" s="161">
        <v>201938</v>
      </c>
      <c r="R1005" s="160">
        <f>$I$3</f>
        <v>0</v>
      </c>
      <c r="S1005" s="159" t="str">
        <f>IF(AND(R1005&gt;=Q1005,W1005&gt;0),"OK",IF(W1005=0,"","NOT OK"))</f>
        <v/>
      </c>
      <c r="T1005" s="158"/>
      <c r="U1005" s="157">
        <v>1</v>
      </c>
      <c r="V1005" s="156" t="str">
        <f>IF(W1005=T1005,"OK","NOT")</f>
        <v>OK</v>
      </c>
      <c r="W1005" s="155">
        <f>IF(MOD(T1005,U1005)=0,T1005,T1005+(U1005-MOD(T1005,U1005)))</f>
        <v>0</v>
      </c>
      <c r="X1005" s="154">
        <f>$I$4</f>
        <v>0.4</v>
      </c>
      <c r="Y1005" s="153">
        <f>+T1005*((O1005-(O1005*X1005)))</f>
        <v>0</v>
      </c>
    </row>
    <row r="1006" spans="1:25" ht="14.45" customHeight="1" x14ac:dyDescent="0.25">
      <c r="A1006" s="167">
        <v>7045952360171</v>
      </c>
      <c r="B1006" s="157">
        <v>12874</v>
      </c>
      <c r="C1006" s="157" t="s">
        <v>1987</v>
      </c>
      <c r="D1006" s="157">
        <v>114</v>
      </c>
      <c r="E1006" s="166" t="s">
        <v>1814</v>
      </c>
      <c r="F1006" s="166" t="s">
        <v>1720</v>
      </c>
      <c r="G1006" s="169" t="s">
        <v>1675</v>
      </c>
      <c r="H1006" s="157" t="s">
        <v>1674</v>
      </c>
      <c r="I1006" s="165" t="s">
        <v>1715</v>
      </c>
      <c r="J1006" s="164" t="s">
        <v>1672</v>
      </c>
      <c r="K1006" s="164" t="s">
        <v>1802</v>
      </c>
      <c r="L1006" s="163"/>
      <c r="M1006" s="163"/>
      <c r="N1006" s="163"/>
      <c r="O1006" s="162">
        <v>999</v>
      </c>
      <c r="P1006" s="161" t="b">
        <f>IF(R1006&gt;0,R1006-2)</f>
        <v>0</v>
      </c>
      <c r="Q1006" s="161">
        <v>201938</v>
      </c>
      <c r="R1006" s="160">
        <f>$I$3</f>
        <v>0</v>
      </c>
      <c r="S1006" s="159" t="str">
        <f>IF(AND(R1006&gt;=Q1006,W1006&gt;0),"OK",IF(W1006=0,"","NOT OK"))</f>
        <v/>
      </c>
      <c r="T1006" s="158"/>
      <c r="U1006" s="157">
        <v>1</v>
      </c>
      <c r="V1006" s="156" t="str">
        <f>IF(W1006=T1006,"OK","NOT")</f>
        <v>OK</v>
      </c>
      <c r="W1006" s="155">
        <f>IF(MOD(T1006,U1006)=0,T1006,T1006+(U1006-MOD(T1006,U1006)))</f>
        <v>0</v>
      </c>
      <c r="X1006" s="154">
        <f>$I$4</f>
        <v>0.4</v>
      </c>
      <c r="Y1006" s="153">
        <f>+T1006*((O1006-(O1006*X1006)))</f>
        <v>0</v>
      </c>
    </row>
    <row r="1007" spans="1:25" ht="14.45" customHeight="1" x14ac:dyDescent="0.25">
      <c r="A1007" s="167">
        <v>7045952360188</v>
      </c>
      <c r="B1007" s="157">
        <v>12874</v>
      </c>
      <c r="C1007" s="157" t="s">
        <v>1987</v>
      </c>
      <c r="D1007" s="157">
        <v>114</v>
      </c>
      <c r="E1007" s="166" t="s">
        <v>1814</v>
      </c>
      <c r="F1007" s="166" t="s">
        <v>1720</v>
      </c>
      <c r="G1007" s="169" t="s">
        <v>1675</v>
      </c>
      <c r="H1007" s="157" t="s">
        <v>1674</v>
      </c>
      <c r="I1007" s="165" t="s">
        <v>1713</v>
      </c>
      <c r="J1007" s="164" t="s">
        <v>1672</v>
      </c>
      <c r="K1007" s="164" t="s">
        <v>1802</v>
      </c>
      <c r="L1007" s="163"/>
      <c r="M1007" s="163"/>
      <c r="N1007" s="163"/>
      <c r="O1007" s="162">
        <v>999</v>
      </c>
      <c r="P1007" s="161" t="b">
        <f>IF(R1007&gt;0,R1007-2)</f>
        <v>0</v>
      </c>
      <c r="Q1007" s="161">
        <v>201938</v>
      </c>
      <c r="R1007" s="160">
        <f>$I$3</f>
        <v>0</v>
      </c>
      <c r="S1007" s="159" t="str">
        <f>IF(AND(R1007&gt;=Q1007,W1007&gt;0),"OK",IF(W1007=0,"","NOT OK"))</f>
        <v/>
      </c>
      <c r="T1007" s="158"/>
      <c r="U1007" s="157">
        <v>1</v>
      </c>
      <c r="V1007" s="156" t="str">
        <f>IF(W1007=T1007,"OK","NOT")</f>
        <v>OK</v>
      </c>
      <c r="W1007" s="155">
        <f>IF(MOD(T1007,U1007)=0,T1007,T1007+(U1007-MOD(T1007,U1007)))</f>
        <v>0</v>
      </c>
      <c r="X1007" s="154">
        <f>$I$4</f>
        <v>0.4</v>
      </c>
      <c r="Y1007" s="153">
        <f>+T1007*((O1007-(O1007*X1007)))</f>
        <v>0</v>
      </c>
    </row>
    <row r="1008" spans="1:25" ht="14.45" customHeight="1" x14ac:dyDescent="0.25">
      <c r="A1008" s="167">
        <v>7045952421841</v>
      </c>
      <c r="B1008" s="157">
        <v>12874</v>
      </c>
      <c r="C1008" s="157" t="s">
        <v>1987</v>
      </c>
      <c r="D1008" s="157">
        <v>114</v>
      </c>
      <c r="E1008" s="157" t="s">
        <v>1814</v>
      </c>
      <c r="F1008" s="157" t="s">
        <v>1720</v>
      </c>
      <c r="G1008" s="157" t="s">
        <v>1675</v>
      </c>
      <c r="H1008" s="157" t="s">
        <v>1674</v>
      </c>
      <c r="I1008" s="165" t="s">
        <v>1923</v>
      </c>
      <c r="J1008" s="157" t="s">
        <v>1672</v>
      </c>
      <c r="K1008" s="157" t="s">
        <v>1802</v>
      </c>
      <c r="L1008" s="163"/>
      <c r="M1008" s="163"/>
      <c r="N1008" s="163"/>
      <c r="O1008" s="162">
        <v>999</v>
      </c>
      <c r="P1008" s="161" t="b">
        <v>0</v>
      </c>
      <c r="Q1008" s="157">
        <v>201938</v>
      </c>
      <c r="R1008" s="160">
        <v>0</v>
      </c>
      <c r="S1008" s="159"/>
      <c r="T1008" s="158"/>
      <c r="U1008" s="157">
        <v>1</v>
      </c>
      <c r="V1008" s="156" t="s">
        <v>1929</v>
      </c>
      <c r="W1008" s="155">
        <v>0</v>
      </c>
      <c r="X1008" s="154">
        <v>0</v>
      </c>
      <c r="Y1008" s="153">
        <f>+T1008*((O1008-(O1008*X1008)))</f>
        <v>0</v>
      </c>
    </row>
    <row r="1009" spans="1:25" ht="14.45" customHeight="1" x14ac:dyDescent="0.25">
      <c r="A1009" s="167">
        <v>7045952360256</v>
      </c>
      <c r="B1009" s="157">
        <v>12878</v>
      </c>
      <c r="C1009" s="157" t="s">
        <v>1986</v>
      </c>
      <c r="D1009" s="157">
        <v>115</v>
      </c>
      <c r="E1009" s="166" t="s">
        <v>1814</v>
      </c>
      <c r="F1009" s="166" t="s">
        <v>1720</v>
      </c>
      <c r="G1009" s="169" t="s">
        <v>1675</v>
      </c>
      <c r="H1009" s="157" t="s">
        <v>1674</v>
      </c>
      <c r="I1009" s="165" t="s">
        <v>1717</v>
      </c>
      <c r="J1009" s="164" t="s">
        <v>1672</v>
      </c>
      <c r="K1009" s="164" t="s">
        <v>1802</v>
      </c>
      <c r="L1009" s="163"/>
      <c r="M1009" s="163"/>
      <c r="N1009" s="163"/>
      <c r="O1009" s="162">
        <v>999</v>
      </c>
      <c r="P1009" s="161" t="b">
        <f>IF(R1009&gt;0,R1009-2)</f>
        <v>0</v>
      </c>
      <c r="Q1009" s="161">
        <v>201938</v>
      </c>
      <c r="R1009" s="160">
        <f>$I$3</f>
        <v>0</v>
      </c>
      <c r="S1009" s="159" t="str">
        <f>IF(AND(R1009&gt;=Q1009,W1009&gt;0),"OK",IF(W1009=0,"","NOT OK"))</f>
        <v/>
      </c>
      <c r="T1009" s="158"/>
      <c r="U1009" s="157">
        <v>1</v>
      </c>
      <c r="V1009" s="156" t="str">
        <f>IF(W1009=T1009,"OK","NOT")</f>
        <v>OK</v>
      </c>
      <c r="W1009" s="155">
        <f>IF(MOD(T1009,U1009)=0,T1009,T1009+(U1009-MOD(T1009,U1009)))</f>
        <v>0</v>
      </c>
      <c r="X1009" s="154">
        <f>$I$4</f>
        <v>0.4</v>
      </c>
      <c r="Y1009" s="153">
        <f>+T1009*((O1009-(O1009*X1009)))</f>
        <v>0</v>
      </c>
    </row>
    <row r="1010" spans="1:25" ht="14.45" customHeight="1" x14ac:dyDescent="0.25">
      <c r="A1010" s="167">
        <v>7045952360263</v>
      </c>
      <c r="B1010" s="157">
        <v>12878</v>
      </c>
      <c r="C1010" s="157" t="s">
        <v>1986</v>
      </c>
      <c r="D1010" s="157">
        <v>115</v>
      </c>
      <c r="E1010" s="166" t="s">
        <v>1814</v>
      </c>
      <c r="F1010" s="166" t="s">
        <v>1720</v>
      </c>
      <c r="G1010" s="169" t="s">
        <v>1675</v>
      </c>
      <c r="H1010" s="157" t="s">
        <v>1674</v>
      </c>
      <c r="I1010" s="165" t="s">
        <v>1716</v>
      </c>
      <c r="J1010" s="164" t="s">
        <v>1672</v>
      </c>
      <c r="K1010" s="164" t="s">
        <v>1802</v>
      </c>
      <c r="L1010" s="163"/>
      <c r="M1010" s="163"/>
      <c r="N1010" s="163"/>
      <c r="O1010" s="162">
        <v>999</v>
      </c>
      <c r="P1010" s="161" t="b">
        <f>IF(R1010&gt;0,R1010-2)</f>
        <v>0</v>
      </c>
      <c r="Q1010" s="161">
        <v>201938</v>
      </c>
      <c r="R1010" s="160">
        <f>$I$3</f>
        <v>0</v>
      </c>
      <c r="S1010" s="159" t="str">
        <f>IF(AND(R1010&gt;=Q1010,W1010&gt;0),"OK",IF(W1010=0,"","NOT OK"))</f>
        <v/>
      </c>
      <c r="T1010" s="158"/>
      <c r="U1010" s="157">
        <v>1</v>
      </c>
      <c r="V1010" s="156" t="str">
        <f>IF(W1010=T1010,"OK","NOT")</f>
        <v>OK</v>
      </c>
      <c r="W1010" s="155">
        <f>IF(MOD(T1010,U1010)=0,T1010,T1010+(U1010-MOD(T1010,U1010)))</f>
        <v>0</v>
      </c>
      <c r="X1010" s="154">
        <f>$I$4</f>
        <v>0.4</v>
      </c>
      <c r="Y1010" s="153">
        <f>+T1010*((O1010-(O1010*X1010)))</f>
        <v>0</v>
      </c>
    </row>
    <row r="1011" spans="1:25" ht="14.45" customHeight="1" x14ac:dyDescent="0.25">
      <c r="A1011" s="167">
        <v>7045952360270</v>
      </c>
      <c r="B1011" s="157">
        <v>12878</v>
      </c>
      <c r="C1011" s="157" t="s">
        <v>1986</v>
      </c>
      <c r="D1011" s="157">
        <v>115</v>
      </c>
      <c r="E1011" s="166" t="s">
        <v>1814</v>
      </c>
      <c r="F1011" s="166" t="s">
        <v>1720</v>
      </c>
      <c r="G1011" s="169" t="s">
        <v>1675</v>
      </c>
      <c r="H1011" s="157" t="s">
        <v>1674</v>
      </c>
      <c r="I1011" s="165" t="s">
        <v>1468</v>
      </c>
      <c r="J1011" s="164" t="s">
        <v>1672</v>
      </c>
      <c r="K1011" s="164" t="s">
        <v>1802</v>
      </c>
      <c r="L1011" s="163"/>
      <c r="M1011" s="163"/>
      <c r="N1011" s="163"/>
      <c r="O1011" s="162">
        <v>999</v>
      </c>
      <c r="P1011" s="161" t="b">
        <f>IF(R1011&gt;0,R1011-2)</f>
        <v>0</v>
      </c>
      <c r="Q1011" s="161">
        <v>201938</v>
      </c>
      <c r="R1011" s="160">
        <f>$I$3</f>
        <v>0</v>
      </c>
      <c r="S1011" s="159" t="str">
        <f>IF(AND(R1011&gt;=Q1011,W1011&gt;0),"OK",IF(W1011=0,"","NOT OK"))</f>
        <v/>
      </c>
      <c r="T1011" s="158"/>
      <c r="U1011" s="157">
        <v>1</v>
      </c>
      <c r="V1011" s="156" t="str">
        <f>IF(W1011=T1011,"OK","NOT")</f>
        <v>OK</v>
      </c>
      <c r="W1011" s="155">
        <f>IF(MOD(T1011,U1011)=0,T1011,T1011+(U1011-MOD(T1011,U1011)))</f>
        <v>0</v>
      </c>
      <c r="X1011" s="154">
        <f>$I$4</f>
        <v>0.4</v>
      </c>
      <c r="Y1011" s="153">
        <f>+T1011*((O1011-(O1011*X1011)))</f>
        <v>0</v>
      </c>
    </row>
    <row r="1012" spans="1:25" ht="14.45" customHeight="1" x14ac:dyDescent="0.25">
      <c r="A1012" s="167">
        <v>7045952360287</v>
      </c>
      <c r="B1012" s="157">
        <v>12878</v>
      </c>
      <c r="C1012" s="157" t="s">
        <v>1986</v>
      </c>
      <c r="D1012" s="157">
        <v>115</v>
      </c>
      <c r="E1012" s="166" t="s">
        <v>1814</v>
      </c>
      <c r="F1012" s="166" t="s">
        <v>1720</v>
      </c>
      <c r="G1012" s="169" t="s">
        <v>1675</v>
      </c>
      <c r="H1012" s="157" t="s">
        <v>1674</v>
      </c>
      <c r="I1012" s="165" t="s">
        <v>1469</v>
      </c>
      <c r="J1012" s="164" t="s">
        <v>1672</v>
      </c>
      <c r="K1012" s="164" t="s">
        <v>1802</v>
      </c>
      <c r="L1012" s="163"/>
      <c r="M1012" s="163"/>
      <c r="N1012" s="163"/>
      <c r="O1012" s="162">
        <v>999</v>
      </c>
      <c r="P1012" s="161" t="b">
        <f>IF(R1012&gt;0,R1012-2)</f>
        <v>0</v>
      </c>
      <c r="Q1012" s="161">
        <v>201938</v>
      </c>
      <c r="R1012" s="160">
        <f>$I$3</f>
        <v>0</v>
      </c>
      <c r="S1012" s="159" t="str">
        <f>IF(AND(R1012&gt;=Q1012,W1012&gt;0),"OK",IF(W1012=0,"","NOT OK"))</f>
        <v/>
      </c>
      <c r="T1012" s="158"/>
      <c r="U1012" s="157">
        <v>1</v>
      </c>
      <c r="V1012" s="156" t="str">
        <f>IF(W1012=T1012,"OK","NOT")</f>
        <v>OK</v>
      </c>
      <c r="W1012" s="155">
        <f>IF(MOD(T1012,U1012)=0,T1012,T1012+(U1012-MOD(T1012,U1012)))</f>
        <v>0</v>
      </c>
      <c r="X1012" s="154">
        <f>$I$4</f>
        <v>0.4</v>
      </c>
      <c r="Y1012" s="153">
        <f>+T1012*((O1012-(O1012*X1012)))</f>
        <v>0</v>
      </c>
    </row>
    <row r="1013" spans="1:25" ht="14.45" customHeight="1" x14ac:dyDescent="0.25">
      <c r="A1013" s="167">
        <v>7045952360294</v>
      </c>
      <c r="B1013" s="157">
        <v>12878</v>
      </c>
      <c r="C1013" s="157" t="s">
        <v>1986</v>
      </c>
      <c r="D1013" s="157">
        <v>115</v>
      </c>
      <c r="E1013" s="166" t="s">
        <v>1814</v>
      </c>
      <c r="F1013" s="166" t="s">
        <v>1720</v>
      </c>
      <c r="G1013" s="169" t="s">
        <v>1675</v>
      </c>
      <c r="H1013" s="157" t="s">
        <v>1674</v>
      </c>
      <c r="I1013" s="165" t="s">
        <v>1715</v>
      </c>
      <c r="J1013" s="164" t="s">
        <v>1672</v>
      </c>
      <c r="K1013" s="164" t="s">
        <v>1802</v>
      </c>
      <c r="L1013" s="163"/>
      <c r="M1013" s="163"/>
      <c r="N1013" s="163"/>
      <c r="O1013" s="162">
        <v>999</v>
      </c>
      <c r="P1013" s="161" t="b">
        <f>IF(R1013&gt;0,R1013-2)</f>
        <v>0</v>
      </c>
      <c r="Q1013" s="161">
        <v>201938</v>
      </c>
      <c r="R1013" s="160">
        <f>$I$3</f>
        <v>0</v>
      </c>
      <c r="S1013" s="159" t="str">
        <f>IF(AND(R1013&gt;=Q1013,W1013&gt;0),"OK",IF(W1013=0,"","NOT OK"))</f>
        <v/>
      </c>
      <c r="T1013" s="158"/>
      <c r="U1013" s="157">
        <v>1</v>
      </c>
      <c r="V1013" s="156" t="str">
        <f>IF(W1013=T1013,"OK","NOT")</f>
        <v>OK</v>
      </c>
      <c r="W1013" s="155">
        <f>IF(MOD(T1013,U1013)=0,T1013,T1013+(U1013-MOD(T1013,U1013)))</f>
        <v>0</v>
      </c>
      <c r="X1013" s="154">
        <f>$I$4</f>
        <v>0.4</v>
      </c>
      <c r="Y1013" s="153">
        <f>+T1013*((O1013-(O1013*X1013)))</f>
        <v>0</v>
      </c>
    </row>
    <row r="1014" spans="1:25" ht="14.45" customHeight="1" x14ac:dyDescent="0.25">
      <c r="A1014" s="167">
        <v>7045952422305</v>
      </c>
      <c r="B1014" s="157">
        <v>12878</v>
      </c>
      <c r="C1014" s="157" t="s">
        <v>1986</v>
      </c>
      <c r="D1014" s="157">
        <v>115</v>
      </c>
      <c r="E1014" s="157" t="s">
        <v>1814</v>
      </c>
      <c r="F1014" s="157" t="s">
        <v>1720</v>
      </c>
      <c r="G1014" s="157" t="s">
        <v>1675</v>
      </c>
      <c r="H1014" s="157" t="s">
        <v>1674</v>
      </c>
      <c r="I1014" s="165" t="s">
        <v>1713</v>
      </c>
      <c r="J1014" s="157" t="s">
        <v>1672</v>
      </c>
      <c r="K1014" s="157" t="s">
        <v>1802</v>
      </c>
      <c r="L1014" s="163"/>
      <c r="M1014" s="163"/>
      <c r="N1014" s="163"/>
      <c r="O1014" s="162">
        <v>999</v>
      </c>
      <c r="P1014" s="161" t="b">
        <v>0</v>
      </c>
      <c r="Q1014" s="157">
        <v>201938</v>
      </c>
      <c r="R1014" s="160">
        <v>0</v>
      </c>
      <c r="S1014" s="159"/>
      <c r="T1014" s="158"/>
      <c r="U1014" s="157">
        <v>1</v>
      </c>
      <c r="V1014" s="156" t="s">
        <v>1929</v>
      </c>
      <c r="W1014" s="155">
        <v>0</v>
      </c>
      <c r="X1014" s="154">
        <v>0</v>
      </c>
      <c r="Y1014" s="153">
        <f>+T1014*((O1014-(O1014*X1014)))</f>
        <v>0</v>
      </c>
    </row>
    <row r="1015" spans="1:25" ht="14.45" customHeight="1" x14ac:dyDescent="0.25">
      <c r="A1015" s="167">
        <v>7045952117874</v>
      </c>
      <c r="B1015" s="157">
        <v>12271</v>
      </c>
      <c r="C1015" s="157" t="s">
        <v>1983</v>
      </c>
      <c r="D1015" s="157">
        <v>118</v>
      </c>
      <c r="E1015" s="166" t="s">
        <v>1822</v>
      </c>
      <c r="F1015" s="166" t="s">
        <v>1720</v>
      </c>
      <c r="G1015" s="169" t="s">
        <v>1675</v>
      </c>
      <c r="H1015" s="157" t="s">
        <v>1674</v>
      </c>
      <c r="I1015" s="165" t="s">
        <v>1716</v>
      </c>
      <c r="J1015" s="164" t="s">
        <v>1672</v>
      </c>
      <c r="K1015" s="164" t="s">
        <v>1802</v>
      </c>
      <c r="L1015" s="163"/>
      <c r="M1015" s="163"/>
      <c r="N1015" s="163"/>
      <c r="O1015" s="162">
        <v>1999</v>
      </c>
      <c r="P1015" s="161" t="b">
        <f>IF(R1015&gt;0,R1015-2)</f>
        <v>0</v>
      </c>
      <c r="Q1015" s="161">
        <v>201938</v>
      </c>
      <c r="R1015" s="160">
        <f>$I$3</f>
        <v>0</v>
      </c>
      <c r="S1015" s="159" t="str">
        <f>IF(AND(R1015&gt;=Q1015,W1015&gt;0),"OK",IF(W1015=0,"","NOT OK"))</f>
        <v/>
      </c>
      <c r="T1015" s="158"/>
      <c r="U1015" s="157">
        <v>1</v>
      </c>
      <c r="V1015" s="156" t="str">
        <f>IF(W1015=T1015,"OK","NOT")</f>
        <v>OK</v>
      </c>
      <c r="W1015" s="155">
        <f>IF(MOD(T1015,U1015)=0,T1015,T1015+(U1015-MOD(T1015,U1015)))</f>
        <v>0</v>
      </c>
      <c r="X1015" s="154">
        <f>$I$4</f>
        <v>0.4</v>
      </c>
      <c r="Y1015" s="153">
        <f>+T1015*((O1015-(O1015*X1015)))</f>
        <v>0</v>
      </c>
    </row>
    <row r="1016" spans="1:25" ht="14.45" customHeight="1" x14ac:dyDescent="0.25">
      <c r="A1016" s="167">
        <v>7045952117881</v>
      </c>
      <c r="B1016" s="157">
        <v>12271</v>
      </c>
      <c r="C1016" s="157" t="s">
        <v>1983</v>
      </c>
      <c r="D1016" s="157">
        <v>118</v>
      </c>
      <c r="E1016" s="166" t="s">
        <v>1822</v>
      </c>
      <c r="F1016" s="166" t="s">
        <v>1720</v>
      </c>
      <c r="G1016" s="169" t="s">
        <v>1675</v>
      </c>
      <c r="H1016" s="157" t="s">
        <v>1674</v>
      </c>
      <c r="I1016" s="165" t="s">
        <v>1468</v>
      </c>
      <c r="J1016" s="164" t="s">
        <v>1672</v>
      </c>
      <c r="K1016" s="164" t="s">
        <v>1802</v>
      </c>
      <c r="L1016" s="163"/>
      <c r="M1016" s="163"/>
      <c r="N1016" s="163"/>
      <c r="O1016" s="162">
        <v>1999</v>
      </c>
      <c r="P1016" s="161" t="b">
        <f>IF(R1016&gt;0,R1016-2)</f>
        <v>0</v>
      </c>
      <c r="Q1016" s="161">
        <v>201938</v>
      </c>
      <c r="R1016" s="160">
        <f>$I$3</f>
        <v>0</v>
      </c>
      <c r="S1016" s="159" t="str">
        <f>IF(AND(R1016&gt;=Q1016,W1016&gt;0),"OK",IF(W1016=0,"","NOT OK"))</f>
        <v/>
      </c>
      <c r="T1016" s="158"/>
      <c r="U1016" s="157">
        <v>1</v>
      </c>
      <c r="V1016" s="156" t="str">
        <f>IF(W1016=T1016,"OK","NOT")</f>
        <v>OK</v>
      </c>
      <c r="W1016" s="155">
        <f>IF(MOD(T1016,U1016)=0,T1016,T1016+(U1016-MOD(T1016,U1016)))</f>
        <v>0</v>
      </c>
      <c r="X1016" s="154">
        <f>$I$4</f>
        <v>0.4</v>
      </c>
      <c r="Y1016" s="153">
        <f>+T1016*((O1016-(O1016*X1016)))</f>
        <v>0</v>
      </c>
    </row>
    <row r="1017" spans="1:25" ht="14.45" customHeight="1" x14ac:dyDescent="0.25">
      <c r="A1017" s="167">
        <v>7045952117898</v>
      </c>
      <c r="B1017" s="157">
        <v>12271</v>
      </c>
      <c r="C1017" s="157" t="s">
        <v>1983</v>
      </c>
      <c r="D1017" s="157">
        <v>118</v>
      </c>
      <c r="E1017" s="166" t="s">
        <v>1822</v>
      </c>
      <c r="F1017" s="166" t="s">
        <v>1720</v>
      </c>
      <c r="G1017" s="169" t="s">
        <v>1675</v>
      </c>
      <c r="H1017" s="157" t="s">
        <v>1674</v>
      </c>
      <c r="I1017" s="165" t="s">
        <v>1469</v>
      </c>
      <c r="J1017" s="164" t="s">
        <v>1672</v>
      </c>
      <c r="K1017" s="164" t="s">
        <v>1802</v>
      </c>
      <c r="L1017" s="163"/>
      <c r="M1017" s="163"/>
      <c r="N1017" s="163"/>
      <c r="O1017" s="162">
        <v>1999</v>
      </c>
      <c r="P1017" s="161" t="b">
        <f>IF(R1017&gt;0,R1017-2)</f>
        <v>0</v>
      </c>
      <c r="Q1017" s="161">
        <v>201938</v>
      </c>
      <c r="R1017" s="160">
        <f>$I$3</f>
        <v>0</v>
      </c>
      <c r="S1017" s="159" t="str">
        <f>IF(AND(R1017&gt;=Q1017,W1017&gt;0),"OK",IF(W1017=0,"","NOT OK"))</f>
        <v/>
      </c>
      <c r="T1017" s="158"/>
      <c r="U1017" s="157">
        <v>1</v>
      </c>
      <c r="V1017" s="156" t="str">
        <f>IF(W1017=T1017,"OK","NOT")</f>
        <v>OK</v>
      </c>
      <c r="W1017" s="155">
        <f>IF(MOD(T1017,U1017)=0,T1017,T1017+(U1017-MOD(T1017,U1017)))</f>
        <v>0</v>
      </c>
      <c r="X1017" s="154">
        <f>$I$4</f>
        <v>0.4</v>
      </c>
      <c r="Y1017" s="153">
        <f>+T1017*((O1017-(O1017*X1017)))</f>
        <v>0</v>
      </c>
    </row>
    <row r="1018" spans="1:25" ht="14.45" customHeight="1" x14ac:dyDescent="0.25">
      <c r="A1018" s="167">
        <v>7045952117904</v>
      </c>
      <c r="B1018" s="157">
        <v>12271</v>
      </c>
      <c r="C1018" s="157" t="s">
        <v>1983</v>
      </c>
      <c r="D1018" s="157">
        <v>118</v>
      </c>
      <c r="E1018" s="166" t="s">
        <v>1822</v>
      </c>
      <c r="F1018" s="166" t="s">
        <v>1720</v>
      </c>
      <c r="G1018" s="169" t="s">
        <v>1675</v>
      </c>
      <c r="H1018" s="157" t="s">
        <v>1674</v>
      </c>
      <c r="I1018" s="165" t="s">
        <v>1715</v>
      </c>
      <c r="J1018" s="164" t="s">
        <v>1672</v>
      </c>
      <c r="K1018" s="164" t="s">
        <v>1802</v>
      </c>
      <c r="L1018" s="163"/>
      <c r="M1018" s="163"/>
      <c r="N1018" s="163"/>
      <c r="O1018" s="162">
        <v>1999</v>
      </c>
      <c r="P1018" s="161" t="b">
        <f>IF(R1018&gt;0,R1018-2)</f>
        <v>0</v>
      </c>
      <c r="Q1018" s="161">
        <v>201938</v>
      </c>
      <c r="R1018" s="160">
        <f>$I$3</f>
        <v>0</v>
      </c>
      <c r="S1018" s="159" t="str">
        <f>IF(AND(R1018&gt;=Q1018,W1018&gt;0),"OK",IF(W1018=0,"","NOT OK"))</f>
        <v/>
      </c>
      <c r="T1018" s="158"/>
      <c r="U1018" s="157">
        <v>1</v>
      </c>
      <c r="V1018" s="156" t="str">
        <f>IF(W1018=T1018,"OK","NOT")</f>
        <v>OK</v>
      </c>
      <c r="W1018" s="155">
        <f>IF(MOD(T1018,U1018)=0,T1018,T1018+(U1018-MOD(T1018,U1018)))</f>
        <v>0</v>
      </c>
      <c r="X1018" s="154">
        <f>$I$4</f>
        <v>0.4</v>
      </c>
      <c r="Y1018" s="153">
        <f>+T1018*((O1018-(O1018*X1018)))</f>
        <v>0</v>
      </c>
    </row>
    <row r="1019" spans="1:25" ht="14.45" customHeight="1" x14ac:dyDescent="0.25">
      <c r="A1019" s="167">
        <v>7045952117911</v>
      </c>
      <c r="B1019" s="157">
        <v>12271</v>
      </c>
      <c r="C1019" s="157" t="s">
        <v>1983</v>
      </c>
      <c r="D1019" s="157">
        <v>118</v>
      </c>
      <c r="E1019" s="166" t="s">
        <v>1822</v>
      </c>
      <c r="F1019" s="166" t="s">
        <v>1720</v>
      </c>
      <c r="G1019" s="169" t="s">
        <v>1675</v>
      </c>
      <c r="H1019" s="157" t="s">
        <v>1674</v>
      </c>
      <c r="I1019" s="165" t="s">
        <v>1713</v>
      </c>
      <c r="J1019" s="164" t="s">
        <v>1672</v>
      </c>
      <c r="K1019" s="164" t="s">
        <v>1802</v>
      </c>
      <c r="L1019" s="163"/>
      <c r="M1019" s="163"/>
      <c r="N1019" s="163"/>
      <c r="O1019" s="162">
        <v>1999</v>
      </c>
      <c r="P1019" s="161" t="b">
        <f>IF(R1019&gt;0,R1019-2)</f>
        <v>0</v>
      </c>
      <c r="Q1019" s="161">
        <v>201938</v>
      </c>
      <c r="R1019" s="160">
        <f>$I$3</f>
        <v>0</v>
      </c>
      <c r="S1019" s="159" t="str">
        <f>IF(AND(R1019&gt;=Q1019,W1019&gt;0),"OK",IF(W1019=0,"","NOT OK"))</f>
        <v/>
      </c>
      <c r="T1019" s="158"/>
      <c r="U1019" s="157">
        <v>1</v>
      </c>
      <c r="V1019" s="156" t="str">
        <f>IF(W1019=T1019,"OK","NOT")</f>
        <v>OK</v>
      </c>
      <c r="W1019" s="155">
        <f>IF(MOD(T1019,U1019)=0,T1019,T1019+(U1019-MOD(T1019,U1019)))</f>
        <v>0</v>
      </c>
      <c r="X1019" s="154">
        <f>$I$4</f>
        <v>0.4</v>
      </c>
      <c r="Y1019" s="153">
        <f>+T1019*((O1019-(O1019*X1019)))</f>
        <v>0</v>
      </c>
    </row>
    <row r="1020" spans="1:25" ht="14.45" customHeight="1" x14ac:dyDescent="0.25">
      <c r="A1020" s="167">
        <v>7045952127798</v>
      </c>
      <c r="B1020" s="157">
        <v>23561</v>
      </c>
      <c r="C1020" s="157" t="s">
        <v>1981</v>
      </c>
      <c r="D1020" s="157">
        <v>120</v>
      </c>
      <c r="E1020" s="166" t="s">
        <v>1822</v>
      </c>
      <c r="F1020" s="166" t="s">
        <v>1720</v>
      </c>
      <c r="G1020" s="169" t="s">
        <v>1675</v>
      </c>
      <c r="H1020" s="157" t="s">
        <v>1674</v>
      </c>
      <c r="I1020" s="165" t="s">
        <v>1716</v>
      </c>
      <c r="J1020" s="164" t="s">
        <v>1672</v>
      </c>
      <c r="K1020" s="164" t="s">
        <v>1719</v>
      </c>
      <c r="L1020" s="163"/>
      <c r="M1020" s="163"/>
      <c r="N1020" s="163"/>
      <c r="O1020" s="162">
        <v>1299</v>
      </c>
      <c r="P1020" s="161" t="b">
        <f>IF(R1020&gt;0,R1020-2)</f>
        <v>0</v>
      </c>
      <c r="Q1020" s="161">
        <v>201938</v>
      </c>
      <c r="R1020" s="160">
        <f>$I$3</f>
        <v>0</v>
      </c>
      <c r="S1020" s="159" t="str">
        <f>IF(AND(R1020&gt;=Q1020,W1020&gt;0),"OK",IF(W1020=0,"","NOT OK"))</f>
        <v/>
      </c>
      <c r="T1020" s="158"/>
      <c r="U1020" s="157">
        <v>1</v>
      </c>
      <c r="V1020" s="156" t="str">
        <f>IF(W1020=T1020,"OK","NOT")</f>
        <v>OK</v>
      </c>
      <c r="W1020" s="155">
        <f>IF(MOD(T1020,U1020)=0,T1020,T1020+(U1020-MOD(T1020,U1020)))</f>
        <v>0</v>
      </c>
      <c r="X1020" s="154">
        <f>$I$4</f>
        <v>0.4</v>
      </c>
      <c r="Y1020" s="153">
        <f>+T1020*((O1020-(O1020*X1020)))</f>
        <v>0</v>
      </c>
    </row>
    <row r="1021" spans="1:25" ht="14.45" customHeight="1" x14ac:dyDescent="0.25">
      <c r="A1021" s="167">
        <v>7045952127804</v>
      </c>
      <c r="B1021" s="157">
        <v>23561</v>
      </c>
      <c r="C1021" s="157" t="s">
        <v>1981</v>
      </c>
      <c r="D1021" s="157">
        <v>120</v>
      </c>
      <c r="E1021" s="166" t="s">
        <v>1822</v>
      </c>
      <c r="F1021" s="166" t="s">
        <v>1720</v>
      </c>
      <c r="G1021" s="169" t="s">
        <v>1675</v>
      </c>
      <c r="H1021" s="157" t="s">
        <v>1674</v>
      </c>
      <c r="I1021" s="165" t="s">
        <v>1468</v>
      </c>
      <c r="J1021" s="164" t="s">
        <v>1672</v>
      </c>
      <c r="K1021" s="164" t="s">
        <v>1719</v>
      </c>
      <c r="L1021" s="163"/>
      <c r="M1021" s="163"/>
      <c r="N1021" s="163"/>
      <c r="O1021" s="162">
        <v>1299</v>
      </c>
      <c r="P1021" s="161" t="b">
        <f>IF(R1021&gt;0,R1021-2)</f>
        <v>0</v>
      </c>
      <c r="Q1021" s="161">
        <v>201938</v>
      </c>
      <c r="R1021" s="160">
        <f>$I$3</f>
        <v>0</v>
      </c>
      <c r="S1021" s="159" t="str">
        <f>IF(AND(R1021&gt;=Q1021,W1021&gt;0),"OK",IF(W1021=0,"","NOT OK"))</f>
        <v/>
      </c>
      <c r="T1021" s="158"/>
      <c r="U1021" s="157">
        <v>1</v>
      </c>
      <c r="V1021" s="156" t="str">
        <f>IF(W1021=T1021,"OK","NOT")</f>
        <v>OK</v>
      </c>
      <c r="W1021" s="155">
        <f>IF(MOD(T1021,U1021)=0,T1021,T1021+(U1021-MOD(T1021,U1021)))</f>
        <v>0</v>
      </c>
      <c r="X1021" s="154">
        <f>$I$4</f>
        <v>0.4</v>
      </c>
      <c r="Y1021" s="153">
        <f>+T1021*((O1021-(O1021*X1021)))</f>
        <v>0</v>
      </c>
    </row>
    <row r="1022" spans="1:25" ht="14.45" customHeight="1" x14ac:dyDescent="0.25">
      <c r="A1022" s="167">
        <v>7045952127811</v>
      </c>
      <c r="B1022" s="157">
        <v>23561</v>
      </c>
      <c r="C1022" s="157" t="s">
        <v>1981</v>
      </c>
      <c r="D1022" s="157">
        <v>120</v>
      </c>
      <c r="E1022" s="166" t="s">
        <v>1822</v>
      </c>
      <c r="F1022" s="166" t="s">
        <v>1720</v>
      </c>
      <c r="G1022" s="169" t="s">
        <v>1675</v>
      </c>
      <c r="H1022" s="157" t="s">
        <v>1674</v>
      </c>
      <c r="I1022" s="165" t="s">
        <v>1469</v>
      </c>
      <c r="J1022" s="164" t="s">
        <v>1672</v>
      </c>
      <c r="K1022" s="164" t="s">
        <v>1719</v>
      </c>
      <c r="L1022" s="163"/>
      <c r="M1022" s="163"/>
      <c r="N1022" s="163"/>
      <c r="O1022" s="162">
        <v>1299</v>
      </c>
      <c r="P1022" s="161" t="b">
        <f>IF(R1022&gt;0,R1022-2)</f>
        <v>0</v>
      </c>
      <c r="Q1022" s="161">
        <v>201938</v>
      </c>
      <c r="R1022" s="160">
        <f>$I$3</f>
        <v>0</v>
      </c>
      <c r="S1022" s="159" t="str">
        <f>IF(AND(R1022&gt;=Q1022,W1022&gt;0),"OK",IF(W1022=0,"","NOT OK"))</f>
        <v/>
      </c>
      <c r="T1022" s="158"/>
      <c r="U1022" s="157">
        <v>1</v>
      </c>
      <c r="V1022" s="156" t="str">
        <f>IF(W1022=T1022,"OK","NOT")</f>
        <v>OK</v>
      </c>
      <c r="W1022" s="155">
        <f>IF(MOD(T1022,U1022)=0,T1022,T1022+(U1022-MOD(T1022,U1022)))</f>
        <v>0</v>
      </c>
      <c r="X1022" s="154">
        <f>$I$4</f>
        <v>0.4</v>
      </c>
      <c r="Y1022" s="153">
        <f>+T1022*((O1022-(O1022*X1022)))</f>
        <v>0</v>
      </c>
    </row>
    <row r="1023" spans="1:25" ht="14.45" customHeight="1" x14ac:dyDescent="0.25">
      <c r="A1023" s="167">
        <v>7045952127828</v>
      </c>
      <c r="B1023" s="157">
        <v>23561</v>
      </c>
      <c r="C1023" s="157" t="s">
        <v>1981</v>
      </c>
      <c r="D1023" s="157">
        <v>120</v>
      </c>
      <c r="E1023" s="166" t="s">
        <v>1822</v>
      </c>
      <c r="F1023" s="166" t="s">
        <v>1720</v>
      </c>
      <c r="G1023" s="169" t="s">
        <v>1675</v>
      </c>
      <c r="H1023" s="157" t="s">
        <v>1674</v>
      </c>
      <c r="I1023" s="165" t="s">
        <v>1715</v>
      </c>
      <c r="J1023" s="164" t="s">
        <v>1672</v>
      </c>
      <c r="K1023" s="164" t="s">
        <v>1719</v>
      </c>
      <c r="L1023" s="163"/>
      <c r="M1023" s="163"/>
      <c r="N1023" s="163"/>
      <c r="O1023" s="162">
        <v>1299</v>
      </c>
      <c r="P1023" s="161" t="b">
        <f>IF(R1023&gt;0,R1023-2)</f>
        <v>0</v>
      </c>
      <c r="Q1023" s="161">
        <v>201938</v>
      </c>
      <c r="R1023" s="160">
        <f>$I$3</f>
        <v>0</v>
      </c>
      <c r="S1023" s="159" t="str">
        <f>IF(AND(R1023&gt;=Q1023,W1023&gt;0),"OK",IF(W1023=0,"","NOT OK"))</f>
        <v/>
      </c>
      <c r="T1023" s="158"/>
      <c r="U1023" s="157">
        <v>1</v>
      </c>
      <c r="V1023" s="156" t="str">
        <f>IF(W1023=T1023,"OK","NOT")</f>
        <v>OK</v>
      </c>
      <c r="W1023" s="155">
        <f>IF(MOD(T1023,U1023)=0,T1023,T1023+(U1023-MOD(T1023,U1023)))</f>
        <v>0</v>
      </c>
      <c r="X1023" s="154">
        <f>$I$4</f>
        <v>0.4</v>
      </c>
      <c r="Y1023" s="153">
        <f>+T1023*((O1023-(O1023*X1023)))</f>
        <v>0</v>
      </c>
    </row>
    <row r="1024" spans="1:25" ht="14.45" customHeight="1" x14ac:dyDescent="0.25">
      <c r="A1024" s="167">
        <v>7045952127835</v>
      </c>
      <c r="B1024" s="157">
        <v>23561</v>
      </c>
      <c r="C1024" s="157" t="s">
        <v>1981</v>
      </c>
      <c r="D1024" s="157">
        <v>120</v>
      </c>
      <c r="E1024" s="166" t="s">
        <v>1822</v>
      </c>
      <c r="F1024" s="166" t="s">
        <v>1720</v>
      </c>
      <c r="G1024" s="169" t="s">
        <v>1675</v>
      </c>
      <c r="H1024" s="157" t="s">
        <v>1674</v>
      </c>
      <c r="I1024" s="165" t="s">
        <v>1713</v>
      </c>
      <c r="J1024" s="164" t="s">
        <v>1672</v>
      </c>
      <c r="K1024" s="164" t="s">
        <v>1719</v>
      </c>
      <c r="L1024" s="163"/>
      <c r="M1024" s="163"/>
      <c r="N1024" s="163"/>
      <c r="O1024" s="162">
        <v>1299</v>
      </c>
      <c r="P1024" s="161" t="b">
        <f>IF(R1024&gt;0,R1024-2)</f>
        <v>0</v>
      </c>
      <c r="Q1024" s="161">
        <v>201938</v>
      </c>
      <c r="R1024" s="160">
        <f>$I$3</f>
        <v>0</v>
      </c>
      <c r="S1024" s="159" t="str">
        <f>IF(AND(R1024&gt;=Q1024,W1024&gt;0),"OK",IF(W1024=0,"","NOT OK"))</f>
        <v/>
      </c>
      <c r="T1024" s="158"/>
      <c r="U1024" s="157">
        <v>1</v>
      </c>
      <c r="V1024" s="156" t="str">
        <f>IF(W1024=T1024,"OK","NOT")</f>
        <v>OK</v>
      </c>
      <c r="W1024" s="155">
        <f>IF(MOD(T1024,U1024)=0,T1024,T1024+(U1024-MOD(T1024,U1024)))</f>
        <v>0</v>
      </c>
      <c r="X1024" s="154">
        <f>$I$4</f>
        <v>0.4</v>
      </c>
      <c r="Y1024" s="153">
        <f>+T1024*((O1024-(O1024*X1024)))</f>
        <v>0</v>
      </c>
    </row>
    <row r="1025" spans="1:25" ht="14.45" customHeight="1" x14ac:dyDescent="0.25">
      <c r="A1025" s="167">
        <v>7045952127897</v>
      </c>
      <c r="B1025" s="157">
        <v>23566</v>
      </c>
      <c r="C1025" s="157" t="s">
        <v>1980</v>
      </c>
      <c r="D1025" s="157">
        <v>121</v>
      </c>
      <c r="E1025" s="166" t="s">
        <v>1822</v>
      </c>
      <c r="F1025" s="166" t="s">
        <v>1720</v>
      </c>
      <c r="G1025" s="169" t="s">
        <v>1675</v>
      </c>
      <c r="H1025" s="157" t="s">
        <v>1674</v>
      </c>
      <c r="I1025" s="165" t="s">
        <v>1717</v>
      </c>
      <c r="J1025" s="164" t="s">
        <v>1672</v>
      </c>
      <c r="K1025" s="164" t="s">
        <v>1719</v>
      </c>
      <c r="L1025" s="163"/>
      <c r="M1025" s="163"/>
      <c r="N1025" s="163"/>
      <c r="O1025" s="162">
        <v>1299</v>
      </c>
      <c r="P1025" s="161" t="b">
        <f>IF(R1025&gt;0,R1025-2)</f>
        <v>0</v>
      </c>
      <c r="Q1025" s="161">
        <v>201938</v>
      </c>
      <c r="R1025" s="160">
        <f>$I$3</f>
        <v>0</v>
      </c>
      <c r="S1025" s="159" t="str">
        <f>IF(AND(R1025&gt;=Q1025,W1025&gt;0),"OK",IF(W1025=0,"","NOT OK"))</f>
        <v/>
      </c>
      <c r="T1025" s="158"/>
      <c r="U1025" s="157">
        <v>1</v>
      </c>
      <c r="V1025" s="156" t="str">
        <f>IF(W1025=T1025,"OK","NOT")</f>
        <v>OK</v>
      </c>
      <c r="W1025" s="155">
        <f>IF(MOD(T1025,U1025)=0,T1025,T1025+(U1025-MOD(T1025,U1025)))</f>
        <v>0</v>
      </c>
      <c r="X1025" s="154">
        <f>$I$4</f>
        <v>0.4</v>
      </c>
      <c r="Y1025" s="153">
        <f>+T1025*((O1025-(O1025*X1025)))</f>
        <v>0</v>
      </c>
    </row>
    <row r="1026" spans="1:25" ht="14.45" customHeight="1" x14ac:dyDescent="0.25">
      <c r="A1026" s="167">
        <v>7045952127903</v>
      </c>
      <c r="B1026" s="157">
        <v>23566</v>
      </c>
      <c r="C1026" s="157" t="s">
        <v>1980</v>
      </c>
      <c r="D1026" s="157">
        <v>121</v>
      </c>
      <c r="E1026" s="166" t="s">
        <v>1822</v>
      </c>
      <c r="F1026" s="166" t="s">
        <v>1720</v>
      </c>
      <c r="G1026" s="169" t="s">
        <v>1675</v>
      </c>
      <c r="H1026" s="157" t="s">
        <v>1674</v>
      </c>
      <c r="I1026" s="165" t="s">
        <v>1716</v>
      </c>
      <c r="J1026" s="164" t="s">
        <v>1672</v>
      </c>
      <c r="K1026" s="164" t="s">
        <v>1719</v>
      </c>
      <c r="L1026" s="163"/>
      <c r="M1026" s="163"/>
      <c r="N1026" s="163"/>
      <c r="O1026" s="162">
        <v>1299</v>
      </c>
      <c r="P1026" s="161" t="b">
        <f>IF(R1026&gt;0,R1026-2)</f>
        <v>0</v>
      </c>
      <c r="Q1026" s="161">
        <v>201938</v>
      </c>
      <c r="R1026" s="160">
        <f>$I$3</f>
        <v>0</v>
      </c>
      <c r="S1026" s="159" t="str">
        <f>IF(AND(R1026&gt;=Q1026,W1026&gt;0),"OK",IF(W1026=0,"","NOT OK"))</f>
        <v/>
      </c>
      <c r="T1026" s="158"/>
      <c r="U1026" s="157">
        <v>1</v>
      </c>
      <c r="V1026" s="156" t="str">
        <f>IF(W1026=T1026,"OK","NOT")</f>
        <v>OK</v>
      </c>
      <c r="W1026" s="155">
        <f>IF(MOD(T1026,U1026)=0,T1026,T1026+(U1026-MOD(T1026,U1026)))</f>
        <v>0</v>
      </c>
      <c r="X1026" s="154">
        <f>$I$4</f>
        <v>0.4</v>
      </c>
      <c r="Y1026" s="153">
        <f>+T1026*((O1026-(O1026*X1026)))</f>
        <v>0</v>
      </c>
    </row>
    <row r="1027" spans="1:25" ht="14.45" customHeight="1" x14ac:dyDescent="0.25">
      <c r="A1027" s="167">
        <v>7045952127910</v>
      </c>
      <c r="B1027" s="157">
        <v>23566</v>
      </c>
      <c r="C1027" s="157" t="s">
        <v>1980</v>
      </c>
      <c r="D1027" s="157">
        <v>121</v>
      </c>
      <c r="E1027" s="166" t="s">
        <v>1822</v>
      </c>
      <c r="F1027" s="166" t="s">
        <v>1720</v>
      </c>
      <c r="G1027" s="169" t="s">
        <v>1675</v>
      </c>
      <c r="H1027" s="157" t="s">
        <v>1674</v>
      </c>
      <c r="I1027" s="165" t="s">
        <v>1468</v>
      </c>
      <c r="J1027" s="164" t="s">
        <v>1672</v>
      </c>
      <c r="K1027" s="164" t="s">
        <v>1719</v>
      </c>
      <c r="L1027" s="163"/>
      <c r="M1027" s="163"/>
      <c r="N1027" s="163"/>
      <c r="O1027" s="162">
        <v>1299</v>
      </c>
      <c r="P1027" s="161" t="b">
        <f>IF(R1027&gt;0,R1027-2)</f>
        <v>0</v>
      </c>
      <c r="Q1027" s="161">
        <v>201938</v>
      </c>
      <c r="R1027" s="160">
        <f>$I$3</f>
        <v>0</v>
      </c>
      <c r="S1027" s="159" t="str">
        <f>IF(AND(R1027&gt;=Q1027,W1027&gt;0),"OK",IF(W1027=0,"","NOT OK"))</f>
        <v/>
      </c>
      <c r="T1027" s="158"/>
      <c r="U1027" s="157">
        <v>1</v>
      </c>
      <c r="V1027" s="156" t="str">
        <f>IF(W1027=T1027,"OK","NOT")</f>
        <v>OK</v>
      </c>
      <c r="W1027" s="155">
        <f>IF(MOD(T1027,U1027)=0,T1027,T1027+(U1027-MOD(T1027,U1027)))</f>
        <v>0</v>
      </c>
      <c r="X1027" s="154">
        <f>$I$4</f>
        <v>0.4</v>
      </c>
      <c r="Y1027" s="153">
        <f>+T1027*((O1027-(O1027*X1027)))</f>
        <v>0</v>
      </c>
    </row>
    <row r="1028" spans="1:25" ht="14.45" customHeight="1" x14ac:dyDescent="0.25">
      <c r="A1028" s="167">
        <v>7045952127927</v>
      </c>
      <c r="B1028" s="157">
        <v>23566</v>
      </c>
      <c r="C1028" s="157" t="s">
        <v>1980</v>
      </c>
      <c r="D1028" s="157">
        <v>121</v>
      </c>
      <c r="E1028" s="166" t="s">
        <v>1822</v>
      </c>
      <c r="F1028" s="166" t="s">
        <v>1720</v>
      </c>
      <c r="G1028" s="169" t="s">
        <v>1675</v>
      </c>
      <c r="H1028" s="157" t="s">
        <v>1674</v>
      </c>
      <c r="I1028" s="165" t="s">
        <v>1469</v>
      </c>
      <c r="J1028" s="164" t="s">
        <v>1672</v>
      </c>
      <c r="K1028" s="164" t="s">
        <v>1719</v>
      </c>
      <c r="L1028" s="163"/>
      <c r="M1028" s="163"/>
      <c r="N1028" s="163"/>
      <c r="O1028" s="162">
        <v>1299</v>
      </c>
      <c r="P1028" s="161" t="b">
        <f>IF(R1028&gt;0,R1028-2)</f>
        <v>0</v>
      </c>
      <c r="Q1028" s="161">
        <v>201938</v>
      </c>
      <c r="R1028" s="160">
        <f>$I$3</f>
        <v>0</v>
      </c>
      <c r="S1028" s="159" t="str">
        <f>IF(AND(R1028&gt;=Q1028,W1028&gt;0),"OK",IF(W1028=0,"","NOT OK"))</f>
        <v/>
      </c>
      <c r="T1028" s="158"/>
      <c r="U1028" s="157">
        <v>1</v>
      </c>
      <c r="V1028" s="156" t="str">
        <f>IF(W1028=T1028,"OK","NOT")</f>
        <v>OK</v>
      </c>
      <c r="W1028" s="155">
        <f>IF(MOD(T1028,U1028)=0,T1028,T1028+(U1028-MOD(T1028,U1028)))</f>
        <v>0</v>
      </c>
      <c r="X1028" s="154">
        <f>$I$4</f>
        <v>0.4</v>
      </c>
      <c r="Y1028" s="153">
        <f>+T1028*((O1028-(O1028*X1028)))</f>
        <v>0</v>
      </c>
    </row>
    <row r="1029" spans="1:25" ht="14.45" customHeight="1" x14ac:dyDescent="0.25">
      <c r="A1029" s="167">
        <v>7045952127934</v>
      </c>
      <c r="B1029" s="157">
        <v>23566</v>
      </c>
      <c r="C1029" s="157" t="s">
        <v>1980</v>
      </c>
      <c r="D1029" s="157">
        <v>121</v>
      </c>
      <c r="E1029" s="166" t="s">
        <v>1822</v>
      </c>
      <c r="F1029" s="166" t="s">
        <v>1720</v>
      </c>
      <c r="G1029" s="169" t="s">
        <v>1675</v>
      </c>
      <c r="H1029" s="157" t="s">
        <v>1674</v>
      </c>
      <c r="I1029" s="165" t="s">
        <v>1715</v>
      </c>
      <c r="J1029" s="164" t="s">
        <v>1672</v>
      </c>
      <c r="K1029" s="164" t="s">
        <v>1719</v>
      </c>
      <c r="L1029" s="163"/>
      <c r="M1029" s="163"/>
      <c r="N1029" s="163"/>
      <c r="O1029" s="162">
        <v>1299</v>
      </c>
      <c r="P1029" s="161" t="b">
        <f>IF(R1029&gt;0,R1029-2)</f>
        <v>0</v>
      </c>
      <c r="Q1029" s="161">
        <v>201938</v>
      </c>
      <c r="R1029" s="160">
        <f>$I$3</f>
        <v>0</v>
      </c>
      <c r="S1029" s="159" t="str">
        <f>IF(AND(R1029&gt;=Q1029,W1029&gt;0),"OK",IF(W1029=0,"","NOT OK"))</f>
        <v/>
      </c>
      <c r="T1029" s="158"/>
      <c r="U1029" s="157">
        <v>1</v>
      </c>
      <c r="V1029" s="156" t="str">
        <f>IF(W1029=T1029,"OK","NOT")</f>
        <v>OK</v>
      </c>
      <c r="W1029" s="155">
        <f>IF(MOD(T1029,U1029)=0,T1029,T1029+(U1029-MOD(T1029,U1029)))</f>
        <v>0</v>
      </c>
      <c r="X1029" s="154">
        <f>$I$4</f>
        <v>0.4</v>
      </c>
      <c r="Y1029" s="153">
        <f>+T1029*((O1029-(O1029*X1029)))</f>
        <v>0</v>
      </c>
    </row>
    <row r="1030" spans="1:25" ht="14.45" customHeight="1" x14ac:dyDescent="0.25">
      <c r="A1030" s="167">
        <v>7045952359779</v>
      </c>
      <c r="B1030" s="157" t="s">
        <v>1979</v>
      </c>
      <c r="C1030" s="157" t="s">
        <v>1978</v>
      </c>
      <c r="D1030" s="157">
        <v>122</v>
      </c>
      <c r="E1030" s="166" t="s">
        <v>1977</v>
      </c>
      <c r="F1030" s="166" t="s">
        <v>1976</v>
      </c>
      <c r="G1030" s="169" t="s">
        <v>1675</v>
      </c>
      <c r="H1030" s="157" t="s">
        <v>1674</v>
      </c>
      <c r="I1030" s="165" t="s">
        <v>1873</v>
      </c>
      <c r="J1030" s="164" t="s">
        <v>1672</v>
      </c>
      <c r="K1030" s="164" t="s">
        <v>1695</v>
      </c>
      <c r="L1030" s="163"/>
      <c r="M1030" s="163"/>
      <c r="N1030" s="163"/>
      <c r="O1030" s="162">
        <v>499</v>
      </c>
      <c r="P1030" s="161" t="b">
        <f>IF(R1030&gt;0,R1030-2)</f>
        <v>0</v>
      </c>
      <c r="Q1030" s="161">
        <v>201938</v>
      </c>
      <c r="R1030" s="160">
        <f>$I$3</f>
        <v>0</v>
      </c>
      <c r="S1030" s="159" t="str">
        <f>IF(AND(R1030&gt;=Q1030,W1030&gt;0),"OK",IF(W1030=0,"","NOT OK"))</f>
        <v/>
      </c>
      <c r="T1030" s="158"/>
      <c r="U1030" s="157">
        <v>3</v>
      </c>
      <c r="V1030" s="156" t="str">
        <f>IF(W1030=T1030,"OK","NOT")</f>
        <v>OK</v>
      </c>
      <c r="W1030" s="155">
        <f>IF(MOD(T1030,U1030)=0,T1030,T1030+(U1030-MOD(T1030,U1030)))</f>
        <v>0</v>
      </c>
      <c r="X1030" s="154">
        <f>$I$4</f>
        <v>0.4</v>
      </c>
      <c r="Y1030" s="153">
        <f>+T1030*((O1030-(O1030*X1030)))</f>
        <v>0</v>
      </c>
    </row>
    <row r="1031" spans="1:25" ht="14.45" customHeight="1" x14ac:dyDescent="0.25">
      <c r="A1031" s="167">
        <v>7045952359731</v>
      </c>
      <c r="B1031" s="157" t="s">
        <v>1979</v>
      </c>
      <c r="C1031" s="157" t="s">
        <v>1978</v>
      </c>
      <c r="D1031" s="157">
        <v>122</v>
      </c>
      <c r="E1031" s="166" t="s">
        <v>1977</v>
      </c>
      <c r="F1031" s="166" t="s">
        <v>1976</v>
      </c>
      <c r="G1031" s="169" t="s">
        <v>1675</v>
      </c>
      <c r="H1031" s="157" t="s">
        <v>1674</v>
      </c>
      <c r="I1031" s="165" t="s">
        <v>1700</v>
      </c>
      <c r="J1031" s="164" t="s">
        <v>1672</v>
      </c>
      <c r="K1031" s="164" t="s">
        <v>1695</v>
      </c>
      <c r="L1031" s="163"/>
      <c r="M1031" s="163"/>
      <c r="N1031" s="163"/>
      <c r="O1031" s="162">
        <v>499</v>
      </c>
      <c r="P1031" s="161" t="b">
        <f>IF(R1031&gt;0,R1031-2)</f>
        <v>0</v>
      </c>
      <c r="Q1031" s="161">
        <v>201938</v>
      </c>
      <c r="R1031" s="160">
        <f>$I$3</f>
        <v>0</v>
      </c>
      <c r="S1031" s="159" t="str">
        <f>IF(AND(R1031&gt;=Q1031,W1031&gt;0),"OK",IF(W1031=0,"","NOT OK"))</f>
        <v/>
      </c>
      <c r="T1031" s="158"/>
      <c r="U1031" s="157">
        <v>3</v>
      </c>
      <c r="V1031" s="156" t="str">
        <f>IF(W1031=T1031,"OK","NOT")</f>
        <v>OK</v>
      </c>
      <c r="W1031" s="155">
        <f>IF(MOD(T1031,U1031)=0,T1031,T1031+(U1031-MOD(T1031,U1031)))</f>
        <v>0</v>
      </c>
      <c r="X1031" s="154">
        <f>$I$4</f>
        <v>0.4</v>
      </c>
      <c r="Y1031" s="153">
        <f>+T1031*((O1031-(O1031*X1031)))</f>
        <v>0</v>
      </c>
    </row>
    <row r="1032" spans="1:25" ht="14.45" customHeight="1" x14ac:dyDescent="0.25">
      <c r="A1032" s="167">
        <v>7045952359748</v>
      </c>
      <c r="B1032" s="157" t="s">
        <v>1979</v>
      </c>
      <c r="C1032" s="157" t="s">
        <v>1978</v>
      </c>
      <c r="D1032" s="157">
        <v>122</v>
      </c>
      <c r="E1032" s="166" t="s">
        <v>1977</v>
      </c>
      <c r="F1032" s="166" t="s">
        <v>1976</v>
      </c>
      <c r="G1032" s="169" t="s">
        <v>1675</v>
      </c>
      <c r="H1032" s="157" t="s">
        <v>1674</v>
      </c>
      <c r="I1032" s="165" t="s">
        <v>1696</v>
      </c>
      <c r="J1032" s="164" t="s">
        <v>1672</v>
      </c>
      <c r="K1032" s="164" t="s">
        <v>1695</v>
      </c>
      <c r="L1032" s="163"/>
      <c r="M1032" s="163"/>
      <c r="N1032" s="163"/>
      <c r="O1032" s="162">
        <v>499</v>
      </c>
      <c r="P1032" s="161" t="b">
        <f>IF(R1032&gt;0,R1032-2)</f>
        <v>0</v>
      </c>
      <c r="Q1032" s="161">
        <v>201938</v>
      </c>
      <c r="R1032" s="160">
        <f>$I$3</f>
        <v>0</v>
      </c>
      <c r="S1032" s="159" t="str">
        <f>IF(AND(R1032&gt;=Q1032,W1032&gt;0),"OK",IF(W1032=0,"","NOT OK"))</f>
        <v/>
      </c>
      <c r="T1032" s="158"/>
      <c r="U1032" s="157">
        <v>3</v>
      </c>
      <c r="V1032" s="156" t="str">
        <f>IF(W1032=T1032,"OK","NOT")</f>
        <v>OK</v>
      </c>
      <c r="W1032" s="155">
        <f>IF(MOD(T1032,U1032)=0,T1032,T1032+(U1032-MOD(T1032,U1032)))</f>
        <v>0</v>
      </c>
      <c r="X1032" s="154">
        <f>$I$4</f>
        <v>0.4</v>
      </c>
      <c r="Y1032" s="153">
        <f>+T1032*((O1032-(O1032*X1032)))</f>
        <v>0</v>
      </c>
    </row>
    <row r="1033" spans="1:25" ht="14.45" customHeight="1" x14ac:dyDescent="0.25">
      <c r="A1033" s="167">
        <v>7045952359755</v>
      </c>
      <c r="B1033" s="157" t="s">
        <v>1979</v>
      </c>
      <c r="C1033" s="157" t="s">
        <v>1978</v>
      </c>
      <c r="D1033" s="157">
        <v>122</v>
      </c>
      <c r="E1033" s="166" t="s">
        <v>1977</v>
      </c>
      <c r="F1033" s="166" t="s">
        <v>1976</v>
      </c>
      <c r="G1033" s="169" t="s">
        <v>1675</v>
      </c>
      <c r="H1033" s="157" t="s">
        <v>1674</v>
      </c>
      <c r="I1033" s="165" t="s">
        <v>1857</v>
      </c>
      <c r="J1033" s="164" t="s">
        <v>1672</v>
      </c>
      <c r="K1033" s="164" t="s">
        <v>1695</v>
      </c>
      <c r="L1033" s="163"/>
      <c r="M1033" s="163"/>
      <c r="N1033" s="163"/>
      <c r="O1033" s="162">
        <v>499</v>
      </c>
      <c r="P1033" s="161" t="b">
        <f>IF(R1033&gt;0,R1033-2)</f>
        <v>0</v>
      </c>
      <c r="Q1033" s="161">
        <v>201938</v>
      </c>
      <c r="R1033" s="160">
        <f>$I$3</f>
        <v>0</v>
      </c>
      <c r="S1033" s="159" t="str">
        <f>IF(AND(R1033&gt;=Q1033,W1033&gt;0),"OK",IF(W1033=0,"","NOT OK"))</f>
        <v/>
      </c>
      <c r="T1033" s="158"/>
      <c r="U1033" s="157">
        <v>3</v>
      </c>
      <c r="V1033" s="156" t="str">
        <f>IF(W1033=T1033,"OK","NOT")</f>
        <v>OK</v>
      </c>
      <c r="W1033" s="155">
        <f>IF(MOD(T1033,U1033)=0,T1033,T1033+(U1033-MOD(T1033,U1033)))</f>
        <v>0</v>
      </c>
      <c r="X1033" s="154">
        <f>$I$4</f>
        <v>0.4</v>
      </c>
      <c r="Y1033" s="153">
        <f>+T1033*((O1033-(O1033*X1033)))</f>
        <v>0</v>
      </c>
    </row>
    <row r="1034" spans="1:25" ht="14.45" customHeight="1" x14ac:dyDescent="0.25">
      <c r="A1034" s="167">
        <v>7045952359762</v>
      </c>
      <c r="B1034" s="157" t="s">
        <v>1979</v>
      </c>
      <c r="C1034" s="157" t="s">
        <v>1978</v>
      </c>
      <c r="D1034" s="157">
        <v>122</v>
      </c>
      <c r="E1034" s="166" t="s">
        <v>1977</v>
      </c>
      <c r="F1034" s="166" t="s">
        <v>1976</v>
      </c>
      <c r="G1034" s="169" t="s">
        <v>1675</v>
      </c>
      <c r="H1034" s="157" t="s">
        <v>1674</v>
      </c>
      <c r="I1034" s="165" t="s">
        <v>1854</v>
      </c>
      <c r="J1034" s="164" t="s">
        <v>1672</v>
      </c>
      <c r="K1034" s="164" t="s">
        <v>1695</v>
      </c>
      <c r="L1034" s="163"/>
      <c r="M1034" s="163"/>
      <c r="N1034" s="163"/>
      <c r="O1034" s="162">
        <v>499</v>
      </c>
      <c r="P1034" s="161" t="b">
        <f>IF(R1034&gt;0,R1034-2)</f>
        <v>0</v>
      </c>
      <c r="Q1034" s="161">
        <v>201938</v>
      </c>
      <c r="R1034" s="160">
        <f>$I$3</f>
        <v>0</v>
      </c>
      <c r="S1034" s="159" t="str">
        <f>IF(AND(R1034&gt;=Q1034,W1034&gt;0),"OK",IF(W1034=0,"","NOT OK"))</f>
        <v/>
      </c>
      <c r="T1034" s="158"/>
      <c r="U1034" s="157">
        <v>3</v>
      </c>
      <c r="V1034" s="156" t="str">
        <f>IF(W1034=T1034,"OK","NOT")</f>
        <v>OK</v>
      </c>
      <c r="W1034" s="155">
        <f>IF(MOD(T1034,U1034)=0,T1034,T1034+(U1034-MOD(T1034,U1034)))</f>
        <v>0</v>
      </c>
      <c r="X1034" s="154">
        <f>$I$4</f>
        <v>0.4</v>
      </c>
      <c r="Y1034" s="153">
        <f>+T1034*((O1034-(O1034*X1034)))</f>
        <v>0</v>
      </c>
    </row>
    <row r="1035" spans="1:25" ht="14.45" customHeight="1" x14ac:dyDescent="0.25">
      <c r="A1035" s="167">
        <v>7045952367842</v>
      </c>
      <c r="B1035" s="157">
        <v>46645</v>
      </c>
      <c r="C1035" s="157" t="s">
        <v>1975</v>
      </c>
      <c r="D1035" s="157">
        <v>123</v>
      </c>
      <c r="E1035" s="166" t="s">
        <v>1877</v>
      </c>
      <c r="F1035" s="166" t="s">
        <v>1676</v>
      </c>
      <c r="G1035" s="169" t="s">
        <v>1675</v>
      </c>
      <c r="H1035" s="157" t="s">
        <v>1674</v>
      </c>
      <c r="I1035" s="165" t="s">
        <v>1673</v>
      </c>
      <c r="J1035" s="164" t="s">
        <v>1672</v>
      </c>
      <c r="K1035" s="164" t="s">
        <v>1671</v>
      </c>
      <c r="L1035" s="163"/>
      <c r="M1035" s="163"/>
      <c r="N1035" s="163"/>
      <c r="O1035" s="162">
        <v>349</v>
      </c>
      <c r="P1035" s="161" t="b">
        <f>IF(R1035&gt;0,R1035-2)</f>
        <v>0</v>
      </c>
      <c r="Q1035" s="161">
        <v>201938</v>
      </c>
      <c r="R1035" s="160">
        <f>$I$3</f>
        <v>0</v>
      </c>
      <c r="S1035" s="159" t="str">
        <f>IF(AND(R1035&gt;=Q1035,W1035&gt;0),"OK",IF(W1035=0,"","NOT OK"))</f>
        <v/>
      </c>
      <c r="T1035" s="158"/>
      <c r="U1035" s="157">
        <v>3</v>
      </c>
      <c r="V1035" s="156" t="str">
        <f>IF(W1035=T1035,"OK","NOT")</f>
        <v>OK</v>
      </c>
      <c r="W1035" s="155">
        <f>IF(MOD(T1035,U1035)=0,T1035,T1035+(U1035-MOD(T1035,U1035)))</f>
        <v>0</v>
      </c>
      <c r="X1035" s="154">
        <f>$I$4</f>
        <v>0.4</v>
      </c>
      <c r="Y1035" s="153">
        <f>+T1035*((O1035-(O1035*X1035)))</f>
        <v>0</v>
      </c>
    </row>
    <row r="1036" spans="1:25" ht="14.45" customHeight="1" x14ac:dyDescent="0.25">
      <c r="A1036" s="167">
        <v>7045952356471</v>
      </c>
      <c r="B1036" s="157">
        <v>46437</v>
      </c>
      <c r="C1036" s="157" t="s">
        <v>1974</v>
      </c>
      <c r="D1036" s="157">
        <v>124</v>
      </c>
      <c r="E1036" s="166" t="s">
        <v>1877</v>
      </c>
      <c r="F1036" s="166" t="s">
        <v>1676</v>
      </c>
      <c r="G1036" s="169" t="s">
        <v>1675</v>
      </c>
      <c r="H1036" s="157" t="s">
        <v>1674</v>
      </c>
      <c r="I1036" s="165" t="s">
        <v>1673</v>
      </c>
      <c r="J1036" s="164" t="s">
        <v>1672</v>
      </c>
      <c r="K1036" s="164" t="s">
        <v>1671</v>
      </c>
      <c r="L1036" s="163"/>
      <c r="M1036" s="163"/>
      <c r="N1036" s="163"/>
      <c r="O1036" s="162">
        <v>199</v>
      </c>
      <c r="P1036" s="161" t="b">
        <f>IF(R1036&gt;0,R1036-2)</f>
        <v>0</v>
      </c>
      <c r="Q1036" s="161">
        <v>201938</v>
      </c>
      <c r="R1036" s="160">
        <f>$I$3</f>
        <v>0</v>
      </c>
      <c r="S1036" s="159" t="str">
        <f>IF(AND(R1036&gt;=Q1036,W1036&gt;0),"OK",IF(W1036=0,"","NOT OK"))</f>
        <v/>
      </c>
      <c r="T1036" s="158"/>
      <c r="U1036" s="157">
        <v>3</v>
      </c>
      <c r="V1036" s="156" t="str">
        <f>IF(W1036=T1036,"OK","NOT")</f>
        <v>OK</v>
      </c>
      <c r="W1036" s="155">
        <f>IF(MOD(T1036,U1036)=0,T1036,T1036+(U1036-MOD(T1036,U1036)))</f>
        <v>0</v>
      </c>
      <c r="X1036" s="154">
        <f>$I$4</f>
        <v>0.4</v>
      </c>
      <c r="Y1036" s="153">
        <f>+T1036*((O1036-(O1036*X1036)))</f>
        <v>0</v>
      </c>
    </row>
    <row r="1037" spans="1:25" ht="14.45" customHeight="1" x14ac:dyDescent="0.25">
      <c r="A1037" s="167">
        <v>7045952349510</v>
      </c>
      <c r="B1037" s="157">
        <v>12042</v>
      </c>
      <c r="C1037" s="157" t="s">
        <v>1973</v>
      </c>
      <c r="D1037" s="157">
        <v>125</v>
      </c>
      <c r="E1037" s="166" t="s">
        <v>1799</v>
      </c>
      <c r="F1037" s="166" t="s">
        <v>1720</v>
      </c>
      <c r="G1037" s="169" t="s">
        <v>1675</v>
      </c>
      <c r="H1037" s="157" t="s">
        <v>1674</v>
      </c>
      <c r="I1037" s="165" t="s">
        <v>1716</v>
      </c>
      <c r="J1037" s="164" t="s">
        <v>1672</v>
      </c>
      <c r="K1037" s="164" t="s">
        <v>1802</v>
      </c>
      <c r="L1037" s="163"/>
      <c r="M1037" s="163"/>
      <c r="N1037" s="163"/>
      <c r="O1037" s="162">
        <v>1499</v>
      </c>
      <c r="P1037" s="161" t="b">
        <f>IF(R1037&gt;0,R1037-2)</f>
        <v>0</v>
      </c>
      <c r="Q1037" s="161">
        <v>201938</v>
      </c>
      <c r="R1037" s="160">
        <f>$I$3</f>
        <v>0</v>
      </c>
      <c r="S1037" s="159" t="str">
        <f>IF(AND(R1037&gt;=Q1037,W1037&gt;0),"OK",IF(W1037=0,"","NOT OK"))</f>
        <v/>
      </c>
      <c r="T1037" s="158"/>
      <c r="U1037" s="157">
        <v>1</v>
      </c>
      <c r="V1037" s="156" t="str">
        <f>IF(W1037=T1037,"OK","NOT")</f>
        <v>OK</v>
      </c>
      <c r="W1037" s="155">
        <f>IF(MOD(T1037,U1037)=0,T1037,T1037+(U1037-MOD(T1037,U1037)))</f>
        <v>0</v>
      </c>
      <c r="X1037" s="154">
        <f>$I$4</f>
        <v>0.4</v>
      </c>
      <c r="Y1037" s="153">
        <f>+T1037*((O1037-(O1037*X1037)))</f>
        <v>0</v>
      </c>
    </row>
    <row r="1038" spans="1:25" ht="14.45" customHeight="1" x14ac:dyDescent="0.25">
      <c r="A1038" s="167">
        <v>7045952349527</v>
      </c>
      <c r="B1038" s="157">
        <v>12042</v>
      </c>
      <c r="C1038" s="157" t="s">
        <v>1973</v>
      </c>
      <c r="D1038" s="157">
        <v>125</v>
      </c>
      <c r="E1038" s="166" t="s">
        <v>1799</v>
      </c>
      <c r="F1038" s="166" t="s">
        <v>1720</v>
      </c>
      <c r="G1038" s="169" t="s">
        <v>1675</v>
      </c>
      <c r="H1038" s="157" t="s">
        <v>1674</v>
      </c>
      <c r="I1038" s="165" t="s">
        <v>1468</v>
      </c>
      <c r="J1038" s="164" t="s">
        <v>1672</v>
      </c>
      <c r="K1038" s="164" t="s">
        <v>1802</v>
      </c>
      <c r="L1038" s="163"/>
      <c r="M1038" s="163"/>
      <c r="N1038" s="163"/>
      <c r="O1038" s="162">
        <v>1499</v>
      </c>
      <c r="P1038" s="161" t="b">
        <f>IF(R1038&gt;0,R1038-2)</f>
        <v>0</v>
      </c>
      <c r="Q1038" s="161">
        <v>201938</v>
      </c>
      <c r="R1038" s="160">
        <f>$I$3</f>
        <v>0</v>
      </c>
      <c r="S1038" s="159" t="str">
        <f>IF(AND(R1038&gt;=Q1038,W1038&gt;0),"OK",IF(W1038=0,"","NOT OK"))</f>
        <v/>
      </c>
      <c r="T1038" s="158"/>
      <c r="U1038" s="157">
        <v>1</v>
      </c>
      <c r="V1038" s="156" t="str">
        <f>IF(W1038=T1038,"OK","NOT")</f>
        <v>OK</v>
      </c>
      <c r="W1038" s="155">
        <f>IF(MOD(T1038,U1038)=0,T1038,T1038+(U1038-MOD(T1038,U1038)))</f>
        <v>0</v>
      </c>
      <c r="X1038" s="154">
        <f>$I$4</f>
        <v>0.4</v>
      </c>
      <c r="Y1038" s="153">
        <f>+T1038*((O1038-(O1038*X1038)))</f>
        <v>0</v>
      </c>
    </row>
    <row r="1039" spans="1:25" ht="14.45" customHeight="1" x14ac:dyDescent="0.25">
      <c r="A1039" s="167">
        <v>7045952349534</v>
      </c>
      <c r="B1039" s="157">
        <v>12042</v>
      </c>
      <c r="C1039" s="157" t="s">
        <v>1973</v>
      </c>
      <c r="D1039" s="157">
        <v>125</v>
      </c>
      <c r="E1039" s="166" t="s">
        <v>1799</v>
      </c>
      <c r="F1039" s="166" t="s">
        <v>1720</v>
      </c>
      <c r="G1039" s="169" t="s">
        <v>1675</v>
      </c>
      <c r="H1039" s="157" t="s">
        <v>1674</v>
      </c>
      <c r="I1039" s="165" t="s">
        <v>1469</v>
      </c>
      <c r="J1039" s="164" t="s">
        <v>1672</v>
      </c>
      <c r="K1039" s="164" t="s">
        <v>1802</v>
      </c>
      <c r="L1039" s="163"/>
      <c r="M1039" s="163"/>
      <c r="N1039" s="163"/>
      <c r="O1039" s="162">
        <v>1499</v>
      </c>
      <c r="P1039" s="161" t="b">
        <f>IF(R1039&gt;0,R1039-2)</f>
        <v>0</v>
      </c>
      <c r="Q1039" s="161">
        <v>201938</v>
      </c>
      <c r="R1039" s="160">
        <f>$I$3</f>
        <v>0</v>
      </c>
      <c r="S1039" s="159" t="str">
        <f>IF(AND(R1039&gt;=Q1039,W1039&gt;0),"OK",IF(W1039=0,"","NOT OK"))</f>
        <v/>
      </c>
      <c r="T1039" s="158"/>
      <c r="U1039" s="157">
        <v>1</v>
      </c>
      <c r="V1039" s="156" t="str">
        <f>IF(W1039=T1039,"OK","NOT")</f>
        <v>OK</v>
      </c>
      <c r="W1039" s="155">
        <f>IF(MOD(T1039,U1039)=0,T1039,T1039+(U1039-MOD(T1039,U1039)))</f>
        <v>0</v>
      </c>
      <c r="X1039" s="154">
        <f>$I$4</f>
        <v>0.4</v>
      </c>
      <c r="Y1039" s="153">
        <f>+T1039*((O1039-(O1039*X1039)))</f>
        <v>0</v>
      </c>
    </row>
    <row r="1040" spans="1:25" ht="14.45" customHeight="1" x14ac:dyDescent="0.25">
      <c r="A1040" s="167">
        <v>7045952349541</v>
      </c>
      <c r="B1040" s="157">
        <v>12042</v>
      </c>
      <c r="C1040" s="157" t="s">
        <v>1973</v>
      </c>
      <c r="D1040" s="157">
        <v>125</v>
      </c>
      <c r="E1040" s="166" t="s">
        <v>1799</v>
      </c>
      <c r="F1040" s="166" t="s">
        <v>1720</v>
      </c>
      <c r="G1040" s="169" t="s">
        <v>1675</v>
      </c>
      <c r="H1040" s="157" t="s">
        <v>1674</v>
      </c>
      <c r="I1040" s="165" t="s">
        <v>1715</v>
      </c>
      <c r="J1040" s="164" t="s">
        <v>1672</v>
      </c>
      <c r="K1040" s="164" t="s">
        <v>1802</v>
      </c>
      <c r="L1040" s="163"/>
      <c r="M1040" s="163"/>
      <c r="N1040" s="163"/>
      <c r="O1040" s="162">
        <v>1499</v>
      </c>
      <c r="P1040" s="161" t="b">
        <f>IF(R1040&gt;0,R1040-2)</f>
        <v>0</v>
      </c>
      <c r="Q1040" s="161">
        <v>201938</v>
      </c>
      <c r="R1040" s="160">
        <f>$I$3</f>
        <v>0</v>
      </c>
      <c r="S1040" s="159" t="str">
        <f>IF(AND(R1040&gt;=Q1040,W1040&gt;0),"OK",IF(W1040=0,"","NOT OK"))</f>
        <v/>
      </c>
      <c r="T1040" s="158"/>
      <c r="U1040" s="157">
        <v>1</v>
      </c>
      <c r="V1040" s="156" t="str">
        <f>IF(W1040=T1040,"OK","NOT")</f>
        <v>OK</v>
      </c>
      <c r="W1040" s="155">
        <f>IF(MOD(T1040,U1040)=0,T1040,T1040+(U1040-MOD(T1040,U1040)))</f>
        <v>0</v>
      </c>
      <c r="X1040" s="154">
        <f>$I$4</f>
        <v>0.4</v>
      </c>
      <c r="Y1040" s="153">
        <f>+T1040*((O1040-(O1040*X1040)))</f>
        <v>0</v>
      </c>
    </row>
    <row r="1041" spans="1:25" ht="14.45" customHeight="1" x14ac:dyDescent="0.25">
      <c r="A1041" s="167">
        <v>7045952349558</v>
      </c>
      <c r="B1041" s="157">
        <v>12042</v>
      </c>
      <c r="C1041" s="157" t="s">
        <v>1973</v>
      </c>
      <c r="D1041" s="157">
        <v>125</v>
      </c>
      <c r="E1041" s="166" t="s">
        <v>1799</v>
      </c>
      <c r="F1041" s="166" t="s">
        <v>1720</v>
      </c>
      <c r="G1041" s="169" t="s">
        <v>1675</v>
      </c>
      <c r="H1041" s="157" t="s">
        <v>1674</v>
      </c>
      <c r="I1041" s="165" t="s">
        <v>1713</v>
      </c>
      <c r="J1041" s="164" t="s">
        <v>1672</v>
      </c>
      <c r="K1041" s="164" t="s">
        <v>1802</v>
      </c>
      <c r="L1041" s="163"/>
      <c r="M1041" s="163"/>
      <c r="N1041" s="163"/>
      <c r="O1041" s="162">
        <v>1499</v>
      </c>
      <c r="P1041" s="161" t="b">
        <f>IF(R1041&gt;0,R1041-2)</f>
        <v>0</v>
      </c>
      <c r="Q1041" s="161">
        <v>201938</v>
      </c>
      <c r="R1041" s="160">
        <f>$I$3</f>
        <v>0</v>
      </c>
      <c r="S1041" s="159" t="str">
        <f>IF(AND(R1041&gt;=Q1041,W1041&gt;0),"OK",IF(W1041=0,"","NOT OK"))</f>
        <v/>
      </c>
      <c r="T1041" s="158"/>
      <c r="U1041" s="157">
        <v>1</v>
      </c>
      <c r="V1041" s="156" t="str">
        <f>IF(W1041=T1041,"OK","NOT")</f>
        <v>OK</v>
      </c>
      <c r="W1041" s="155">
        <f>IF(MOD(T1041,U1041)=0,T1041,T1041+(U1041-MOD(T1041,U1041)))</f>
        <v>0</v>
      </c>
      <c r="X1041" s="154">
        <f>$I$4</f>
        <v>0.4</v>
      </c>
      <c r="Y1041" s="153">
        <f>+T1041*((O1041-(O1041*X1041)))</f>
        <v>0</v>
      </c>
    </row>
    <row r="1042" spans="1:25" ht="14.45" customHeight="1" x14ac:dyDescent="0.25">
      <c r="A1042" s="167">
        <v>7045952349572</v>
      </c>
      <c r="B1042" s="157">
        <v>12047</v>
      </c>
      <c r="C1042" s="157" t="s">
        <v>1972</v>
      </c>
      <c r="D1042" s="157">
        <v>126</v>
      </c>
      <c r="E1042" s="166" t="s">
        <v>1799</v>
      </c>
      <c r="F1042" s="166" t="s">
        <v>1720</v>
      </c>
      <c r="G1042" s="169" t="s">
        <v>1675</v>
      </c>
      <c r="H1042" s="157" t="s">
        <v>1674</v>
      </c>
      <c r="I1042" s="165" t="s">
        <v>1717</v>
      </c>
      <c r="J1042" s="164" t="s">
        <v>1672</v>
      </c>
      <c r="K1042" s="164" t="s">
        <v>1802</v>
      </c>
      <c r="L1042" s="163"/>
      <c r="M1042" s="163"/>
      <c r="N1042" s="163"/>
      <c r="O1042" s="162">
        <v>1499</v>
      </c>
      <c r="P1042" s="161" t="b">
        <f>IF(R1042&gt;0,R1042-2)</f>
        <v>0</v>
      </c>
      <c r="Q1042" s="161">
        <v>201938</v>
      </c>
      <c r="R1042" s="160">
        <f>$I$3</f>
        <v>0</v>
      </c>
      <c r="S1042" s="159" t="str">
        <f>IF(AND(R1042&gt;=Q1042,W1042&gt;0),"OK",IF(W1042=0,"","NOT OK"))</f>
        <v/>
      </c>
      <c r="T1042" s="158"/>
      <c r="U1042" s="157">
        <v>1</v>
      </c>
      <c r="V1042" s="156" t="str">
        <f>IF(W1042=T1042,"OK","NOT")</f>
        <v>OK</v>
      </c>
      <c r="W1042" s="155">
        <f>IF(MOD(T1042,U1042)=0,T1042,T1042+(U1042-MOD(T1042,U1042)))</f>
        <v>0</v>
      </c>
      <c r="X1042" s="154">
        <f>$I$4</f>
        <v>0.4</v>
      </c>
      <c r="Y1042" s="153">
        <f>+T1042*((O1042-(O1042*X1042)))</f>
        <v>0</v>
      </c>
    </row>
    <row r="1043" spans="1:25" ht="14.45" customHeight="1" x14ac:dyDescent="0.25">
      <c r="A1043" s="167">
        <v>7045952349589</v>
      </c>
      <c r="B1043" s="157">
        <v>12047</v>
      </c>
      <c r="C1043" s="157" t="s">
        <v>1972</v>
      </c>
      <c r="D1043" s="157">
        <v>126</v>
      </c>
      <c r="E1043" s="166" t="s">
        <v>1799</v>
      </c>
      <c r="F1043" s="166" t="s">
        <v>1720</v>
      </c>
      <c r="G1043" s="169" t="s">
        <v>1675</v>
      </c>
      <c r="H1043" s="157" t="s">
        <v>1674</v>
      </c>
      <c r="I1043" s="165" t="s">
        <v>1716</v>
      </c>
      <c r="J1043" s="164" t="s">
        <v>1672</v>
      </c>
      <c r="K1043" s="164" t="s">
        <v>1802</v>
      </c>
      <c r="L1043" s="163"/>
      <c r="M1043" s="163"/>
      <c r="N1043" s="163"/>
      <c r="O1043" s="162">
        <v>1499</v>
      </c>
      <c r="P1043" s="161" t="b">
        <f>IF(R1043&gt;0,R1043-2)</f>
        <v>0</v>
      </c>
      <c r="Q1043" s="161">
        <v>201938</v>
      </c>
      <c r="R1043" s="160">
        <f>$I$3</f>
        <v>0</v>
      </c>
      <c r="S1043" s="159" t="str">
        <f>IF(AND(R1043&gt;=Q1043,W1043&gt;0),"OK",IF(W1043=0,"","NOT OK"))</f>
        <v/>
      </c>
      <c r="T1043" s="158"/>
      <c r="U1043" s="157">
        <v>1</v>
      </c>
      <c r="V1043" s="156" t="str">
        <f>IF(W1043=T1043,"OK","NOT")</f>
        <v>OK</v>
      </c>
      <c r="W1043" s="155">
        <f>IF(MOD(T1043,U1043)=0,T1043,T1043+(U1043-MOD(T1043,U1043)))</f>
        <v>0</v>
      </c>
      <c r="X1043" s="154">
        <f>$I$4</f>
        <v>0.4</v>
      </c>
      <c r="Y1043" s="153">
        <f>+T1043*((O1043-(O1043*X1043)))</f>
        <v>0</v>
      </c>
    </row>
    <row r="1044" spans="1:25" ht="14.45" customHeight="1" x14ac:dyDescent="0.25">
      <c r="A1044" s="167">
        <v>7045952349596</v>
      </c>
      <c r="B1044" s="157">
        <v>12047</v>
      </c>
      <c r="C1044" s="157" t="s">
        <v>1972</v>
      </c>
      <c r="D1044" s="157">
        <v>126</v>
      </c>
      <c r="E1044" s="166" t="s">
        <v>1799</v>
      </c>
      <c r="F1044" s="166" t="s">
        <v>1720</v>
      </c>
      <c r="G1044" s="169" t="s">
        <v>1675</v>
      </c>
      <c r="H1044" s="157" t="s">
        <v>1674</v>
      </c>
      <c r="I1044" s="165" t="s">
        <v>1468</v>
      </c>
      <c r="J1044" s="164" t="s">
        <v>1672</v>
      </c>
      <c r="K1044" s="164" t="s">
        <v>1802</v>
      </c>
      <c r="L1044" s="163"/>
      <c r="M1044" s="163"/>
      <c r="N1044" s="163"/>
      <c r="O1044" s="162">
        <v>1499</v>
      </c>
      <c r="P1044" s="161" t="b">
        <f>IF(R1044&gt;0,R1044-2)</f>
        <v>0</v>
      </c>
      <c r="Q1044" s="161">
        <v>201938</v>
      </c>
      <c r="R1044" s="160">
        <f>$I$3</f>
        <v>0</v>
      </c>
      <c r="S1044" s="159" t="str">
        <f>IF(AND(R1044&gt;=Q1044,W1044&gt;0),"OK",IF(W1044=0,"","NOT OK"))</f>
        <v/>
      </c>
      <c r="T1044" s="158"/>
      <c r="U1044" s="157">
        <v>1</v>
      </c>
      <c r="V1044" s="156" t="str">
        <f>IF(W1044=T1044,"OK","NOT")</f>
        <v>OK</v>
      </c>
      <c r="W1044" s="155">
        <f>IF(MOD(T1044,U1044)=0,T1044,T1044+(U1044-MOD(T1044,U1044)))</f>
        <v>0</v>
      </c>
      <c r="X1044" s="154">
        <f>$I$4</f>
        <v>0.4</v>
      </c>
      <c r="Y1044" s="153">
        <f>+T1044*((O1044-(O1044*X1044)))</f>
        <v>0</v>
      </c>
    </row>
    <row r="1045" spans="1:25" ht="14.45" customHeight="1" x14ac:dyDescent="0.25">
      <c r="A1045" s="167">
        <v>7045952349602</v>
      </c>
      <c r="B1045" s="157">
        <v>12047</v>
      </c>
      <c r="C1045" s="157" t="s">
        <v>1972</v>
      </c>
      <c r="D1045" s="157">
        <v>126</v>
      </c>
      <c r="E1045" s="166" t="s">
        <v>1799</v>
      </c>
      <c r="F1045" s="166" t="s">
        <v>1720</v>
      </c>
      <c r="G1045" s="169" t="s">
        <v>1675</v>
      </c>
      <c r="H1045" s="157" t="s">
        <v>1674</v>
      </c>
      <c r="I1045" s="165" t="s">
        <v>1469</v>
      </c>
      <c r="J1045" s="164" t="s">
        <v>1672</v>
      </c>
      <c r="K1045" s="164" t="s">
        <v>1802</v>
      </c>
      <c r="L1045" s="163"/>
      <c r="M1045" s="163"/>
      <c r="N1045" s="163"/>
      <c r="O1045" s="162">
        <v>1499</v>
      </c>
      <c r="P1045" s="161" t="b">
        <f>IF(R1045&gt;0,R1045-2)</f>
        <v>0</v>
      </c>
      <c r="Q1045" s="161">
        <v>201938</v>
      </c>
      <c r="R1045" s="160">
        <f>$I$3</f>
        <v>0</v>
      </c>
      <c r="S1045" s="159" t="str">
        <f>IF(AND(R1045&gt;=Q1045,W1045&gt;0),"OK",IF(W1045=0,"","NOT OK"))</f>
        <v/>
      </c>
      <c r="T1045" s="158"/>
      <c r="U1045" s="157">
        <v>1</v>
      </c>
      <c r="V1045" s="156" t="str">
        <f>IF(W1045=T1045,"OK","NOT")</f>
        <v>OK</v>
      </c>
      <c r="W1045" s="155">
        <f>IF(MOD(T1045,U1045)=0,T1045,T1045+(U1045-MOD(T1045,U1045)))</f>
        <v>0</v>
      </c>
      <c r="X1045" s="154">
        <f>$I$4</f>
        <v>0.4</v>
      </c>
      <c r="Y1045" s="153">
        <f>+T1045*((O1045-(O1045*X1045)))</f>
        <v>0</v>
      </c>
    </row>
    <row r="1046" spans="1:25" ht="14.45" customHeight="1" x14ac:dyDescent="0.25">
      <c r="A1046" s="167">
        <v>7045952349619</v>
      </c>
      <c r="B1046" s="157">
        <v>12047</v>
      </c>
      <c r="C1046" s="157" t="s">
        <v>1972</v>
      </c>
      <c r="D1046" s="157">
        <v>126</v>
      </c>
      <c r="E1046" s="166" t="s">
        <v>1799</v>
      </c>
      <c r="F1046" s="166" t="s">
        <v>1720</v>
      </c>
      <c r="G1046" s="169" t="s">
        <v>1675</v>
      </c>
      <c r="H1046" s="157" t="s">
        <v>1674</v>
      </c>
      <c r="I1046" s="165" t="s">
        <v>1715</v>
      </c>
      <c r="J1046" s="164" t="s">
        <v>1672</v>
      </c>
      <c r="K1046" s="164" t="s">
        <v>1802</v>
      </c>
      <c r="L1046" s="163"/>
      <c r="M1046" s="163"/>
      <c r="N1046" s="163"/>
      <c r="O1046" s="162">
        <v>1499</v>
      </c>
      <c r="P1046" s="161" t="b">
        <f>IF(R1046&gt;0,R1046-2)</f>
        <v>0</v>
      </c>
      <c r="Q1046" s="161">
        <v>201938</v>
      </c>
      <c r="R1046" s="160">
        <f>$I$3</f>
        <v>0</v>
      </c>
      <c r="S1046" s="159" t="str">
        <f>IF(AND(R1046&gt;=Q1046,W1046&gt;0),"OK",IF(W1046=0,"","NOT OK"))</f>
        <v/>
      </c>
      <c r="T1046" s="158"/>
      <c r="U1046" s="157">
        <v>1</v>
      </c>
      <c r="V1046" s="156" t="str">
        <f>IF(W1046=T1046,"OK","NOT")</f>
        <v>OK</v>
      </c>
      <c r="W1046" s="155">
        <f>IF(MOD(T1046,U1046)=0,T1046,T1046+(U1046-MOD(T1046,U1046)))</f>
        <v>0</v>
      </c>
      <c r="X1046" s="154">
        <f>$I$4</f>
        <v>0.4</v>
      </c>
      <c r="Y1046" s="153">
        <f>+T1046*((O1046-(O1046*X1046)))</f>
        <v>0</v>
      </c>
    </row>
    <row r="1047" spans="1:25" ht="14.45" customHeight="1" x14ac:dyDescent="0.25">
      <c r="A1047" s="167">
        <v>7045952370088</v>
      </c>
      <c r="B1047" s="157">
        <v>16372</v>
      </c>
      <c r="C1047" s="157" t="s">
        <v>1971</v>
      </c>
      <c r="D1047" s="157">
        <v>127</v>
      </c>
      <c r="E1047" s="166" t="s">
        <v>1721</v>
      </c>
      <c r="F1047" s="166" t="s">
        <v>1720</v>
      </c>
      <c r="G1047" s="169" t="s">
        <v>1675</v>
      </c>
      <c r="H1047" s="157" t="s">
        <v>1674</v>
      </c>
      <c r="I1047" s="165" t="s">
        <v>1716</v>
      </c>
      <c r="J1047" s="164" t="s">
        <v>1672</v>
      </c>
      <c r="K1047" s="164" t="s">
        <v>1723</v>
      </c>
      <c r="L1047" s="163"/>
      <c r="M1047" s="163"/>
      <c r="N1047" s="163"/>
      <c r="O1047" s="162">
        <v>1299</v>
      </c>
      <c r="P1047" s="161" t="b">
        <f>IF(R1047&gt;0,R1047-2)</f>
        <v>0</v>
      </c>
      <c r="Q1047" s="161">
        <v>201938</v>
      </c>
      <c r="R1047" s="160">
        <f>$I$3</f>
        <v>0</v>
      </c>
      <c r="S1047" s="159" t="str">
        <f>IF(AND(R1047&gt;=Q1047,W1047&gt;0),"OK",IF(W1047=0,"","NOT OK"))</f>
        <v/>
      </c>
      <c r="T1047" s="158"/>
      <c r="U1047" s="157">
        <v>1</v>
      </c>
      <c r="V1047" s="156" t="str">
        <f>IF(W1047=T1047,"OK","NOT")</f>
        <v>OK</v>
      </c>
      <c r="W1047" s="155">
        <f>IF(MOD(T1047,U1047)=0,T1047,T1047+(U1047-MOD(T1047,U1047)))</f>
        <v>0</v>
      </c>
      <c r="X1047" s="154">
        <f>$I$4</f>
        <v>0.4</v>
      </c>
      <c r="Y1047" s="153">
        <f>+T1047*((O1047-(O1047*X1047)))</f>
        <v>0</v>
      </c>
    </row>
    <row r="1048" spans="1:25" ht="14.45" customHeight="1" x14ac:dyDescent="0.25">
      <c r="A1048" s="167">
        <v>7045952370071</v>
      </c>
      <c r="B1048" s="157">
        <v>16372</v>
      </c>
      <c r="C1048" s="157" t="s">
        <v>1971</v>
      </c>
      <c r="D1048" s="157">
        <v>127</v>
      </c>
      <c r="E1048" s="166" t="s">
        <v>1721</v>
      </c>
      <c r="F1048" s="166" t="s">
        <v>1720</v>
      </c>
      <c r="G1048" s="169" t="s">
        <v>1675</v>
      </c>
      <c r="H1048" s="157" t="s">
        <v>1674</v>
      </c>
      <c r="I1048" s="165" t="s">
        <v>1468</v>
      </c>
      <c r="J1048" s="164" t="s">
        <v>1672</v>
      </c>
      <c r="K1048" s="164" t="s">
        <v>1723</v>
      </c>
      <c r="L1048" s="163"/>
      <c r="M1048" s="163"/>
      <c r="N1048" s="163"/>
      <c r="O1048" s="162">
        <v>1299</v>
      </c>
      <c r="P1048" s="161" t="b">
        <f>IF(R1048&gt;0,R1048-2)</f>
        <v>0</v>
      </c>
      <c r="Q1048" s="161">
        <v>201938</v>
      </c>
      <c r="R1048" s="160">
        <f>$I$3</f>
        <v>0</v>
      </c>
      <c r="S1048" s="159" t="str">
        <f>IF(AND(R1048&gt;=Q1048,W1048&gt;0),"OK",IF(W1048=0,"","NOT OK"))</f>
        <v/>
      </c>
      <c r="T1048" s="158"/>
      <c r="U1048" s="157">
        <v>1</v>
      </c>
      <c r="V1048" s="156" t="str">
        <f>IF(W1048=T1048,"OK","NOT")</f>
        <v>OK</v>
      </c>
      <c r="W1048" s="155">
        <f>IF(MOD(T1048,U1048)=0,T1048,T1048+(U1048-MOD(T1048,U1048)))</f>
        <v>0</v>
      </c>
      <c r="X1048" s="154">
        <f>$I$4</f>
        <v>0.4</v>
      </c>
      <c r="Y1048" s="153">
        <f>+T1048*((O1048-(O1048*X1048)))</f>
        <v>0</v>
      </c>
    </row>
    <row r="1049" spans="1:25" ht="14.45" customHeight="1" x14ac:dyDescent="0.25">
      <c r="A1049" s="167">
        <v>7045952370064</v>
      </c>
      <c r="B1049" s="157">
        <v>16372</v>
      </c>
      <c r="C1049" s="157" t="s">
        <v>1971</v>
      </c>
      <c r="D1049" s="157">
        <v>127</v>
      </c>
      <c r="E1049" s="166" t="s">
        <v>1721</v>
      </c>
      <c r="F1049" s="166" t="s">
        <v>1720</v>
      </c>
      <c r="G1049" s="169" t="s">
        <v>1675</v>
      </c>
      <c r="H1049" s="157" t="s">
        <v>1674</v>
      </c>
      <c r="I1049" s="165" t="s">
        <v>1469</v>
      </c>
      <c r="J1049" s="164" t="s">
        <v>1672</v>
      </c>
      <c r="K1049" s="164" t="s">
        <v>1723</v>
      </c>
      <c r="L1049" s="163"/>
      <c r="M1049" s="163"/>
      <c r="N1049" s="163"/>
      <c r="O1049" s="162">
        <v>1299</v>
      </c>
      <c r="P1049" s="161" t="b">
        <f>IF(R1049&gt;0,R1049-2)</f>
        <v>0</v>
      </c>
      <c r="Q1049" s="161">
        <v>201938</v>
      </c>
      <c r="R1049" s="160">
        <f>$I$3</f>
        <v>0</v>
      </c>
      <c r="S1049" s="159" t="str">
        <f>IF(AND(R1049&gt;=Q1049,W1049&gt;0),"OK",IF(W1049=0,"","NOT OK"))</f>
        <v/>
      </c>
      <c r="T1049" s="158"/>
      <c r="U1049" s="157">
        <v>1</v>
      </c>
      <c r="V1049" s="156" t="str">
        <f>IF(W1049=T1049,"OK","NOT")</f>
        <v>OK</v>
      </c>
      <c r="W1049" s="155">
        <f>IF(MOD(T1049,U1049)=0,T1049,T1049+(U1049-MOD(T1049,U1049)))</f>
        <v>0</v>
      </c>
      <c r="X1049" s="154">
        <f>$I$4</f>
        <v>0.4</v>
      </c>
      <c r="Y1049" s="153">
        <f>+T1049*((O1049-(O1049*X1049)))</f>
        <v>0</v>
      </c>
    </row>
    <row r="1050" spans="1:25" ht="14.45" customHeight="1" x14ac:dyDescent="0.25">
      <c r="A1050" s="167">
        <v>7045952370095</v>
      </c>
      <c r="B1050" s="157">
        <v>16372</v>
      </c>
      <c r="C1050" s="157" t="s">
        <v>1971</v>
      </c>
      <c r="D1050" s="157">
        <v>127</v>
      </c>
      <c r="E1050" s="166" t="s">
        <v>1721</v>
      </c>
      <c r="F1050" s="166" t="s">
        <v>1720</v>
      </c>
      <c r="G1050" s="169" t="s">
        <v>1675</v>
      </c>
      <c r="H1050" s="157" t="s">
        <v>1674</v>
      </c>
      <c r="I1050" s="165" t="s">
        <v>1715</v>
      </c>
      <c r="J1050" s="164" t="s">
        <v>1672</v>
      </c>
      <c r="K1050" s="164" t="s">
        <v>1723</v>
      </c>
      <c r="L1050" s="163"/>
      <c r="M1050" s="163"/>
      <c r="N1050" s="163"/>
      <c r="O1050" s="162">
        <v>1299</v>
      </c>
      <c r="P1050" s="161" t="b">
        <f>IF(R1050&gt;0,R1050-2)</f>
        <v>0</v>
      </c>
      <c r="Q1050" s="161">
        <v>201938</v>
      </c>
      <c r="R1050" s="160">
        <f>$I$3</f>
        <v>0</v>
      </c>
      <c r="S1050" s="159" t="str">
        <f>IF(AND(R1050&gt;=Q1050,W1050&gt;0),"OK",IF(W1050=0,"","NOT OK"))</f>
        <v/>
      </c>
      <c r="T1050" s="158"/>
      <c r="U1050" s="157">
        <v>1</v>
      </c>
      <c r="V1050" s="156" t="str">
        <f>IF(W1050=T1050,"OK","NOT")</f>
        <v>OK</v>
      </c>
      <c r="W1050" s="155">
        <f>IF(MOD(T1050,U1050)=0,T1050,T1050+(U1050-MOD(T1050,U1050)))</f>
        <v>0</v>
      </c>
      <c r="X1050" s="154">
        <f>$I$4</f>
        <v>0.4</v>
      </c>
      <c r="Y1050" s="153">
        <f>+T1050*((O1050-(O1050*X1050)))</f>
        <v>0</v>
      </c>
    </row>
    <row r="1051" spans="1:25" ht="14.45" customHeight="1" x14ac:dyDescent="0.25">
      <c r="A1051" s="167">
        <v>7045952370101</v>
      </c>
      <c r="B1051" s="157">
        <v>16372</v>
      </c>
      <c r="C1051" s="157" t="s">
        <v>1971</v>
      </c>
      <c r="D1051" s="157">
        <v>127</v>
      </c>
      <c r="E1051" s="166" t="s">
        <v>1721</v>
      </c>
      <c r="F1051" s="166" t="s">
        <v>1720</v>
      </c>
      <c r="G1051" s="169" t="s">
        <v>1675</v>
      </c>
      <c r="H1051" s="157" t="s">
        <v>1674</v>
      </c>
      <c r="I1051" s="165" t="s">
        <v>1713</v>
      </c>
      <c r="J1051" s="164" t="s">
        <v>1672</v>
      </c>
      <c r="K1051" s="164" t="s">
        <v>1723</v>
      </c>
      <c r="L1051" s="163"/>
      <c r="M1051" s="163"/>
      <c r="N1051" s="163"/>
      <c r="O1051" s="162">
        <v>1299</v>
      </c>
      <c r="P1051" s="161" t="b">
        <f>IF(R1051&gt;0,R1051-2)</f>
        <v>0</v>
      </c>
      <c r="Q1051" s="161">
        <v>201938</v>
      </c>
      <c r="R1051" s="160">
        <f>$I$3</f>
        <v>0</v>
      </c>
      <c r="S1051" s="159" t="str">
        <f>IF(AND(R1051&gt;=Q1051,W1051&gt;0),"OK",IF(W1051=0,"","NOT OK"))</f>
        <v/>
      </c>
      <c r="T1051" s="158"/>
      <c r="U1051" s="157">
        <v>1</v>
      </c>
      <c r="V1051" s="156" t="str">
        <f>IF(W1051=T1051,"OK","NOT")</f>
        <v>OK</v>
      </c>
      <c r="W1051" s="155">
        <f>IF(MOD(T1051,U1051)=0,T1051,T1051+(U1051-MOD(T1051,U1051)))</f>
        <v>0</v>
      </c>
      <c r="X1051" s="154">
        <f>$I$4</f>
        <v>0.4</v>
      </c>
      <c r="Y1051" s="153">
        <f>+T1051*((O1051-(O1051*X1051)))</f>
        <v>0</v>
      </c>
    </row>
    <row r="1052" spans="1:25" ht="14.45" customHeight="1" x14ac:dyDescent="0.25">
      <c r="A1052" s="167">
        <v>7045952370255</v>
      </c>
      <c r="B1052" s="157">
        <v>16377</v>
      </c>
      <c r="C1052" s="157" t="s">
        <v>1970</v>
      </c>
      <c r="D1052" s="157">
        <v>128</v>
      </c>
      <c r="E1052" s="166" t="s">
        <v>1721</v>
      </c>
      <c r="F1052" s="166" t="s">
        <v>1720</v>
      </c>
      <c r="G1052" s="169" t="s">
        <v>1675</v>
      </c>
      <c r="H1052" s="157" t="s">
        <v>1674</v>
      </c>
      <c r="I1052" s="165" t="s">
        <v>1717</v>
      </c>
      <c r="J1052" s="164" t="s">
        <v>1672</v>
      </c>
      <c r="K1052" s="164" t="s">
        <v>1723</v>
      </c>
      <c r="L1052" s="163"/>
      <c r="M1052" s="163"/>
      <c r="N1052" s="163"/>
      <c r="O1052" s="162">
        <v>1299</v>
      </c>
      <c r="P1052" s="161" t="b">
        <f>IF(R1052&gt;0,R1052-2)</f>
        <v>0</v>
      </c>
      <c r="Q1052" s="161">
        <v>201938</v>
      </c>
      <c r="R1052" s="160">
        <f>$I$3</f>
        <v>0</v>
      </c>
      <c r="S1052" s="159" t="str">
        <f>IF(AND(R1052&gt;=Q1052,W1052&gt;0),"OK",IF(W1052=0,"","NOT OK"))</f>
        <v/>
      </c>
      <c r="T1052" s="158"/>
      <c r="U1052" s="157">
        <v>1</v>
      </c>
      <c r="V1052" s="156" t="str">
        <f>IF(W1052=T1052,"OK","NOT")</f>
        <v>OK</v>
      </c>
      <c r="W1052" s="155">
        <f>IF(MOD(T1052,U1052)=0,T1052,T1052+(U1052-MOD(T1052,U1052)))</f>
        <v>0</v>
      </c>
      <c r="X1052" s="154">
        <f>$I$4</f>
        <v>0.4</v>
      </c>
      <c r="Y1052" s="153">
        <f>+T1052*((O1052-(O1052*X1052)))</f>
        <v>0</v>
      </c>
    </row>
    <row r="1053" spans="1:25" ht="14.45" customHeight="1" x14ac:dyDescent="0.25">
      <c r="A1053" s="167">
        <v>7045952370231</v>
      </c>
      <c r="B1053" s="157">
        <v>16377</v>
      </c>
      <c r="C1053" s="157" t="s">
        <v>1970</v>
      </c>
      <c r="D1053" s="157">
        <v>128</v>
      </c>
      <c r="E1053" s="166" t="s">
        <v>1721</v>
      </c>
      <c r="F1053" s="166" t="s">
        <v>1720</v>
      </c>
      <c r="G1053" s="169" t="s">
        <v>1675</v>
      </c>
      <c r="H1053" s="157" t="s">
        <v>1674</v>
      </c>
      <c r="I1053" s="165" t="s">
        <v>1716</v>
      </c>
      <c r="J1053" s="164" t="s">
        <v>1672</v>
      </c>
      <c r="K1053" s="164" t="s">
        <v>1723</v>
      </c>
      <c r="L1053" s="163"/>
      <c r="M1053" s="163"/>
      <c r="N1053" s="163"/>
      <c r="O1053" s="162">
        <v>1299</v>
      </c>
      <c r="P1053" s="161" t="b">
        <f>IF(R1053&gt;0,R1053-2)</f>
        <v>0</v>
      </c>
      <c r="Q1053" s="161">
        <v>201938</v>
      </c>
      <c r="R1053" s="160">
        <f>$I$3</f>
        <v>0</v>
      </c>
      <c r="S1053" s="159" t="str">
        <f>IF(AND(R1053&gt;=Q1053,W1053&gt;0),"OK",IF(W1053=0,"","NOT OK"))</f>
        <v/>
      </c>
      <c r="T1053" s="158"/>
      <c r="U1053" s="157">
        <v>1</v>
      </c>
      <c r="V1053" s="156" t="str">
        <f>IF(W1053=T1053,"OK","NOT")</f>
        <v>OK</v>
      </c>
      <c r="W1053" s="155">
        <f>IF(MOD(T1053,U1053)=0,T1053,T1053+(U1053-MOD(T1053,U1053)))</f>
        <v>0</v>
      </c>
      <c r="X1053" s="154">
        <f>$I$4</f>
        <v>0.4</v>
      </c>
      <c r="Y1053" s="153">
        <f>+T1053*((O1053-(O1053*X1053)))</f>
        <v>0</v>
      </c>
    </row>
    <row r="1054" spans="1:25" ht="14.45" customHeight="1" x14ac:dyDescent="0.25">
      <c r="A1054" s="167">
        <v>7045952370224</v>
      </c>
      <c r="B1054" s="157">
        <v>16377</v>
      </c>
      <c r="C1054" s="157" t="s">
        <v>1970</v>
      </c>
      <c r="D1054" s="157">
        <v>128</v>
      </c>
      <c r="E1054" s="166" t="s">
        <v>1721</v>
      </c>
      <c r="F1054" s="166" t="s">
        <v>1720</v>
      </c>
      <c r="G1054" s="169" t="s">
        <v>1675</v>
      </c>
      <c r="H1054" s="157" t="s">
        <v>1674</v>
      </c>
      <c r="I1054" s="165" t="s">
        <v>1468</v>
      </c>
      <c r="J1054" s="164" t="s">
        <v>1672</v>
      </c>
      <c r="K1054" s="164" t="s">
        <v>1723</v>
      </c>
      <c r="L1054" s="163"/>
      <c r="M1054" s="163"/>
      <c r="N1054" s="163"/>
      <c r="O1054" s="162">
        <v>1299</v>
      </c>
      <c r="P1054" s="161" t="b">
        <f>IF(R1054&gt;0,R1054-2)</f>
        <v>0</v>
      </c>
      <c r="Q1054" s="161">
        <v>201938</v>
      </c>
      <c r="R1054" s="160">
        <f>$I$3</f>
        <v>0</v>
      </c>
      <c r="S1054" s="159" t="str">
        <f>IF(AND(R1054&gt;=Q1054,W1054&gt;0),"OK",IF(W1054=0,"","NOT OK"))</f>
        <v/>
      </c>
      <c r="T1054" s="158"/>
      <c r="U1054" s="157">
        <v>1</v>
      </c>
      <c r="V1054" s="156" t="str">
        <f>IF(W1054=T1054,"OK","NOT")</f>
        <v>OK</v>
      </c>
      <c r="W1054" s="155">
        <f>IF(MOD(T1054,U1054)=0,T1054,T1054+(U1054-MOD(T1054,U1054)))</f>
        <v>0</v>
      </c>
      <c r="X1054" s="154">
        <f>$I$4</f>
        <v>0.4</v>
      </c>
      <c r="Y1054" s="153">
        <f>+T1054*((O1054-(O1054*X1054)))</f>
        <v>0</v>
      </c>
    </row>
    <row r="1055" spans="1:25" ht="14.45" customHeight="1" x14ac:dyDescent="0.25">
      <c r="A1055" s="167">
        <v>7045952370217</v>
      </c>
      <c r="B1055" s="157">
        <v>16377</v>
      </c>
      <c r="C1055" s="157" t="s">
        <v>1970</v>
      </c>
      <c r="D1055" s="157">
        <v>128</v>
      </c>
      <c r="E1055" s="166" t="s">
        <v>1721</v>
      </c>
      <c r="F1055" s="166" t="s">
        <v>1720</v>
      </c>
      <c r="G1055" s="169" t="s">
        <v>1675</v>
      </c>
      <c r="H1055" s="157" t="s">
        <v>1674</v>
      </c>
      <c r="I1055" s="165" t="s">
        <v>1469</v>
      </c>
      <c r="J1055" s="164" t="s">
        <v>1672</v>
      </c>
      <c r="K1055" s="164" t="s">
        <v>1723</v>
      </c>
      <c r="L1055" s="163"/>
      <c r="M1055" s="163"/>
      <c r="N1055" s="163"/>
      <c r="O1055" s="162">
        <v>1299</v>
      </c>
      <c r="P1055" s="161" t="b">
        <f>IF(R1055&gt;0,R1055-2)</f>
        <v>0</v>
      </c>
      <c r="Q1055" s="161">
        <v>201938</v>
      </c>
      <c r="R1055" s="160">
        <f>$I$3</f>
        <v>0</v>
      </c>
      <c r="S1055" s="159" t="str">
        <f>IF(AND(R1055&gt;=Q1055,W1055&gt;0),"OK",IF(W1055=0,"","NOT OK"))</f>
        <v/>
      </c>
      <c r="T1055" s="158"/>
      <c r="U1055" s="157">
        <v>1</v>
      </c>
      <c r="V1055" s="156" t="str">
        <f>IF(W1055=T1055,"OK","NOT")</f>
        <v>OK</v>
      </c>
      <c r="W1055" s="155">
        <f>IF(MOD(T1055,U1055)=0,T1055,T1055+(U1055-MOD(T1055,U1055)))</f>
        <v>0</v>
      </c>
      <c r="X1055" s="154">
        <f>$I$4</f>
        <v>0.4</v>
      </c>
      <c r="Y1055" s="153">
        <f>+T1055*((O1055-(O1055*X1055)))</f>
        <v>0</v>
      </c>
    </row>
    <row r="1056" spans="1:25" ht="14.45" customHeight="1" x14ac:dyDescent="0.25">
      <c r="A1056" s="167">
        <v>7045952370248</v>
      </c>
      <c r="B1056" s="157">
        <v>16377</v>
      </c>
      <c r="C1056" s="157" t="s">
        <v>1970</v>
      </c>
      <c r="D1056" s="157">
        <v>128</v>
      </c>
      <c r="E1056" s="166" t="s">
        <v>1721</v>
      </c>
      <c r="F1056" s="166" t="s">
        <v>1720</v>
      </c>
      <c r="G1056" s="169" t="s">
        <v>1675</v>
      </c>
      <c r="H1056" s="157" t="s">
        <v>1674</v>
      </c>
      <c r="I1056" s="165" t="s">
        <v>1715</v>
      </c>
      <c r="J1056" s="164" t="s">
        <v>1672</v>
      </c>
      <c r="K1056" s="164" t="s">
        <v>1723</v>
      </c>
      <c r="L1056" s="163"/>
      <c r="M1056" s="163"/>
      <c r="N1056" s="163"/>
      <c r="O1056" s="162">
        <v>1299</v>
      </c>
      <c r="P1056" s="161" t="b">
        <f>IF(R1056&gt;0,R1056-2)</f>
        <v>0</v>
      </c>
      <c r="Q1056" s="161">
        <v>201938</v>
      </c>
      <c r="R1056" s="160">
        <f>$I$3</f>
        <v>0</v>
      </c>
      <c r="S1056" s="159" t="str">
        <f>IF(AND(R1056&gt;=Q1056,W1056&gt;0),"OK",IF(W1056=0,"","NOT OK"))</f>
        <v/>
      </c>
      <c r="T1056" s="158"/>
      <c r="U1056" s="157">
        <v>1</v>
      </c>
      <c r="V1056" s="156" t="str">
        <f>IF(W1056=T1056,"OK","NOT")</f>
        <v>OK</v>
      </c>
      <c r="W1056" s="155">
        <f>IF(MOD(T1056,U1056)=0,T1056,T1056+(U1056-MOD(T1056,U1056)))</f>
        <v>0</v>
      </c>
      <c r="X1056" s="154">
        <f>$I$4</f>
        <v>0.4</v>
      </c>
      <c r="Y1056" s="153">
        <f>+T1056*((O1056-(O1056*X1056)))</f>
        <v>0</v>
      </c>
    </row>
    <row r="1057" spans="1:25" ht="14.45" customHeight="1" x14ac:dyDescent="0.25">
      <c r="A1057" s="167">
        <v>7045952119038</v>
      </c>
      <c r="B1057" s="157">
        <v>12351</v>
      </c>
      <c r="C1057" s="157" t="s">
        <v>1969</v>
      </c>
      <c r="D1057" s="157">
        <v>129</v>
      </c>
      <c r="E1057" s="166" t="s">
        <v>1957</v>
      </c>
      <c r="F1057" s="166" t="s">
        <v>1707</v>
      </c>
      <c r="G1057" s="169" t="s">
        <v>1675</v>
      </c>
      <c r="H1057" s="157" t="s">
        <v>1674</v>
      </c>
      <c r="I1057" s="165" t="s">
        <v>1716</v>
      </c>
      <c r="J1057" s="164" t="s">
        <v>1672</v>
      </c>
      <c r="K1057" s="164" t="s">
        <v>1802</v>
      </c>
      <c r="L1057" s="163"/>
      <c r="M1057" s="163"/>
      <c r="N1057" s="163"/>
      <c r="O1057" s="162">
        <v>1699</v>
      </c>
      <c r="P1057" s="161" t="b">
        <f>IF(R1057&gt;0,R1057-2)</f>
        <v>0</v>
      </c>
      <c r="Q1057" s="161">
        <v>201938</v>
      </c>
      <c r="R1057" s="160">
        <f>$I$3</f>
        <v>0</v>
      </c>
      <c r="S1057" s="159" t="str">
        <f>IF(AND(R1057&gt;=Q1057,W1057&gt;0),"OK",IF(W1057=0,"","NOT OK"))</f>
        <v/>
      </c>
      <c r="T1057" s="158"/>
      <c r="U1057" s="157">
        <v>1</v>
      </c>
      <c r="V1057" s="156" t="str">
        <f>IF(W1057=T1057,"OK","NOT")</f>
        <v>OK</v>
      </c>
      <c r="W1057" s="155">
        <f>IF(MOD(T1057,U1057)=0,T1057,T1057+(U1057-MOD(T1057,U1057)))</f>
        <v>0</v>
      </c>
      <c r="X1057" s="154">
        <f>$I$4</f>
        <v>0.4</v>
      </c>
      <c r="Y1057" s="153">
        <f>+T1057*((O1057-(O1057*X1057)))</f>
        <v>0</v>
      </c>
    </row>
    <row r="1058" spans="1:25" ht="14.45" customHeight="1" x14ac:dyDescent="0.25">
      <c r="A1058" s="167">
        <v>7045952119045</v>
      </c>
      <c r="B1058" s="157">
        <v>12351</v>
      </c>
      <c r="C1058" s="157" t="s">
        <v>1969</v>
      </c>
      <c r="D1058" s="157">
        <v>129</v>
      </c>
      <c r="E1058" s="166" t="s">
        <v>1957</v>
      </c>
      <c r="F1058" s="166" t="s">
        <v>1707</v>
      </c>
      <c r="G1058" s="169" t="s">
        <v>1675</v>
      </c>
      <c r="H1058" s="157" t="s">
        <v>1674</v>
      </c>
      <c r="I1058" s="165" t="s">
        <v>1468</v>
      </c>
      <c r="J1058" s="164" t="s">
        <v>1672</v>
      </c>
      <c r="K1058" s="164" t="s">
        <v>1802</v>
      </c>
      <c r="L1058" s="163"/>
      <c r="M1058" s="163"/>
      <c r="N1058" s="163"/>
      <c r="O1058" s="162">
        <v>1699</v>
      </c>
      <c r="P1058" s="161" t="b">
        <f>IF(R1058&gt;0,R1058-2)</f>
        <v>0</v>
      </c>
      <c r="Q1058" s="161">
        <v>201938</v>
      </c>
      <c r="R1058" s="160">
        <f>$I$3</f>
        <v>0</v>
      </c>
      <c r="S1058" s="159" t="str">
        <f>IF(AND(R1058&gt;=Q1058,W1058&gt;0),"OK",IF(W1058=0,"","NOT OK"))</f>
        <v/>
      </c>
      <c r="T1058" s="158"/>
      <c r="U1058" s="157">
        <v>1</v>
      </c>
      <c r="V1058" s="156" t="str">
        <f>IF(W1058=T1058,"OK","NOT")</f>
        <v>OK</v>
      </c>
      <c r="W1058" s="155">
        <f>IF(MOD(T1058,U1058)=0,T1058,T1058+(U1058-MOD(T1058,U1058)))</f>
        <v>0</v>
      </c>
      <c r="X1058" s="154">
        <f>$I$4</f>
        <v>0.4</v>
      </c>
      <c r="Y1058" s="153">
        <f>+T1058*((O1058-(O1058*X1058)))</f>
        <v>0</v>
      </c>
    </row>
    <row r="1059" spans="1:25" ht="14.45" customHeight="1" x14ac:dyDescent="0.25">
      <c r="A1059" s="167">
        <v>7045952119052</v>
      </c>
      <c r="B1059" s="157">
        <v>12351</v>
      </c>
      <c r="C1059" s="157" t="s">
        <v>1969</v>
      </c>
      <c r="D1059" s="157">
        <v>129</v>
      </c>
      <c r="E1059" s="166" t="s">
        <v>1957</v>
      </c>
      <c r="F1059" s="166" t="s">
        <v>1707</v>
      </c>
      <c r="G1059" s="169" t="s">
        <v>1675</v>
      </c>
      <c r="H1059" s="157" t="s">
        <v>1674</v>
      </c>
      <c r="I1059" s="165" t="s">
        <v>1469</v>
      </c>
      <c r="J1059" s="164" t="s">
        <v>1672</v>
      </c>
      <c r="K1059" s="164" t="s">
        <v>1802</v>
      </c>
      <c r="L1059" s="163"/>
      <c r="M1059" s="163"/>
      <c r="N1059" s="163"/>
      <c r="O1059" s="162">
        <v>1699</v>
      </c>
      <c r="P1059" s="161" t="b">
        <f>IF(R1059&gt;0,R1059-2)</f>
        <v>0</v>
      </c>
      <c r="Q1059" s="161">
        <v>201938</v>
      </c>
      <c r="R1059" s="160">
        <f>$I$3</f>
        <v>0</v>
      </c>
      <c r="S1059" s="159" t="str">
        <f>IF(AND(R1059&gt;=Q1059,W1059&gt;0),"OK",IF(W1059=0,"","NOT OK"))</f>
        <v/>
      </c>
      <c r="T1059" s="158"/>
      <c r="U1059" s="157">
        <v>1</v>
      </c>
      <c r="V1059" s="156" t="str">
        <f>IF(W1059=T1059,"OK","NOT")</f>
        <v>OK</v>
      </c>
      <c r="W1059" s="155">
        <f>IF(MOD(T1059,U1059)=0,T1059,T1059+(U1059-MOD(T1059,U1059)))</f>
        <v>0</v>
      </c>
      <c r="X1059" s="154">
        <f>$I$4</f>
        <v>0.4</v>
      </c>
      <c r="Y1059" s="153">
        <f>+T1059*((O1059-(O1059*X1059)))</f>
        <v>0</v>
      </c>
    </row>
    <row r="1060" spans="1:25" ht="14.45" customHeight="1" x14ac:dyDescent="0.25">
      <c r="A1060" s="167">
        <v>7045952119069</v>
      </c>
      <c r="B1060" s="157">
        <v>12351</v>
      </c>
      <c r="C1060" s="157" t="s">
        <v>1969</v>
      </c>
      <c r="D1060" s="157">
        <v>129</v>
      </c>
      <c r="E1060" s="166" t="s">
        <v>1957</v>
      </c>
      <c r="F1060" s="166" t="s">
        <v>1707</v>
      </c>
      <c r="G1060" s="169" t="s">
        <v>1675</v>
      </c>
      <c r="H1060" s="157" t="s">
        <v>1674</v>
      </c>
      <c r="I1060" s="165" t="s">
        <v>1715</v>
      </c>
      <c r="J1060" s="164" t="s">
        <v>1672</v>
      </c>
      <c r="K1060" s="164" t="s">
        <v>1802</v>
      </c>
      <c r="L1060" s="163"/>
      <c r="M1060" s="163"/>
      <c r="N1060" s="163"/>
      <c r="O1060" s="162">
        <v>1699</v>
      </c>
      <c r="P1060" s="161" t="b">
        <f>IF(R1060&gt;0,R1060-2)</f>
        <v>0</v>
      </c>
      <c r="Q1060" s="161">
        <v>201938</v>
      </c>
      <c r="R1060" s="160">
        <f>$I$3</f>
        <v>0</v>
      </c>
      <c r="S1060" s="159" t="str">
        <f>IF(AND(R1060&gt;=Q1060,W1060&gt;0),"OK",IF(W1060=0,"","NOT OK"))</f>
        <v/>
      </c>
      <c r="T1060" s="158"/>
      <c r="U1060" s="157">
        <v>1</v>
      </c>
      <c r="V1060" s="156" t="str">
        <f>IF(W1060=T1060,"OK","NOT")</f>
        <v>OK</v>
      </c>
      <c r="W1060" s="155">
        <f>IF(MOD(T1060,U1060)=0,T1060,T1060+(U1060-MOD(T1060,U1060)))</f>
        <v>0</v>
      </c>
      <c r="X1060" s="154">
        <f>$I$4</f>
        <v>0.4</v>
      </c>
      <c r="Y1060" s="153">
        <f>+T1060*((O1060-(O1060*X1060)))</f>
        <v>0</v>
      </c>
    </row>
    <row r="1061" spans="1:25" ht="14.45" customHeight="1" x14ac:dyDescent="0.25">
      <c r="A1061" s="167">
        <v>7045952119076</v>
      </c>
      <c r="B1061" s="157">
        <v>12351</v>
      </c>
      <c r="C1061" s="157" t="s">
        <v>1969</v>
      </c>
      <c r="D1061" s="157">
        <v>129</v>
      </c>
      <c r="E1061" s="166" t="s">
        <v>1957</v>
      </c>
      <c r="F1061" s="166" t="s">
        <v>1707</v>
      </c>
      <c r="G1061" s="169" t="s">
        <v>1675</v>
      </c>
      <c r="H1061" s="157" t="s">
        <v>1674</v>
      </c>
      <c r="I1061" s="165" t="s">
        <v>1713</v>
      </c>
      <c r="J1061" s="164" t="s">
        <v>1672</v>
      </c>
      <c r="K1061" s="164" t="s">
        <v>1802</v>
      </c>
      <c r="L1061" s="163"/>
      <c r="M1061" s="163"/>
      <c r="N1061" s="163"/>
      <c r="O1061" s="162">
        <v>1699</v>
      </c>
      <c r="P1061" s="161" t="b">
        <f>IF(R1061&gt;0,R1061-2)</f>
        <v>0</v>
      </c>
      <c r="Q1061" s="161">
        <v>201938</v>
      </c>
      <c r="R1061" s="160">
        <f>$I$3</f>
        <v>0</v>
      </c>
      <c r="S1061" s="159" t="str">
        <f>IF(AND(R1061&gt;=Q1061,W1061&gt;0),"OK",IF(W1061=0,"","NOT OK"))</f>
        <v/>
      </c>
      <c r="T1061" s="158"/>
      <c r="U1061" s="157">
        <v>1</v>
      </c>
      <c r="V1061" s="156" t="str">
        <f>IF(W1061=T1061,"OK","NOT")</f>
        <v>OK</v>
      </c>
      <c r="W1061" s="155">
        <f>IF(MOD(T1061,U1061)=0,T1061,T1061+(U1061-MOD(T1061,U1061)))</f>
        <v>0</v>
      </c>
      <c r="X1061" s="154">
        <f>$I$4</f>
        <v>0.4</v>
      </c>
      <c r="Y1061" s="153">
        <f>+T1061*((O1061-(O1061*X1061)))</f>
        <v>0</v>
      </c>
    </row>
    <row r="1062" spans="1:25" ht="14.45" customHeight="1" x14ac:dyDescent="0.25">
      <c r="A1062" s="167">
        <v>7045952421872</v>
      </c>
      <c r="B1062" s="157">
        <v>12351</v>
      </c>
      <c r="C1062" s="157" t="s">
        <v>1969</v>
      </c>
      <c r="D1062" s="157">
        <v>129</v>
      </c>
      <c r="E1062" s="157" t="s">
        <v>1957</v>
      </c>
      <c r="F1062" s="157" t="s">
        <v>1707</v>
      </c>
      <c r="G1062" s="157" t="s">
        <v>1675</v>
      </c>
      <c r="H1062" s="157" t="s">
        <v>1674</v>
      </c>
      <c r="I1062" s="165" t="s">
        <v>1923</v>
      </c>
      <c r="J1062" s="157" t="s">
        <v>1672</v>
      </c>
      <c r="K1062" s="157" t="s">
        <v>1802</v>
      </c>
      <c r="L1062" s="163"/>
      <c r="M1062" s="163"/>
      <c r="N1062" s="163"/>
      <c r="O1062" s="162">
        <v>1699</v>
      </c>
      <c r="P1062" s="161" t="b">
        <v>0</v>
      </c>
      <c r="Q1062" s="157">
        <v>201938</v>
      </c>
      <c r="R1062" s="160">
        <v>0</v>
      </c>
      <c r="S1062" s="159"/>
      <c r="T1062" s="158"/>
      <c r="U1062" s="157">
        <v>1</v>
      </c>
      <c r="V1062" s="156" t="s">
        <v>1929</v>
      </c>
      <c r="W1062" s="155">
        <v>0</v>
      </c>
      <c r="X1062" s="154">
        <v>0</v>
      </c>
      <c r="Y1062" s="153">
        <f>+T1062*((O1062-(O1062*X1062)))</f>
        <v>0</v>
      </c>
    </row>
    <row r="1063" spans="1:25" ht="14.45" customHeight="1" x14ac:dyDescent="0.25">
      <c r="A1063" s="167">
        <v>7045952119199</v>
      </c>
      <c r="B1063" s="157">
        <v>12356</v>
      </c>
      <c r="C1063" s="157" t="s">
        <v>1968</v>
      </c>
      <c r="D1063" s="157">
        <v>130</v>
      </c>
      <c r="E1063" s="166" t="s">
        <v>1957</v>
      </c>
      <c r="F1063" s="166" t="s">
        <v>1707</v>
      </c>
      <c r="G1063" s="169" t="s">
        <v>1675</v>
      </c>
      <c r="H1063" s="157" t="s">
        <v>1674</v>
      </c>
      <c r="I1063" s="165" t="s">
        <v>1717</v>
      </c>
      <c r="J1063" s="164" t="s">
        <v>1672</v>
      </c>
      <c r="K1063" s="164" t="s">
        <v>1802</v>
      </c>
      <c r="L1063" s="163"/>
      <c r="M1063" s="163"/>
      <c r="N1063" s="163"/>
      <c r="O1063" s="162">
        <v>1699</v>
      </c>
      <c r="P1063" s="161" t="b">
        <f>IF(R1063&gt;0,R1063-2)</f>
        <v>0</v>
      </c>
      <c r="Q1063" s="161">
        <v>201938</v>
      </c>
      <c r="R1063" s="160">
        <f>$I$3</f>
        <v>0</v>
      </c>
      <c r="S1063" s="159" t="str">
        <f>IF(AND(R1063&gt;=Q1063,W1063&gt;0),"OK",IF(W1063=0,"","NOT OK"))</f>
        <v/>
      </c>
      <c r="T1063" s="158"/>
      <c r="U1063" s="157">
        <v>1</v>
      </c>
      <c r="V1063" s="156" t="str">
        <f>IF(W1063=T1063,"OK","NOT")</f>
        <v>OK</v>
      </c>
      <c r="W1063" s="155">
        <f>IF(MOD(T1063,U1063)=0,T1063,T1063+(U1063-MOD(T1063,U1063)))</f>
        <v>0</v>
      </c>
      <c r="X1063" s="154">
        <f>$I$4</f>
        <v>0.4</v>
      </c>
      <c r="Y1063" s="153">
        <f>+T1063*((O1063-(O1063*X1063)))</f>
        <v>0</v>
      </c>
    </row>
    <row r="1064" spans="1:25" ht="14.45" customHeight="1" x14ac:dyDescent="0.25">
      <c r="A1064" s="167">
        <v>7045952119205</v>
      </c>
      <c r="B1064" s="157">
        <v>12356</v>
      </c>
      <c r="C1064" s="157" t="s">
        <v>1968</v>
      </c>
      <c r="D1064" s="157">
        <v>130</v>
      </c>
      <c r="E1064" s="166" t="s">
        <v>1957</v>
      </c>
      <c r="F1064" s="166" t="s">
        <v>1707</v>
      </c>
      <c r="G1064" s="169" t="s">
        <v>1675</v>
      </c>
      <c r="H1064" s="157" t="s">
        <v>1674</v>
      </c>
      <c r="I1064" s="165" t="s">
        <v>1716</v>
      </c>
      <c r="J1064" s="164" t="s">
        <v>1672</v>
      </c>
      <c r="K1064" s="164" t="s">
        <v>1802</v>
      </c>
      <c r="L1064" s="163"/>
      <c r="M1064" s="163"/>
      <c r="N1064" s="163"/>
      <c r="O1064" s="162">
        <v>1699</v>
      </c>
      <c r="P1064" s="161" t="b">
        <f>IF(R1064&gt;0,R1064-2)</f>
        <v>0</v>
      </c>
      <c r="Q1064" s="161">
        <v>201938</v>
      </c>
      <c r="R1064" s="160">
        <f>$I$3</f>
        <v>0</v>
      </c>
      <c r="S1064" s="159" t="str">
        <f>IF(AND(R1064&gt;=Q1064,W1064&gt;0),"OK",IF(W1064=0,"","NOT OK"))</f>
        <v/>
      </c>
      <c r="T1064" s="158"/>
      <c r="U1064" s="157">
        <v>1</v>
      </c>
      <c r="V1064" s="156" t="str">
        <f>IF(W1064=T1064,"OK","NOT")</f>
        <v>OK</v>
      </c>
      <c r="W1064" s="155">
        <f>IF(MOD(T1064,U1064)=0,T1064,T1064+(U1064-MOD(T1064,U1064)))</f>
        <v>0</v>
      </c>
      <c r="X1064" s="154">
        <f>$I$4</f>
        <v>0.4</v>
      </c>
      <c r="Y1064" s="153">
        <f>+T1064*((O1064-(O1064*X1064)))</f>
        <v>0</v>
      </c>
    </row>
    <row r="1065" spans="1:25" ht="14.45" customHeight="1" x14ac:dyDescent="0.25">
      <c r="A1065" s="167">
        <v>7045952119212</v>
      </c>
      <c r="B1065" s="157">
        <v>12356</v>
      </c>
      <c r="C1065" s="157" t="s">
        <v>1968</v>
      </c>
      <c r="D1065" s="157">
        <v>130</v>
      </c>
      <c r="E1065" s="166" t="s">
        <v>1957</v>
      </c>
      <c r="F1065" s="166" t="s">
        <v>1707</v>
      </c>
      <c r="G1065" s="169" t="s">
        <v>1675</v>
      </c>
      <c r="H1065" s="157" t="s">
        <v>1674</v>
      </c>
      <c r="I1065" s="165" t="s">
        <v>1468</v>
      </c>
      <c r="J1065" s="164" t="s">
        <v>1672</v>
      </c>
      <c r="K1065" s="164" t="s">
        <v>1802</v>
      </c>
      <c r="L1065" s="163"/>
      <c r="M1065" s="163"/>
      <c r="N1065" s="163"/>
      <c r="O1065" s="162">
        <v>1699</v>
      </c>
      <c r="P1065" s="161" t="b">
        <f>IF(R1065&gt;0,R1065-2)</f>
        <v>0</v>
      </c>
      <c r="Q1065" s="161">
        <v>201938</v>
      </c>
      <c r="R1065" s="160">
        <f>$I$3</f>
        <v>0</v>
      </c>
      <c r="S1065" s="159" t="str">
        <f>IF(AND(R1065&gt;=Q1065,W1065&gt;0),"OK",IF(W1065=0,"","NOT OK"))</f>
        <v/>
      </c>
      <c r="T1065" s="158"/>
      <c r="U1065" s="157">
        <v>1</v>
      </c>
      <c r="V1065" s="156" t="str">
        <f>IF(W1065=T1065,"OK","NOT")</f>
        <v>OK</v>
      </c>
      <c r="W1065" s="155">
        <f>IF(MOD(T1065,U1065)=0,T1065,T1065+(U1065-MOD(T1065,U1065)))</f>
        <v>0</v>
      </c>
      <c r="X1065" s="154">
        <f>$I$4</f>
        <v>0.4</v>
      </c>
      <c r="Y1065" s="153">
        <f>+T1065*((O1065-(O1065*X1065)))</f>
        <v>0</v>
      </c>
    </row>
    <row r="1066" spans="1:25" ht="14.45" customHeight="1" x14ac:dyDescent="0.25">
      <c r="A1066" s="167">
        <v>7045952119229</v>
      </c>
      <c r="B1066" s="157">
        <v>12356</v>
      </c>
      <c r="C1066" s="157" t="s">
        <v>1968</v>
      </c>
      <c r="D1066" s="157">
        <v>130</v>
      </c>
      <c r="E1066" s="166" t="s">
        <v>1957</v>
      </c>
      <c r="F1066" s="166" t="s">
        <v>1707</v>
      </c>
      <c r="G1066" s="169" t="s">
        <v>1675</v>
      </c>
      <c r="H1066" s="157" t="s">
        <v>1674</v>
      </c>
      <c r="I1066" s="165" t="s">
        <v>1469</v>
      </c>
      <c r="J1066" s="164" t="s">
        <v>1672</v>
      </c>
      <c r="K1066" s="164" t="s">
        <v>1802</v>
      </c>
      <c r="L1066" s="163"/>
      <c r="M1066" s="163"/>
      <c r="N1066" s="163"/>
      <c r="O1066" s="162">
        <v>1699</v>
      </c>
      <c r="P1066" s="161" t="b">
        <f>IF(R1066&gt;0,R1066-2)</f>
        <v>0</v>
      </c>
      <c r="Q1066" s="161">
        <v>201938</v>
      </c>
      <c r="R1066" s="160">
        <f>$I$3</f>
        <v>0</v>
      </c>
      <c r="S1066" s="159" t="str">
        <f>IF(AND(R1066&gt;=Q1066,W1066&gt;0),"OK",IF(W1066=0,"","NOT OK"))</f>
        <v/>
      </c>
      <c r="T1066" s="158"/>
      <c r="U1066" s="157">
        <v>1</v>
      </c>
      <c r="V1066" s="156" t="str">
        <f>IF(W1066=T1066,"OK","NOT")</f>
        <v>OK</v>
      </c>
      <c r="W1066" s="155">
        <f>IF(MOD(T1066,U1066)=0,T1066,T1066+(U1066-MOD(T1066,U1066)))</f>
        <v>0</v>
      </c>
      <c r="X1066" s="154">
        <f>$I$4</f>
        <v>0.4</v>
      </c>
      <c r="Y1066" s="153">
        <f>+T1066*((O1066-(O1066*X1066)))</f>
        <v>0</v>
      </c>
    </row>
    <row r="1067" spans="1:25" ht="14.45" customHeight="1" x14ac:dyDescent="0.25">
      <c r="A1067" s="167">
        <v>7045952119236</v>
      </c>
      <c r="B1067" s="157">
        <v>12356</v>
      </c>
      <c r="C1067" s="157" t="s">
        <v>1968</v>
      </c>
      <c r="D1067" s="157">
        <v>130</v>
      </c>
      <c r="E1067" s="166" t="s">
        <v>1957</v>
      </c>
      <c r="F1067" s="166" t="s">
        <v>1707</v>
      </c>
      <c r="G1067" s="169" t="s">
        <v>1675</v>
      </c>
      <c r="H1067" s="157" t="s">
        <v>1674</v>
      </c>
      <c r="I1067" s="165" t="s">
        <v>1715</v>
      </c>
      <c r="J1067" s="164" t="s">
        <v>1672</v>
      </c>
      <c r="K1067" s="164" t="s">
        <v>1802</v>
      </c>
      <c r="L1067" s="163"/>
      <c r="M1067" s="163"/>
      <c r="N1067" s="163"/>
      <c r="O1067" s="162">
        <v>1699</v>
      </c>
      <c r="P1067" s="161" t="b">
        <f>IF(R1067&gt;0,R1067-2)</f>
        <v>0</v>
      </c>
      <c r="Q1067" s="161">
        <v>201938</v>
      </c>
      <c r="R1067" s="160">
        <f>$I$3</f>
        <v>0</v>
      </c>
      <c r="S1067" s="159" t="str">
        <f>IF(AND(R1067&gt;=Q1067,W1067&gt;0),"OK",IF(W1067=0,"","NOT OK"))</f>
        <v/>
      </c>
      <c r="T1067" s="158"/>
      <c r="U1067" s="157">
        <v>1</v>
      </c>
      <c r="V1067" s="156" t="str">
        <f>IF(W1067=T1067,"OK","NOT")</f>
        <v>OK</v>
      </c>
      <c r="W1067" s="155">
        <f>IF(MOD(T1067,U1067)=0,T1067,T1067+(U1067-MOD(T1067,U1067)))</f>
        <v>0</v>
      </c>
      <c r="X1067" s="154">
        <f>$I$4</f>
        <v>0.4</v>
      </c>
      <c r="Y1067" s="153">
        <f>+T1067*((O1067-(O1067*X1067)))</f>
        <v>0</v>
      </c>
    </row>
    <row r="1068" spans="1:25" ht="14.45" customHeight="1" x14ac:dyDescent="0.25">
      <c r="A1068" s="167">
        <v>7045952422336</v>
      </c>
      <c r="B1068" s="157">
        <v>12356</v>
      </c>
      <c r="C1068" s="157" t="s">
        <v>1968</v>
      </c>
      <c r="D1068" s="157">
        <v>130</v>
      </c>
      <c r="E1068" s="157" t="s">
        <v>1957</v>
      </c>
      <c r="F1068" s="157" t="s">
        <v>1707</v>
      </c>
      <c r="G1068" s="157">
        <v>75100</v>
      </c>
      <c r="H1068" s="157" t="s">
        <v>1674</v>
      </c>
      <c r="I1068" s="165" t="s">
        <v>1713</v>
      </c>
      <c r="J1068" s="157" t="s">
        <v>1672</v>
      </c>
      <c r="K1068" s="157" t="s">
        <v>1802</v>
      </c>
      <c r="L1068" s="163"/>
      <c r="M1068" s="163"/>
      <c r="N1068" s="163"/>
      <c r="O1068" s="162">
        <v>1699</v>
      </c>
      <c r="P1068" s="161" t="b">
        <v>0</v>
      </c>
      <c r="Q1068" s="157">
        <v>201938</v>
      </c>
      <c r="R1068" s="160">
        <v>0</v>
      </c>
      <c r="S1068" s="159"/>
      <c r="T1068" s="158"/>
      <c r="U1068" s="157">
        <v>1</v>
      </c>
      <c r="V1068" s="156" t="s">
        <v>1929</v>
      </c>
      <c r="W1068" s="155">
        <v>0</v>
      </c>
      <c r="X1068" s="154">
        <v>0</v>
      </c>
      <c r="Y1068" s="153">
        <f>+T1068*((O1068-(O1068*X1068)))</f>
        <v>0</v>
      </c>
    </row>
    <row r="1069" spans="1:25" ht="14.45" customHeight="1" x14ac:dyDescent="0.25">
      <c r="A1069" s="167">
        <v>7045952119304</v>
      </c>
      <c r="B1069" s="157">
        <v>22321</v>
      </c>
      <c r="C1069" s="157" t="s">
        <v>1967</v>
      </c>
      <c r="D1069" s="157">
        <v>131</v>
      </c>
      <c r="E1069" s="166" t="s">
        <v>1957</v>
      </c>
      <c r="F1069" s="166" t="s">
        <v>1707</v>
      </c>
      <c r="G1069" s="169" t="s">
        <v>1675</v>
      </c>
      <c r="H1069" s="157" t="s">
        <v>1674</v>
      </c>
      <c r="I1069" s="165" t="s">
        <v>1716</v>
      </c>
      <c r="J1069" s="164" t="s">
        <v>1672</v>
      </c>
      <c r="K1069" s="164" t="s">
        <v>1719</v>
      </c>
      <c r="L1069" s="163"/>
      <c r="M1069" s="163"/>
      <c r="N1069" s="163"/>
      <c r="O1069" s="162">
        <v>1299</v>
      </c>
      <c r="P1069" s="161" t="b">
        <f>IF(R1069&gt;0,R1069-2)</f>
        <v>0</v>
      </c>
      <c r="Q1069" s="161">
        <v>201938</v>
      </c>
      <c r="R1069" s="160">
        <f>$I$3</f>
        <v>0</v>
      </c>
      <c r="S1069" s="159" t="str">
        <f>IF(AND(R1069&gt;=Q1069,W1069&gt;0),"OK",IF(W1069=0,"","NOT OK"))</f>
        <v/>
      </c>
      <c r="T1069" s="158"/>
      <c r="U1069" s="157">
        <v>1</v>
      </c>
      <c r="V1069" s="156" t="str">
        <f>IF(W1069=T1069,"OK","NOT")</f>
        <v>OK</v>
      </c>
      <c r="W1069" s="155">
        <f>IF(MOD(T1069,U1069)=0,T1069,T1069+(U1069-MOD(T1069,U1069)))</f>
        <v>0</v>
      </c>
      <c r="X1069" s="154">
        <f>$I$4</f>
        <v>0.4</v>
      </c>
      <c r="Y1069" s="153">
        <f>+T1069*((O1069-(O1069*X1069)))</f>
        <v>0</v>
      </c>
    </row>
    <row r="1070" spans="1:25" ht="14.45" customHeight="1" x14ac:dyDescent="0.25">
      <c r="A1070" s="167">
        <v>7045952119311</v>
      </c>
      <c r="B1070" s="157">
        <v>22321</v>
      </c>
      <c r="C1070" s="157" t="s">
        <v>1967</v>
      </c>
      <c r="D1070" s="157">
        <v>131</v>
      </c>
      <c r="E1070" s="166" t="s">
        <v>1957</v>
      </c>
      <c r="F1070" s="166" t="s">
        <v>1707</v>
      </c>
      <c r="G1070" s="169" t="s">
        <v>1675</v>
      </c>
      <c r="H1070" s="157" t="s">
        <v>1674</v>
      </c>
      <c r="I1070" s="165" t="s">
        <v>1468</v>
      </c>
      <c r="J1070" s="164" t="s">
        <v>1672</v>
      </c>
      <c r="K1070" s="164" t="s">
        <v>1719</v>
      </c>
      <c r="L1070" s="163"/>
      <c r="M1070" s="163"/>
      <c r="N1070" s="163"/>
      <c r="O1070" s="162">
        <v>1299</v>
      </c>
      <c r="P1070" s="161" t="b">
        <f>IF(R1070&gt;0,R1070-2)</f>
        <v>0</v>
      </c>
      <c r="Q1070" s="161">
        <v>201938</v>
      </c>
      <c r="R1070" s="160">
        <f>$I$3</f>
        <v>0</v>
      </c>
      <c r="S1070" s="159" t="str">
        <f>IF(AND(R1070&gt;=Q1070,W1070&gt;0),"OK",IF(W1070=0,"","NOT OK"))</f>
        <v/>
      </c>
      <c r="T1070" s="158"/>
      <c r="U1070" s="157">
        <v>1</v>
      </c>
      <c r="V1070" s="156" t="str">
        <f>IF(W1070=T1070,"OK","NOT")</f>
        <v>OK</v>
      </c>
      <c r="W1070" s="155">
        <f>IF(MOD(T1070,U1070)=0,T1070,T1070+(U1070-MOD(T1070,U1070)))</f>
        <v>0</v>
      </c>
      <c r="X1070" s="154">
        <f>$I$4</f>
        <v>0.4</v>
      </c>
      <c r="Y1070" s="153">
        <f>+T1070*((O1070-(O1070*X1070)))</f>
        <v>0</v>
      </c>
    </row>
    <row r="1071" spans="1:25" ht="14.45" customHeight="1" x14ac:dyDescent="0.25">
      <c r="A1071" s="167">
        <v>7045952119328</v>
      </c>
      <c r="B1071" s="157">
        <v>22321</v>
      </c>
      <c r="C1071" s="157" t="s">
        <v>1967</v>
      </c>
      <c r="D1071" s="157">
        <v>131</v>
      </c>
      <c r="E1071" s="166" t="s">
        <v>1957</v>
      </c>
      <c r="F1071" s="166" t="s">
        <v>1707</v>
      </c>
      <c r="G1071" s="169" t="s">
        <v>1675</v>
      </c>
      <c r="H1071" s="157" t="s">
        <v>1674</v>
      </c>
      <c r="I1071" s="165" t="s">
        <v>1469</v>
      </c>
      <c r="J1071" s="164" t="s">
        <v>1672</v>
      </c>
      <c r="K1071" s="164" t="s">
        <v>1719</v>
      </c>
      <c r="L1071" s="163"/>
      <c r="M1071" s="163"/>
      <c r="N1071" s="163"/>
      <c r="O1071" s="162">
        <v>1299</v>
      </c>
      <c r="P1071" s="161" t="b">
        <f>IF(R1071&gt;0,R1071-2)</f>
        <v>0</v>
      </c>
      <c r="Q1071" s="161">
        <v>201938</v>
      </c>
      <c r="R1071" s="160">
        <f>$I$3</f>
        <v>0</v>
      </c>
      <c r="S1071" s="159" t="str">
        <f>IF(AND(R1071&gt;=Q1071,W1071&gt;0),"OK",IF(W1071=0,"","NOT OK"))</f>
        <v/>
      </c>
      <c r="T1071" s="158"/>
      <c r="U1071" s="157">
        <v>1</v>
      </c>
      <c r="V1071" s="156" t="str">
        <f>IF(W1071=T1071,"OK","NOT")</f>
        <v>OK</v>
      </c>
      <c r="W1071" s="155">
        <f>IF(MOD(T1071,U1071)=0,T1071,T1071+(U1071-MOD(T1071,U1071)))</f>
        <v>0</v>
      </c>
      <c r="X1071" s="154">
        <f>$I$4</f>
        <v>0.4</v>
      </c>
      <c r="Y1071" s="153">
        <f>+T1071*((O1071-(O1071*X1071)))</f>
        <v>0</v>
      </c>
    </row>
    <row r="1072" spans="1:25" ht="14.45" customHeight="1" x14ac:dyDescent="0.25">
      <c r="A1072" s="167">
        <v>7045952119335</v>
      </c>
      <c r="B1072" s="157">
        <v>22321</v>
      </c>
      <c r="C1072" s="157" t="s">
        <v>1967</v>
      </c>
      <c r="D1072" s="157">
        <v>131</v>
      </c>
      <c r="E1072" s="166" t="s">
        <v>1957</v>
      </c>
      <c r="F1072" s="166" t="s">
        <v>1707</v>
      </c>
      <c r="G1072" s="169" t="s">
        <v>1675</v>
      </c>
      <c r="H1072" s="157" t="s">
        <v>1674</v>
      </c>
      <c r="I1072" s="165" t="s">
        <v>1715</v>
      </c>
      <c r="J1072" s="164" t="s">
        <v>1672</v>
      </c>
      <c r="K1072" s="164" t="s">
        <v>1719</v>
      </c>
      <c r="L1072" s="163"/>
      <c r="M1072" s="163"/>
      <c r="N1072" s="163"/>
      <c r="O1072" s="162">
        <v>1299</v>
      </c>
      <c r="P1072" s="161" t="b">
        <f>IF(R1072&gt;0,R1072-2)</f>
        <v>0</v>
      </c>
      <c r="Q1072" s="161">
        <v>201938</v>
      </c>
      <c r="R1072" s="160">
        <f>$I$3</f>
        <v>0</v>
      </c>
      <c r="S1072" s="159" t="str">
        <f>IF(AND(R1072&gt;=Q1072,W1072&gt;0),"OK",IF(W1072=0,"","NOT OK"))</f>
        <v/>
      </c>
      <c r="T1072" s="158"/>
      <c r="U1072" s="157">
        <v>1</v>
      </c>
      <c r="V1072" s="156" t="str">
        <f>IF(W1072=T1072,"OK","NOT")</f>
        <v>OK</v>
      </c>
      <c r="W1072" s="155">
        <f>IF(MOD(T1072,U1072)=0,T1072,T1072+(U1072-MOD(T1072,U1072)))</f>
        <v>0</v>
      </c>
      <c r="X1072" s="154">
        <f>$I$4</f>
        <v>0.4</v>
      </c>
      <c r="Y1072" s="153">
        <f>+T1072*((O1072-(O1072*X1072)))</f>
        <v>0</v>
      </c>
    </row>
    <row r="1073" spans="1:25" ht="14.45" customHeight="1" x14ac:dyDescent="0.25">
      <c r="A1073" s="167">
        <v>7045952119342</v>
      </c>
      <c r="B1073" s="157">
        <v>22321</v>
      </c>
      <c r="C1073" s="157" t="s">
        <v>1967</v>
      </c>
      <c r="D1073" s="157">
        <v>131</v>
      </c>
      <c r="E1073" s="166" t="s">
        <v>1957</v>
      </c>
      <c r="F1073" s="166" t="s">
        <v>1707</v>
      </c>
      <c r="G1073" s="169" t="s">
        <v>1675</v>
      </c>
      <c r="H1073" s="157" t="s">
        <v>1674</v>
      </c>
      <c r="I1073" s="165" t="s">
        <v>1713</v>
      </c>
      <c r="J1073" s="164" t="s">
        <v>1672</v>
      </c>
      <c r="K1073" s="164" t="s">
        <v>1719</v>
      </c>
      <c r="L1073" s="163"/>
      <c r="M1073" s="163"/>
      <c r="N1073" s="163"/>
      <c r="O1073" s="162">
        <v>1299</v>
      </c>
      <c r="P1073" s="161" t="b">
        <f>IF(R1073&gt;0,R1073-2)</f>
        <v>0</v>
      </c>
      <c r="Q1073" s="161">
        <v>201938</v>
      </c>
      <c r="R1073" s="160">
        <f>$I$3</f>
        <v>0</v>
      </c>
      <c r="S1073" s="159" t="str">
        <f>IF(AND(R1073&gt;=Q1073,W1073&gt;0),"OK",IF(W1073=0,"","NOT OK"))</f>
        <v/>
      </c>
      <c r="T1073" s="158"/>
      <c r="U1073" s="157">
        <v>1</v>
      </c>
      <c r="V1073" s="156" t="str">
        <f>IF(W1073=T1073,"OK","NOT")</f>
        <v>OK</v>
      </c>
      <c r="W1073" s="155">
        <f>IF(MOD(T1073,U1073)=0,T1073,T1073+(U1073-MOD(T1073,U1073)))</f>
        <v>0</v>
      </c>
      <c r="X1073" s="154">
        <f>$I$4</f>
        <v>0.4</v>
      </c>
      <c r="Y1073" s="153">
        <f>+T1073*((O1073-(O1073*X1073)))</f>
        <v>0</v>
      </c>
    </row>
    <row r="1074" spans="1:25" ht="14.45" customHeight="1" x14ac:dyDescent="0.25">
      <c r="A1074" s="167">
        <v>7045952422060</v>
      </c>
      <c r="B1074" s="157">
        <v>22321</v>
      </c>
      <c r="C1074" s="157" t="s">
        <v>1967</v>
      </c>
      <c r="D1074" s="157">
        <v>131</v>
      </c>
      <c r="E1074" s="157" t="s">
        <v>1957</v>
      </c>
      <c r="F1074" s="157" t="s">
        <v>1707</v>
      </c>
      <c r="G1074" s="157" t="s">
        <v>1675</v>
      </c>
      <c r="H1074" s="157" t="s">
        <v>1674</v>
      </c>
      <c r="I1074" s="165" t="s">
        <v>1923</v>
      </c>
      <c r="J1074" s="157" t="s">
        <v>1672</v>
      </c>
      <c r="K1074" s="157" t="s">
        <v>1719</v>
      </c>
      <c r="L1074" s="163"/>
      <c r="M1074" s="163"/>
      <c r="N1074" s="163"/>
      <c r="O1074" s="162">
        <v>1299</v>
      </c>
      <c r="P1074" s="161" t="b">
        <v>0</v>
      </c>
      <c r="Q1074" s="157">
        <v>201938</v>
      </c>
      <c r="R1074" s="160">
        <v>0</v>
      </c>
      <c r="S1074" s="159"/>
      <c r="T1074" s="158"/>
      <c r="U1074" s="157">
        <v>1</v>
      </c>
      <c r="V1074" s="156" t="s">
        <v>1929</v>
      </c>
      <c r="W1074" s="155">
        <v>0</v>
      </c>
      <c r="X1074" s="154">
        <v>0</v>
      </c>
      <c r="Y1074" s="153">
        <f>+T1074*((O1074-(O1074*X1074)))</f>
        <v>0</v>
      </c>
    </row>
    <row r="1075" spans="1:25" ht="14.45" customHeight="1" x14ac:dyDescent="0.25">
      <c r="A1075" s="167">
        <v>7045952119410</v>
      </c>
      <c r="B1075" s="157">
        <v>22326</v>
      </c>
      <c r="C1075" s="157" t="s">
        <v>1966</v>
      </c>
      <c r="D1075" s="157">
        <v>132</v>
      </c>
      <c r="E1075" s="166" t="s">
        <v>1957</v>
      </c>
      <c r="F1075" s="166" t="s">
        <v>1707</v>
      </c>
      <c r="G1075" s="169" t="s">
        <v>1675</v>
      </c>
      <c r="H1075" s="157" t="s">
        <v>1674</v>
      </c>
      <c r="I1075" s="165" t="s">
        <v>1717</v>
      </c>
      <c r="J1075" s="164" t="s">
        <v>1672</v>
      </c>
      <c r="K1075" s="164" t="s">
        <v>1719</v>
      </c>
      <c r="L1075" s="163"/>
      <c r="M1075" s="163"/>
      <c r="N1075" s="163"/>
      <c r="O1075" s="162">
        <v>1299</v>
      </c>
      <c r="P1075" s="161" t="b">
        <f>IF(R1075&gt;0,R1075-2)</f>
        <v>0</v>
      </c>
      <c r="Q1075" s="161">
        <v>201938</v>
      </c>
      <c r="R1075" s="160">
        <f>$I$3</f>
        <v>0</v>
      </c>
      <c r="S1075" s="159" t="str">
        <f>IF(AND(R1075&gt;=Q1075,W1075&gt;0),"OK",IF(W1075=0,"","NOT OK"))</f>
        <v/>
      </c>
      <c r="T1075" s="158"/>
      <c r="U1075" s="157">
        <v>1</v>
      </c>
      <c r="V1075" s="156" t="str">
        <f>IF(W1075=T1075,"OK","NOT")</f>
        <v>OK</v>
      </c>
      <c r="W1075" s="155">
        <f>IF(MOD(T1075,U1075)=0,T1075,T1075+(U1075-MOD(T1075,U1075)))</f>
        <v>0</v>
      </c>
      <c r="X1075" s="154">
        <f>$I$4</f>
        <v>0.4</v>
      </c>
      <c r="Y1075" s="153">
        <f>+T1075*((O1075-(O1075*X1075)))</f>
        <v>0</v>
      </c>
    </row>
    <row r="1076" spans="1:25" ht="14.45" customHeight="1" x14ac:dyDescent="0.25">
      <c r="A1076" s="167">
        <v>7045952119427</v>
      </c>
      <c r="B1076" s="157">
        <v>22326</v>
      </c>
      <c r="C1076" s="157" t="s">
        <v>1966</v>
      </c>
      <c r="D1076" s="157">
        <v>132</v>
      </c>
      <c r="E1076" s="166" t="s">
        <v>1957</v>
      </c>
      <c r="F1076" s="166" t="s">
        <v>1707</v>
      </c>
      <c r="G1076" s="169" t="s">
        <v>1675</v>
      </c>
      <c r="H1076" s="157" t="s">
        <v>1674</v>
      </c>
      <c r="I1076" s="165" t="s">
        <v>1716</v>
      </c>
      <c r="J1076" s="164" t="s">
        <v>1672</v>
      </c>
      <c r="K1076" s="164" t="s">
        <v>1719</v>
      </c>
      <c r="L1076" s="163"/>
      <c r="M1076" s="163"/>
      <c r="N1076" s="163"/>
      <c r="O1076" s="162">
        <v>1299</v>
      </c>
      <c r="P1076" s="161" t="b">
        <f>IF(R1076&gt;0,R1076-2)</f>
        <v>0</v>
      </c>
      <c r="Q1076" s="161">
        <v>201938</v>
      </c>
      <c r="R1076" s="160">
        <f>$I$3</f>
        <v>0</v>
      </c>
      <c r="S1076" s="159" t="str">
        <f>IF(AND(R1076&gt;=Q1076,W1076&gt;0),"OK",IF(W1076=0,"","NOT OK"))</f>
        <v/>
      </c>
      <c r="T1076" s="158"/>
      <c r="U1076" s="157">
        <v>1</v>
      </c>
      <c r="V1076" s="156" t="str">
        <f>IF(W1076=T1076,"OK","NOT")</f>
        <v>OK</v>
      </c>
      <c r="W1076" s="155">
        <f>IF(MOD(T1076,U1076)=0,T1076,T1076+(U1076-MOD(T1076,U1076)))</f>
        <v>0</v>
      </c>
      <c r="X1076" s="154">
        <f>$I$4</f>
        <v>0.4</v>
      </c>
      <c r="Y1076" s="153">
        <f>+T1076*((O1076-(O1076*X1076)))</f>
        <v>0</v>
      </c>
    </row>
    <row r="1077" spans="1:25" ht="14.45" customHeight="1" x14ac:dyDescent="0.25">
      <c r="A1077" s="167">
        <v>7045952119434</v>
      </c>
      <c r="B1077" s="157">
        <v>22326</v>
      </c>
      <c r="C1077" s="157" t="s">
        <v>1966</v>
      </c>
      <c r="D1077" s="157">
        <v>132</v>
      </c>
      <c r="E1077" s="166" t="s">
        <v>1957</v>
      </c>
      <c r="F1077" s="166" t="s">
        <v>1707</v>
      </c>
      <c r="G1077" s="169" t="s">
        <v>1675</v>
      </c>
      <c r="H1077" s="157" t="s">
        <v>1674</v>
      </c>
      <c r="I1077" s="165" t="s">
        <v>1468</v>
      </c>
      <c r="J1077" s="164" t="s">
        <v>1672</v>
      </c>
      <c r="K1077" s="164" t="s">
        <v>1719</v>
      </c>
      <c r="L1077" s="163"/>
      <c r="M1077" s="163"/>
      <c r="N1077" s="163"/>
      <c r="O1077" s="162">
        <v>1299</v>
      </c>
      <c r="P1077" s="161" t="b">
        <f>IF(R1077&gt;0,R1077-2)</f>
        <v>0</v>
      </c>
      <c r="Q1077" s="161">
        <v>201938</v>
      </c>
      <c r="R1077" s="160">
        <f>$I$3</f>
        <v>0</v>
      </c>
      <c r="S1077" s="159" t="str">
        <f>IF(AND(R1077&gt;=Q1077,W1077&gt;0),"OK",IF(W1077=0,"","NOT OK"))</f>
        <v/>
      </c>
      <c r="T1077" s="158"/>
      <c r="U1077" s="157">
        <v>1</v>
      </c>
      <c r="V1077" s="156" t="str">
        <f>IF(W1077=T1077,"OK","NOT")</f>
        <v>OK</v>
      </c>
      <c r="W1077" s="155">
        <f>IF(MOD(T1077,U1077)=0,T1077,T1077+(U1077-MOD(T1077,U1077)))</f>
        <v>0</v>
      </c>
      <c r="X1077" s="154">
        <f>$I$4</f>
        <v>0.4</v>
      </c>
      <c r="Y1077" s="153">
        <f>+T1077*((O1077-(O1077*X1077)))</f>
        <v>0</v>
      </c>
    </row>
    <row r="1078" spans="1:25" ht="14.45" customHeight="1" x14ac:dyDescent="0.25">
      <c r="A1078" s="167">
        <v>7045952119441</v>
      </c>
      <c r="B1078" s="157">
        <v>22326</v>
      </c>
      <c r="C1078" s="157" t="s">
        <v>1966</v>
      </c>
      <c r="D1078" s="157">
        <v>132</v>
      </c>
      <c r="E1078" s="166" t="s">
        <v>1957</v>
      </c>
      <c r="F1078" s="166" t="s">
        <v>1707</v>
      </c>
      <c r="G1078" s="169" t="s">
        <v>1675</v>
      </c>
      <c r="H1078" s="157" t="s">
        <v>1674</v>
      </c>
      <c r="I1078" s="165" t="s">
        <v>1469</v>
      </c>
      <c r="J1078" s="164" t="s">
        <v>1672</v>
      </c>
      <c r="K1078" s="164" t="s">
        <v>1719</v>
      </c>
      <c r="L1078" s="163"/>
      <c r="M1078" s="163"/>
      <c r="N1078" s="163"/>
      <c r="O1078" s="162">
        <v>1299</v>
      </c>
      <c r="P1078" s="161" t="b">
        <f>IF(R1078&gt;0,R1078-2)</f>
        <v>0</v>
      </c>
      <c r="Q1078" s="161">
        <v>201938</v>
      </c>
      <c r="R1078" s="160">
        <f>$I$3</f>
        <v>0</v>
      </c>
      <c r="S1078" s="159" t="str">
        <f>IF(AND(R1078&gt;=Q1078,W1078&gt;0),"OK",IF(W1078=0,"","NOT OK"))</f>
        <v/>
      </c>
      <c r="T1078" s="158"/>
      <c r="U1078" s="157">
        <v>1</v>
      </c>
      <c r="V1078" s="156" t="str">
        <f>IF(W1078=T1078,"OK","NOT")</f>
        <v>OK</v>
      </c>
      <c r="W1078" s="155">
        <f>IF(MOD(T1078,U1078)=0,T1078,T1078+(U1078-MOD(T1078,U1078)))</f>
        <v>0</v>
      </c>
      <c r="X1078" s="154">
        <f>$I$4</f>
        <v>0.4</v>
      </c>
      <c r="Y1078" s="153">
        <f>+T1078*((O1078-(O1078*X1078)))</f>
        <v>0</v>
      </c>
    </row>
    <row r="1079" spans="1:25" ht="14.45" customHeight="1" x14ac:dyDescent="0.25">
      <c r="A1079" s="167">
        <v>7045952119458</v>
      </c>
      <c r="B1079" s="157">
        <v>22326</v>
      </c>
      <c r="C1079" s="157" t="s">
        <v>1966</v>
      </c>
      <c r="D1079" s="157">
        <v>132</v>
      </c>
      <c r="E1079" s="166" t="s">
        <v>1957</v>
      </c>
      <c r="F1079" s="166" t="s">
        <v>1707</v>
      </c>
      <c r="G1079" s="169" t="s">
        <v>1675</v>
      </c>
      <c r="H1079" s="157" t="s">
        <v>1674</v>
      </c>
      <c r="I1079" s="165" t="s">
        <v>1715</v>
      </c>
      <c r="J1079" s="164" t="s">
        <v>1672</v>
      </c>
      <c r="K1079" s="164" t="s">
        <v>1719</v>
      </c>
      <c r="L1079" s="163"/>
      <c r="M1079" s="163"/>
      <c r="N1079" s="163"/>
      <c r="O1079" s="162">
        <v>1299</v>
      </c>
      <c r="P1079" s="161" t="b">
        <f>IF(R1079&gt;0,R1079-2)</f>
        <v>0</v>
      </c>
      <c r="Q1079" s="161">
        <v>201938</v>
      </c>
      <c r="R1079" s="160">
        <f>$I$3</f>
        <v>0</v>
      </c>
      <c r="S1079" s="159" t="str">
        <f>IF(AND(R1079&gt;=Q1079,W1079&gt;0),"OK",IF(W1079=0,"","NOT OK"))</f>
        <v/>
      </c>
      <c r="T1079" s="158"/>
      <c r="U1079" s="157">
        <v>1</v>
      </c>
      <c r="V1079" s="156" t="str">
        <f>IF(W1079=T1079,"OK","NOT")</f>
        <v>OK</v>
      </c>
      <c r="W1079" s="155">
        <f>IF(MOD(T1079,U1079)=0,T1079,T1079+(U1079-MOD(T1079,U1079)))</f>
        <v>0</v>
      </c>
      <c r="X1079" s="154">
        <f>$I$4</f>
        <v>0.4</v>
      </c>
      <c r="Y1079" s="153">
        <f>+T1079*((O1079-(O1079*X1079)))</f>
        <v>0</v>
      </c>
    </row>
    <row r="1080" spans="1:25" ht="14.45" customHeight="1" x14ac:dyDescent="0.25">
      <c r="A1080" s="167">
        <v>7045952422572</v>
      </c>
      <c r="B1080" s="157">
        <v>22326</v>
      </c>
      <c r="C1080" s="157" t="s">
        <v>1966</v>
      </c>
      <c r="D1080" s="157">
        <v>132</v>
      </c>
      <c r="E1080" s="157" t="s">
        <v>1957</v>
      </c>
      <c r="F1080" s="157" t="s">
        <v>1707</v>
      </c>
      <c r="G1080" s="157">
        <v>75100</v>
      </c>
      <c r="H1080" s="157" t="s">
        <v>1674</v>
      </c>
      <c r="I1080" s="165" t="s">
        <v>1713</v>
      </c>
      <c r="J1080" s="157" t="s">
        <v>1672</v>
      </c>
      <c r="K1080" s="157" t="s">
        <v>1719</v>
      </c>
      <c r="L1080" s="163"/>
      <c r="M1080" s="163"/>
      <c r="N1080" s="163"/>
      <c r="O1080" s="162">
        <v>1299</v>
      </c>
      <c r="P1080" s="161" t="b">
        <v>0</v>
      </c>
      <c r="Q1080" s="157">
        <v>201938</v>
      </c>
      <c r="R1080" s="160">
        <v>0</v>
      </c>
      <c r="S1080" s="159"/>
      <c r="T1080" s="158"/>
      <c r="U1080" s="157">
        <v>1</v>
      </c>
      <c r="V1080" s="156" t="s">
        <v>1929</v>
      </c>
      <c r="W1080" s="155">
        <v>0</v>
      </c>
      <c r="X1080" s="154">
        <v>0</v>
      </c>
      <c r="Y1080" s="153">
        <f>+T1080*((O1080-(O1080*X1080)))</f>
        <v>0</v>
      </c>
    </row>
    <row r="1081" spans="1:25" ht="14.45" customHeight="1" x14ac:dyDescent="0.25">
      <c r="A1081" s="167">
        <v>7045952123660</v>
      </c>
      <c r="B1081" s="157">
        <v>15261</v>
      </c>
      <c r="C1081" s="157" t="s">
        <v>1965</v>
      </c>
      <c r="D1081" s="157">
        <v>133</v>
      </c>
      <c r="E1081" s="166" t="s">
        <v>1957</v>
      </c>
      <c r="F1081" s="166" t="s">
        <v>1720</v>
      </c>
      <c r="G1081" s="169" t="s">
        <v>1675</v>
      </c>
      <c r="H1081" s="157" t="s">
        <v>1674</v>
      </c>
      <c r="I1081" s="165" t="s">
        <v>1716</v>
      </c>
      <c r="J1081" s="164" t="s">
        <v>1672</v>
      </c>
      <c r="K1081" s="164" t="s">
        <v>1802</v>
      </c>
      <c r="L1081" s="163"/>
      <c r="M1081" s="163"/>
      <c r="N1081" s="163"/>
      <c r="O1081" s="162">
        <v>1099</v>
      </c>
      <c r="P1081" s="161" t="b">
        <f>IF(R1081&gt;0,R1081-2)</f>
        <v>0</v>
      </c>
      <c r="Q1081" s="161">
        <v>201938</v>
      </c>
      <c r="R1081" s="160">
        <f>$I$3</f>
        <v>0</v>
      </c>
      <c r="S1081" s="159" t="str">
        <f>IF(AND(R1081&gt;=Q1081,W1081&gt;0),"OK",IF(W1081=0,"","NOT OK"))</f>
        <v/>
      </c>
      <c r="T1081" s="158"/>
      <c r="U1081" s="157">
        <v>1</v>
      </c>
      <c r="V1081" s="156" t="str">
        <f>IF(W1081=T1081,"OK","NOT")</f>
        <v>OK</v>
      </c>
      <c r="W1081" s="155">
        <f>IF(MOD(T1081,U1081)=0,T1081,T1081+(U1081-MOD(T1081,U1081)))</f>
        <v>0</v>
      </c>
      <c r="X1081" s="154">
        <f>$I$4</f>
        <v>0.4</v>
      </c>
      <c r="Y1081" s="153">
        <f>+T1081*((O1081-(O1081*X1081)))</f>
        <v>0</v>
      </c>
    </row>
    <row r="1082" spans="1:25" ht="14.45" customHeight="1" x14ac:dyDescent="0.25">
      <c r="A1082" s="167">
        <v>7045952123677</v>
      </c>
      <c r="B1082" s="157">
        <v>15261</v>
      </c>
      <c r="C1082" s="157" t="s">
        <v>1965</v>
      </c>
      <c r="D1082" s="157">
        <v>133</v>
      </c>
      <c r="E1082" s="166" t="s">
        <v>1957</v>
      </c>
      <c r="F1082" s="166" t="s">
        <v>1720</v>
      </c>
      <c r="G1082" s="169" t="s">
        <v>1675</v>
      </c>
      <c r="H1082" s="157" t="s">
        <v>1674</v>
      </c>
      <c r="I1082" s="165" t="s">
        <v>1468</v>
      </c>
      <c r="J1082" s="164" t="s">
        <v>1672</v>
      </c>
      <c r="K1082" s="164" t="s">
        <v>1802</v>
      </c>
      <c r="L1082" s="163"/>
      <c r="M1082" s="163"/>
      <c r="N1082" s="163"/>
      <c r="O1082" s="162">
        <v>1099</v>
      </c>
      <c r="P1082" s="161" t="b">
        <f>IF(R1082&gt;0,R1082-2)</f>
        <v>0</v>
      </c>
      <c r="Q1082" s="161">
        <v>201938</v>
      </c>
      <c r="R1082" s="160">
        <f>$I$3</f>
        <v>0</v>
      </c>
      <c r="S1082" s="159" t="str">
        <f>IF(AND(R1082&gt;=Q1082,W1082&gt;0),"OK",IF(W1082=0,"","NOT OK"))</f>
        <v/>
      </c>
      <c r="T1082" s="158"/>
      <c r="U1082" s="157">
        <v>1</v>
      </c>
      <c r="V1082" s="156" t="str">
        <f>IF(W1082=T1082,"OK","NOT")</f>
        <v>OK</v>
      </c>
      <c r="W1082" s="155">
        <f>IF(MOD(T1082,U1082)=0,T1082,T1082+(U1082-MOD(T1082,U1082)))</f>
        <v>0</v>
      </c>
      <c r="X1082" s="154">
        <f>$I$4</f>
        <v>0.4</v>
      </c>
      <c r="Y1082" s="153">
        <f>+T1082*((O1082-(O1082*X1082)))</f>
        <v>0</v>
      </c>
    </row>
    <row r="1083" spans="1:25" ht="14.45" customHeight="1" x14ac:dyDescent="0.25">
      <c r="A1083" s="167">
        <v>7045952123684</v>
      </c>
      <c r="B1083" s="157">
        <v>15261</v>
      </c>
      <c r="C1083" s="157" t="s">
        <v>1965</v>
      </c>
      <c r="D1083" s="157">
        <v>133</v>
      </c>
      <c r="E1083" s="166" t="s">
        <v>1957</v>
      </c>
      <c r="F1083" s="166" t="s">
        <v>1720</v>
      </c>
      <c r="G1083" s="169" t="s">
        <v>1675</v>
      </c>
      <c r="H1083" s="157" t="s">
        <v>1674</v>
      </c>
      <c r="I1083" s="165" t="s">
        <v>1469</v>
      </c>
      <c r="J1083" s="164" t="s">
        <v>1672</v>
      </c>
      <c r="K1083" s="164" t="s">
        <v>1802</v>
      </c>
      <c r="L1083" s="163"/>
      <c r="M1083" s="163"/>
      <c r="N1083" s="163"/>
      <c r="O1083" s="162">
        <v>1099</v>
      </c>
      <c r="P1083" s="161" t="b">
        <f>IF(R1083&gt;0,R1083-2)</f>
        <v>0</v>
      </c>
      <c r="Q1083" s="161">
        <v>201938</v>
      </c>
      <c r="R1083" s="160">
        <f>$I$3</f>
        <v>0</v>
      </c>
      <c r="S1083" s="159" t="str">
        <f>IF(AND(R1083&gt;=Q1083,W1083&gt;0),"OK",IF(W1083=0,"","NOT OK"))</f>
        <v/>
      </c>
      <c r="T1083" s="158"/>
      <c r="U1083" s="157">
        <v>1</v>
      </c>
      <c r="V1083" s="156" t="str">
        <f>IF(W1083=T1083,"OK","NOT")</f>
        <v>OK</v>
      </c>
      <c r="W1083" s="155">
        <f>IF(MOD(T1083,U1083)=0,T1083,T1083+(U1083-MOD(T1083,U1083)))</f>
        <v>0</v>
      </c>
      <c r="X1083" s="154">
        <f>$I$4</f>
        <v>0.4</v>
      </c>
      <c r="Y1083" s="153">
        <f>+T1083*((O1083-(O1083*X1083)))</f>
        <v>0</v>
      </c>
    </row>
    <row r="1084" spans="1:25" ht="14.45" customHeight="1" x14ac:dyDescent="0.25">
      <c r="A1084" s="167">
        <v>7045952123691</v>
      </c>
      <c r="B1084" s="157">
        <v>15261</v>
      </c>
      <c r="C1084" s="157" t="s">
        <v>1965</v>
      </c>
      <c r="D1084" s="157">
        <v>133</v>
      </c>
      <c r="E1084" s="166" t="s">
        <v>1957</v>
      </c>
      <c r="F1084" s="166" t="s">
        <v>1720</v>
      </c>
      <c r="G1084" s="169" t="s">
        <v>1675</v>
      </c>
      <c r="H1084" s="157" t="s">
        <v>1674</v>
      </c>
      <c r="I1084" s="165" t="s">
        <v>1715</v>
      </c>
      <c r="J1084" s="164" t="s">
        <v>1672</v>
      </c>
      <c r="K1084" s="164" t="s">
        <v>1802</v>
      </c>
      <c r="L1084" s="163"/>
      <c r="M1084" s="163"/>
      <c r="N1084" s="163"/>
      <c r="O1084" s="162">
        <v>1099</v>
      </c>
      <c r="P1084" s="161" t="b">
        <f>IF(R1084&gt;0,R1084-2)</f>
        <v>0</v>
      </c>
      <c r="Q1084" s="161">
        <v>201938</v>
      </c>
      <c r="R1084" s="160">
        <f>$I$3</f>
        <v>0</v>
      </c>
      <c r="S1084" s="159" t="str">
        <f>IF(AND(R1084&gt;=Q1084,W1084&gt;0),"OK",IF(W1084=0,"","NOT OK"))</f>
        <v/>
      </c>
      <c r="T1084" s="158"/>
      <c r="U1084" s="157">
        <v>1</v>
      </c>
      <c r="V1084" s="156" t="str">
        <f>IF(W1084=T1084,"OK","NOT")</f>
        <v>OK</v>
      </c>
      <c r="W1084" s="155">
        <f>IF(MOD(T1084,U1084)=0,T1084,T1084+(U1084-MOD(T1084,U1084)))</f>
        <v>0</v>
      </c>
      <c r="X1084" s="154">
        <f>$I$4</f>
        <v>0.4</v>
      </c>
      <c r="Y1084" s="153">
        <f>+T1084*((O1084-(O1084*X1084)))</f>
        <v>0</v>
      </c>
    </row>
    <row r="1085" spans="1:25" ht="14.45" customHeight="1" x14ac:dyDescent="0.25">
      <c r="A1085" s="167">
        <v>7045952123707</v>
      </c>
      <c r="B1085" s="157">
        <v>15261</v>
      </c>
      <c r="C1085" s="157" t="s">
        <v>1965</v>
      </c>
      <c r="D1085" s="157">
        <v>133</v>
      </c>
      <c r="E1085" s="166" t="s">
        <v>1957</v>
      </c>
      <c r="F1085" s="166" t="s">
        <v>1720</v>
      </c>
      <c r="G1085" s="169" t="s">
        <v>1675</v>
      </c>
      <c r="H1085" s="157" t="s">
        <v>1674</v>
      </c>
      <c r="I1085" s="165" t="s">
        <v>1713</v>
      </c>
      <c r="J1085" s="164" t="s">
        <v>1672</v>
      </c>
      <c r="K1085" s="164" t="s">
        <v>1802</v>
      </c>
      <c r="L1085" s="163"/>
      <c r="M1085" s="163"/>
      <c r="N1085" s="163"/>
      <c r="O1085" s="162">
        <v>1099</v>
      </c>
      <c r="P1085" s="161" t="b">
        <f>IF(R1085&gt;0,R1085-2)</f>
        <v>0</v>
      </c>
      <c r="Q1085" s="161">
        <v>201938</v>
      </c>
      <c r="R1085" s="160">
        <f>$I$3</f>
        <v>0</v>
      </c>
      <c r="S1085" s="159" t="str">
        <f>IF(AND(R1085&gt;=Q1085,W1085&gt;0),"OK",IF(W1085=0,"","NOT OK"))</f>
        <v/>
      </c>
      <c r="T1085" s="158"/>
      <c r="U1085" s="157">
        <v>1</v>
      </c>
      <c r="V1085" s="156" t="str">
        <f>IF(W1085=T1085,"OK","NOT")</f>
        <v>OK</v>
      </c>
      <c r="W1085" s="155">
        <f>IF(MOD(T1085,U1085)=0,T1085,T1085+(U1085-MOD(T1085,U1085)))</f>
        <v>0</v>
      </c>
      <c r="X1085" s="154">
        <f>$I$4</f>
        <v>0.4</v>
      </c>
      <c r="Y1085" s="153">
        <f>+T1085*((O1085-(O1085*X1085)))</f>
        <v>0</v>
      </c>
    </row>
    <row r="1086" spans="1:25" ht="14.45" customHeight="1" x14ac:dyDescent="0.25">
      <c r="A1086" s="167">
        <v>7045952124230</v>
      </c>
      <c r="B1086" s="157">
        <v>16381</v>
      </c>
      <c r="C1086" s="157" t="s">
        <v>1964</v>
      </c>
      <c r="D1086" s="157">
        <v>134</v>
      </c>
      <c r="E1086" s="166" t="s">
        <v>1957</v>
      </c>
      <c r="F1086" s="166" t="s">
        <v>1720</v>
      </c>
      <c r="G1086" s="169" t="s">
        <v>1675</v>
      </c>
      <c r="H1086" s="157" t="s">
        <v>1674</v>
      </c>
      <c r="I1086" s="165" t="s">
        <v>1716</v>
      </c>
      <c r="J1086" s="164" t="s">
        <v>1672</v>
      </c>
      <c r="K1086" s="164" t="s">
        <v>1723</v>
      </c>
      <c r="L1086" s="163"/>
      <c r="M1086" s="163"/>
      <c r="N1086" s="163"/>
      <c r="O1086" s="162">
        <v>1199</v>
      </c>
      <c r="P1086" s="161" t="b">
        <f>IF(R1086&gt;0,R1086-2)</f>
        <v>0</v>
      </c>
      <c r="Q1086" s="161">
        <v>201938</v>
      </c>
      <c r="R1086" s="160">
        <f>$I$3</f>
        <v>0</v>
      </c>
      <c r="S1086" s="159" t="str">
        <f>IF(AND(R1086&gt;=Q1086,W1086&gt;0),"OK",IF(W1086=0,"","NOT OK"))</f>
        <v/>
      </c>
      <c r="T1086" s="158"/>
      <c r="U1086" s="157">
        <v>1</v>
      </c>
      <c r="V1086" s="156" t="str">
        <f>IF(W1086=T1086,"OK","NOT")</f>
        <v>OK</v>
      </c>
      <c r="W1086" s="155">
        <f>IF(MOD(T1086,U1086)=0,T1086,T1086+(U1086-MOD(T1086,U1086)))</f>
        <v>0</v>
      </c>
      <c r="X1086" s="154">
        <f>$I$4</f>
        <v>0.4</v>
      </c>
      <c r="Y1086" s="153">
        <f>+T1086*((O1086-(O1086*X1086)))</f>
        <v>0</v>
      </c>
    </row>
    <row r="1087" spans="1:25" ht="14.45" customHeight="1" x14ac:dyDescent="0.25">
      <c r="A1087" s="167">
        <v>7045952124247</v>
      </c>
      <c r="B1087" s="157">
        <v>16381</v>
      </c>
      <c r="C1087" s="157" t="s">
        <v>1964</v>
      </c>
      <c r="D1087" s="157">
        <v>134</v>
      </c>
      <c r="E1087" s="166" t="s">
        <v>1957</v>
      </c>
      <c r="F1087" s="166" t="s">
        <v>1720</v>
      </c>
      <c r="G1087" s="169" t="s">
        <v>1675</v>
      </c>
      <c r="H1087" s="157" t="s">
        <v>1674</v>
      </c>
      <c r="I1087" s="165" t="s">
        <v>1468</v>
      </c>
      <c r="J1087" s="164" t="s">
        <v>1672</v>
      </c>
      <c r="K1087" s="164" t="s">
        <v>1723</v>
      </c>
      <c r="L1087" s="163"/>
      <c r="M1087" s="163"/>
      <c r="N1087" s="163"/>
      <c r="O1087" s="162">
        <v>1199</v>
      </c>
      <c r="P1087" s="161" t="b">
        <f>IF(R1087&gt;0,R1087-2)</f>
        <v>0</v>
      </c>
      <c r="Q1087" s="161">
        <v>201938</v>
      </c>
      <c r="R1087" s="160">
        <f>$I$3</f>
        <v>0</v>
      </c>
      <c r="S1087" s="159" t="str">
        <f>IF(AND(R1087&gt;=Q1087,W1087&gt;0),"OK",IF(W1087=0,"","NOT OK"))</f>
        <v/>
      </c>
      <c r="T1087" s="158"/>
      <c r="U1087" s="157">
        <v>1</v>
      </c>
      <c r="V1087" s="156" t="str">
        <f>IF(W1087=T1087,"OK","NOT")</f>
        <v>OK</v>
      </c>
      <c r="W1087" s="155">
        <f>IF(MOD(T1087,U1087)=0,T1087,T1087+(U1087-MOD(T1087,U1087)))</f>
        <v>0</v>
      </c>
      <c r="X1087" s="154">
        <f>$I$4</f>
        <v>0.4</v>
      </c>
      <c r="Y1087" s="153">
        <f>+T1087*((O1087-(O1087*X1087)))</f>
        <v>0</v>
      </c>
    </row>
    <row r="1088" spans="1:25" ht="14.45" customHeight="1" x14ac:dyDescent="0.25">
      <c r="A1088" s="167">
        <v>7045952124254</v>
      </c>
      <c r="B1088" s="157">
        <v>16381</v>
      </c>
      <c r="C1088" s="157" t="s">
        <v>1964</v>
      </c>
      <c r="D1088" s="157">
        <v>134</v>
      </c>
      <c r="E1088" s="166" t="s">
        <v>1957</v>
      </c>
      <c r="F1088" s="166" t="s">
        <v>1720</v>
      </c>
      <c r="G1088" s="169" t="s">
        <v>1675</v>
      </c>
      <c r="H1088" s="157" t="s">
        <v>1674</v>
      </c>
      <c r="I1088" s="165" t="s">
        <v>1469</v>
      </c>
      <c r="J1088" s="164" t="s">
        <v>1672</v>
      </c>
      <c r="K1088" s="164" t="s">
        <v>1723</v>
      </c>
      <c r="L1088" s="163"/>
      <c r="M1088" s="163"/>
      <c r="N1088" s="163"/>
      <c r="O1088" s="162">
        <v>1199</v>
      </c>
      <c r="P1088" s="161" t="b">
        <f>IF(R1088&gt;0,R1088-2)</f>
        <v>0</v>
      </c>
      <c r="Q1088" s="161">
        <v>201938</v>
      </c>
      <c r="R1088" s="160">
        <f>$I$3</f>
        <v>0</v>
      </c>
      <c r="S1088" s="159" t="str">
        <f>IF(AND(R1088&gt;=Q1088,W1088&gt;0),"OK",IF(W1088=0,"","NOT OK"))</f>
        <v/>
      </c>
      <c r="T1088" s="158"/>
      <c r="U1088" s="157">
        <v>1</v>
      </c>
      <c r="V1088" s="156" t="str">
        <f>IF(W1088=T1088,"OK","NOT")</f>
        <v>OK</v>
      </c>
      <c r="W1088" s="155">
        <f>IF(MOD(T1088,U1088)=0,T1088,T1088+(U1088-MOD(T1088,U1088)))</f>
        <v>0</v>
      </c>
      <c r="X1088" s="154">
        <f>$I$4</f>
        <v>0.4</v>
      </c>
      <c r="Y1088" s="153">
        <f>+T1088*((O1088-(O1088*X1088)))</f>
        <v>0</v>
      </c>
    </row>
    <row r="1089" spans="1:25" ht="14.45" customHeight="1" x14ac:dyDescent="0.25">
      <c r="A1089" s="167">
        <v>7045952124261</v>
      </c>
      <c r="B1089" s="157">
        <v>16381</v>
      </c>
      <c r="C1089" s="157" t="s">
        <v>1964</v>
      </c>
      <c r="D1089" s="157">
        <v>134</v>
      </c>
      <c r="E1089" s="166" t="s">
        <v>1957</v>
      </c>
      <c r="F1089" s="166" t="s">
        <v>1720</v>
      </c>
      <c r="G1089" s="169" t="s">
        <v>1675</v>
      </c>
      <c r="H1089" s="157" t="s">
        <v>1674</v>
      </c>
      <c r="I1089" s="165" t="s">
        <v>1715</v>
      </c>
      <c r="J1089" s="164" t="s">
        <v>1672</v>
      </c>
      <c r="K1089" s="164" t="s">
        <v>1723</v>
      </c>
      <c r="L1089" s="163"/>
      <c r="M1089" s="163"/>
      <c r="N1089" s="163"/>
      <c r="O1089" s="162">
        <v>1199</v>
      </c>
      <c r="P1089" s="161" t="b">
        <f>IF(R1089&gt;0,R1089-2)</f>
        <v>0</v>
      </c>
      <c r="Q1089" s="161">
        <v>201938</v>
      </c>
      <c r="R1089" s="160">
        <f>$I$3</f>
        <v>0</v>
      </c>
      <c r="S1089" s="159" t="str">
        <f>IF(AND(R1089&gt;=Q1089,W1089&gt;0),"OK",IF(W1089=0,"","NOT OK"))</f>
        <v/>
      </c>
      <c r="T1089" s="158"/>
      <c r="U1089" s="157">
        <v>1</v>
      </c>
      <c r="V1089" s="156" t="str">
        <f>IF(W1089=T1089,"OK","NOT")</f>
        <v>OK</v>
      </c>
      <c r="W1089" s="155">
        <f>IF(MOD(T1089,U1089)=0,T1089,T1089+(U1089-MOD(T1089,U1089)))</f>
        <v>0</v>
      </c>
      <c r="X1089" s="154">
        <f>$I$4</f>
        <v>0.4</v>
      </c>
      <c r="Y1089" s="153">
        <f>+T1089*((O1089-(O1089*X1089)))</f>
        <v>0</v>
      </c>
    </row>
    <row r="1090" spans="1:25" ht="14.45" customHeight="1" x14ac:dyDescent="0.25">
      <c r="A1090" s="167">
        <v>7045952124278</v>
      </c>
      <c r="B1090" s="157">
        <v>16381</v>
      </c>
      <c r="C1090" s="157" t="s">
        <v>1964</v>
      </c>
      <c r="D1090" s="157">
        <v>134</v>
      </c>
      <c r="E1090" s="166" t="s">
        <v>1957</v>
      </c>
      <c r="F1090" s="166" t="s">
        <v>1720</v>
      </c>
      <c r="G1090" s="169" t="s">
        <v>1675</v>
      </c>
      <c r="H1090" s="157" t="s">
        <v>1674</v>
      </c>
      <c r="I1090" s="165" t="s">
        <v>1713</v>
      </c>
      <c r="J1090" s="164" t="s">
        <v>1672</v>
      </c>
      <c r="K1090" s="164" t="s">
        <v>1723</v>
      </c>
      <c r="L1090" s="163"/>
      <c r="M1090" s="163"/>
      <c r="N1090" s="163"/>
      <c r="O1090" s="162">
        <v>1199</v>
      </c>
      <c r="P1090" s="161" t="b">
        <f>IF(R1090&gt;0,R1090-2)</f>
        <v>0</v>
      </c>
      <c r="Q1090" s="161">
        <v>201938</v>
      </c>
      <c r="R1090" s="160">
        <f>$I$3</f>
        <v>0</v>
      </c>
      <c r="S1090" s="159" t="str">
        <f>IF(AND(R1090&gt;=Q1090,W1090&gt;0),"OK",IF(W1090=0,"","NOT OK"))</f>
        <v/>
      </c>
      <c r="T1090" s="158"/>
      <c r="U1090" s="157">
        <v>1</v>
      </c>
      <c r="V1090" s="156" t="str">
        <f>IF(W1090=T1090,"OK","NOT")</f>
        <v>OK</v>
      </c>
      <c r="W1090" s="155">
        <f>IF(MOD(T1090,U1090)=0,T1090,T1090+(U1090-MOD(T1090,U1090)))</f>
        <v>0</v>
      </c>
      <c r="X1090" s="154">
        <f>$I$4</f>
        <v>0.4</v>
      </c>
      <c r="Y1090" s="153">
        <f>+T1090*((O1090-(O1090*X1090)))</f>
        <v>0</v>
      </c>
    </row>
    <row r="1091" spans="1:25" ht="14.45" customHeight="1" x14ac:dyDescent="0.25">
      <c r="A1091" s="167">
        <v>7045952123974</v>
      </c>
      <c r="B1091" s="157">
        <v>15266</v>
      </c>
      <c r="C1091" s="157" t="s">
        <v>1963</v>
      </c>
      <c r="D1091" s="157">
        <v>135</v>
      </c>
      <c r="E1091" s="166" t="s">
        <v>1957</v>
      </c>
      <c r="F1091" s="166" t="s">
        <v>1720</v>
      </c>
      <c r="G1091" s="169" t="s">
        <v>1675</v>
      </c>
      <c r="H1091" s="157" t="s">
        <v>1674</v>
      </c>
      <c r="I1091" s="165" t="s">
        <v>1717</v>
      </c>
      <c r="J1091" s="164" t="s">
        <v>1672</v>
      </c>
      <c r="K1091" s="164" t="s">
        <v>1802</v>
      </c>
      <c r="L1091" s="163"/>
      <c r="M1091" s="163"/>
      <c r="N1091" s="163"/>
      <c r="O1091" s="162">
        <v>1099</v>
      </c>
      <c r="P1091" s="161" t="b">
        <f>IF(R1091&gt;0,R1091-2)</f>
        <v>0</v>
      </c>
      <c r="Q1091" s="161">
        <v>201938</v>
      </c>
      <c r="R1091" s="160">
        <f>$I$3</f>
        <v>0</v>
      </c>
      <c r="S1091" s="159" t="str">
        <f>IF(AND(R1091&gt;=Q1091,W1091&gt;0),"OK",IF(W1091=0,"","NOT OK"))</f>
        <v/>
      </c>
      <c r="T1091" s="158"/>
      <c r="U1091" s="157">
        <v>1</v>
      </c>
      <c r="V1091" s="156" t="str">
        <f>IF(W1091=T1091,"OK","NOT")</f>
        <v>OK</v>
      </c>
      <c r="W1091" s="155">
        <f>IF(MOD(T1091,U1091)=0,T1091,T1091+(U1091-MOD(T1091,U1091)))</f>
        <v>0</v>
      </c>
      <c r="X1091" s="154">
        <f>$I$4</f>
        <v>0.4</v>
      </c>
      <c r="Y1091" s="153">
        <f>+T1091*((O1091-(O1091*X1091)))</f>
        <v>0</v>
      </c>
    </row>
    <row r="1092" spans="1:25" ht="14.45" customHeight="1" x14ac:dyDescent="0.25">
      <c r="A1092" s="167">
        <v>7045952123981</v>
      </c>
      <c r="B1092" s="157">
        <v>15266</v>
      </c>
      <c r="C1092" s="157" t="s">
        <v>1963</v>
      </c>
      <c r="D1092" s="157">
        <v>135</v>
      </c>
      <c r="E1092" s="166" t="s">
        <v>1957</v>
      </c>
      <c r="F1092" s="166" t="s">
        <v>1720</v>
      </c>
      <c r="G1092" s="169" t="s">
        <v>1675</v>
      </c>
      <c r="H1092" s="157" t="s">
        <v>1674</v>
      </c>
      <c r="I1092" s="165" t="s">
        <v>1716</v>
      </c>
      <c r="J1092" s="164" t="s">
        <v>1672</v>
      </c>
      <c r="K1092" s="164" t="s">
        <v>1802</v>
      </c>
      <c r="L1092" s="163"/>
      <c r="M1092" s="163"/>
      <c r="N1092" s="163"/>
      <c r="O1092" s="162">
        <v>1099</v>
      </c>
      <c r="P1092" s="161" t="b">
        <f>IF(R1092&gt;0,R1092-2)</f>
        <v>0</v>
      </c>
      <c r="Q1092" s="161">
        <v>201938</v>
      </c>
      <c r="R1092" s="160">
        <f>$I$3</f>
        <v>0</v>
      </c>
      <c r="S1092" s="159" t="str">
        <f>IF(AND(R1092&gt;=Q1092,W1092&gt;0),"OK",IF(W1092=0,"","NOT OK"))</f>
        <v/>
      </c>
      <c r="T1092" s="158"/>
      <c r="U1092" s="157">
        <v>1</v>
      </c>
      <c r="V1092" s="156" t="str">
        <f>IF(W1092=T1092,"OK","NOT")</f>
        <v>OK</v>
      </c>
      <c r="W1092" s="155">
        <f>IF(MOD(T1092,U1092)=0,T1092,T1092+(U1092-MOD(T1092,U1092)))</f>
        <v>0</v>
      </c>
      <c r="X1092" s="154">
        <f>$I$4</f>
        <v>0.4</v>
      </c>
      <c r="Y1092" s="153">
        <f>+T1092*((O1092-(O1092*X1092)))</f>
        <v>0</v>
      </c>
    </row>
    <row r="1093" spans="1:25" ht="14.45" customHeight="1" x14ac:dyDescent="0.25">
      <c r="A1093" s="167">
        <v>7045952123998</v>
      </c>
      <c r="B1093" s="157">
        <v>15266</v>
      </c>
      <c r="C1093" s="157" t="s">
        <v>1963</v>
      </c>
      <c r="D1093" s="157">
        <v>135</v>
      </c>
      <c r="E1093" s="166" t="s">
        <v>1957</v>
      </c>
      <c r="F1093" s="166" t="s">
        <v>1720</v>
      </c>
      <c r="G1093" s="169" t="s">
        <v>1675</v>
      </c>
      <c r="H1093" s="157" t="s">
        <v>1674</v>
      </c>
      <c r="I1093" s="165" t="s">
        <v>1468</v>
      </c>
      <c r="J1093" s="164" t="s">
        <v>1672</v>
      </c>
      <c r="K1093" s="164" t="s">
        <v>1802</v>
      </c>
      <c r="L1093" s="163"/>
      <c r="M1093" s="163"/>
      <c r="N1093" s="163"/>
      <c r="O1093" s="162">
        <v>1099</v>
      </c>
      <c r="P1093" s="161" t="b">
        <f>IF(R1093&gt;0,R1093-2)</f>
        <v>0</v>
      </c>
      <c r="Q1093" s="161">
        <v>201938</v>
      </c>
      <c r="R1093" s="160">
        <f>$I$3</f>
        <v>0</v>
      </c>
      <c r="S1093" s="159" t="str">
        <f>IF(AND(R1093&gt;=Q1093,W1093&gt;0),"OK",IF(W1093=0,"","NOT OK"))</f>
        <v/>
      </c>
      <c r="T1093" s="158"/>
      <c r="U1093" s="157">
        <v>1</v>
      </c>
      <c r="V1093" s="156" t="str">
        <f>IF(W1093=T1093,"OK","NOT")</f>
        <v>OK</v>
      </c>
      <c r="W1093" s="155">
        <f>IF(MOD(T1093,U1093)=0,T1093,T1093+(U1093-MOD(T1093,U1093)))</f>
        <v>0</v>
      </c>
      <c r="X1093" s="154">
        <f>$I$4</f>
        <v>0.4</v>
      </c>
      <c r="Y1093" s="153">
        <f>+T1093*((O1093-(O1093*X1093)))</f>
        <v>0</v>
      </c>
    </row>
    <row r="1094" spans="1:25" ht="14.45" customHeight="1" x14ac:dyDescent="0.25">
      <c r="A1094" s="167">
        <v>7045952124001</v>
      </c>
      <c r="B1094" s="157">
        <v>15266</v>
      </c>
      <c r="C1094" s="157" t="s">
        <v>1963</v>
      </c>
      <c r="D1094" s="157">
        <v>135</v>
      </c>
      <c r="E1094" s="166" t="s">
        <v>1957</v>
      </c>
      <c r="F1094" s="166" t="s">
        <v>1720</v>
      </c>
      <c r="G1094" s="169" t="s">
        <v>1675</v>
      </c>
      <c r="H1094" s="157" t="s">
        <v>1674</v>
      </c>
      <c r="I1094" s="165" t="s">
        <v>1469</v>
      </c>
      <c r="J1094" s="164" t="s">
        <v>1672</v>
      </c>
      <c r="K1094" s="164" t="s">
        <v>1802</v>
      </c>
      <c r="L1094" s="163"/>
      <c r="M1094" s="163"/>
      <c r="N1094" s="163"/>
      <c r="O1094" s="162">
        <v>1099</v>
      </c>
      <c r="P1094" s="161" t="b">
        <f>IF(R1094&gt;0,R1094-2)</f>
        <v>0</v>
      </c>
      <c r="Q1094" s="161">
        <v>201938</v>
      </c>
      <c r="R1094" s="160">
        <f>$I$3</f>
        <v>0</v>
      </c>
      <c r="S1094" s="159" t="str">
        <f>IF(AND(R1094&gt;=Q1094,W1094&gt;0),"OK",IF(W1094=0,"","NOT OK"))</f>
        <v/>
      </c>
      <c r="T1094" s="158"/>
      <c r="U1094" s="157">
        <v>1</v>
      </c>
      <c r="V1094" s="156" t="str">
        <f>IF(W1094=T1094,"OK","NOT")</f>
        <v>OK</v>
      </c>
      <c r="W1094" s="155">
        <f>IF(MOD(T1094,U1094)=0,T1094,T1094+(U1094-MOD(T1094,U1094)))</f>
        <v>0</v>
      </c>
      <c r="X1094" s="154">
        <f>$I$4</f>
        <v>0.4</v>
      </c>
      <c r="Y1094" s="153">
        <f>+T1094*((O1094-(O1094*X1094)))</f>
        <v>0</v>
      </c>
    </row>
    <row r="1095" spans="1:25" ht="14.45" customHeight="1" x14ac:dyDescent="0.25">
      <c r="A1095" s="167">
        <v>7045952124018</v>
      </c>
      <c r="B1095" s="157">
        <v>15266</v>
      </c>
      <c r="C1095" s="157" t="s">
        <v>1963</v>
      </c>
      <c r="D1095" s="157">
        <v>135</v>
      </c>
      <c r="E1095" s="166" t="s">
        <v>1957</v>
      </c>
      <c r="F1095" s="166" t="s">
        <v>1720</v>
      </c>
      <c r="G1095" s="169" t="s">
        <v>1675</v>
      </c>
      <c r="H1095" s="157" t="s">
        <v>1674</v>
      </c>
      <c r="I1095" s="165" t="s">
        <v>1715</v>
      </c>
      <c r="J1095" s="164" t="s">
        <v>1672</v>
      </c>
      <c r="K1095" s="164" t="s">
        <v>1802</v>
      </c>
      <c r="L1095" s="163"/>
      <c r="M1095" s="163"/>
      <c r="N1095" s="163"/>
      <c r="O1095" s="162">
        <v>1099</v>
      </c>
      <c r="P1095" s="161" t="b">
        <f>IF(R1095&gt;0,R1095-2)</f>
        <v>0</v>
      </c>
      <c r="Q1095" s="161">
        <v>201938</v>
      </c>
      <c r="R1095" s="160">
        <f>$I$3</f>
        <v>0</v>
      </c>
      <c r="S1095" s="159" t="str">
        <f>IF(AND(R1095&gt;=Q1095,W1095&gt;0),"OK",IF(W1095=0,"","NOT OK"))</f>
        <v/>
      </c>
      <c r="T1095" s="158"/>
      <c r="U1095" s="157">
        <v>1</v>
      </c>
      <c r="V1095" s="156" t="str">
        <f>IF(W1095=T1095,"OK","NOT")</f>
        <v>OK</v>
      </c>
      <c r="W1095" s="155">
        <f>IF(MOD(T1095,U1095)=0,T1095,T1095+(U1095-MOD(T1095,U1095)))</f>
        <v>0</v>
      </c>
      <c r="X1095" s="154">
        <f>$I$4</f>
        <v>0.4</v>
      </c>
      <c r="Y1095" s="153">
        <f>+T1095*((O1095-(O1095*X1095)))</f>
        <v>0</v>
      </c>
    </row>
    <row r="1096" spans="1:25" ht="14.45" customHeight="1" x14ac:dyDescent="0.25">
      <c r="A1096" s="167">
        <v>7045952124490</v>
      </c>
      <c r="B1096" s="157">
        <v>16386</v>
      </c>
      <c r="C1096" s="157" t="s">
        <v>1962</v>
      </c>
      <c r="D1096" s="157">
        <v>136</v>
      </c>
      <c r="E1096" s="166" t="s">
        <v>1957</v>
      </c>
      <c r="F1096" s="166" t="s">
        <v>1720</v>
      </c>
      <c r="G1096" s="169" t="s">
        <v>1675</v>
      </c>
      <c r="H1096" s="157" t="s">
        <v>1674</v>
      </c>
      <c r="I1096" s="165" t="s">
        <v>1717</v>
      </c>
      <c r="J1096" s="164" t="s">
        <v>1672</v>
      </c>
      <c r="K1096" s="164" t="s">
        <v>1723</v>
      </c>
      <c r="L1096" s="163"/>
      <c r="M1096" s="163"/>
      <c r="N1096" s="163"/>
      <c r="O1096" s="162">
        <v>1199</v>
      </c>
      <c r="P1096" s="161" t="b">
        <f>IF(R1096&gt;0,R1096-2)</f>
        <v>0</v>
      </c>
      <c r="Q1096" s="161">
        <v>201938</v>
      </c>
      <c r="R1096" s="160">
        <f>$I$3</f>
        <v>0</v>
      </c>
      <c r="S1096" s="159" t="str">
        <f>IF(AND(R1096&gt;=Q1096,W1096&gt;0),"OK",IF(W1096=0,"","NOT OK"))</f>
        <v/>
      </c>
      <c r="T1096" s="158"/>
      <c r="U1096" s="157">
        <v>1</v>
      </c>
      <c r="V1096" s="156" t="str">
        <f>IF(W1096=T1096,"OK","NOT")</f>
        <v>OK</v>
      </c>
      <c r="W1096" s="155">
        <f>IF(MOD(T1096,U1096)=0,T1096,T1096+(U1096-MOD(T1096,U1096)))</f>
        <v>0</v>
      </c>
      <c r="X1096" s="154">
        <f>$I$4</f>
        <v>0.4</v>
      </c>
      <c r="Y1096" s="153">
        <f>+T1096*((O1096-(O1096*X1096)))</f>
        <v>0</v>
      </c>
    </row>
    <row r="1097" spans="1:25" ht="14.45" customHeight="1" x14ac:dyDescent="0.25">
      <c r="A1097" s="167">
        <v>7045952124506</v>
      </c>
      <c r="B1097" s="157">
        <v>16386</v>
      </c>
      <c r="C1097" s="157" t="s">
        <v>1962</v>
      </c>
      <c r="D1097" s="157">
        <v>136</v>
      </c>
      <c r="E1097" s="166" t="s">
        <v>1957</v>
      </c>
      <c r="F1097" s="166" t="s">
        <v>1720</v>
      </c>
      <c r="G1097" s="169" t="s">
        <v>1675</v>
      </c>
      <c r="H1097" s="157" t="s">
        <v>1674</v>
      </c>
      <c r="I1097" s="165" t="s">
        <v>1716</v>
      </c>
      <c r="J1097" s="164" t="s">
        <v>1672</v>
      </c>
      <c r="K1097" s="164" t="s">
        <v>1723</v>
      </c>
      <c r="L1097" s="163"/>
      <c r="M1097" s="163"/>
      <c r="N1097" s="163"/>
      <c r="O1097" s="162">
        <v>1199</v>
      </c>
      <c r="P1097" s="161" t="b">
        <f>IF(R1097&gt;0,R1097-2)</f>
        <v>0</v>
      </c>
      <c r="Q1097" s="161">
        <v>201938</v>
      </c>
      <c r="R1097" s="160">
        <f>$I$3</f>
        <v>0</v>
      </c>
      <c r="S1097" s="159" t="str">
        <f>IF(AND(R1097&gt;=Q1097,W1097&gt;0),"OK",IF(W1097=0,"","NOT OK"))</f>
        <v/>
      </c>
      <c r="T1097" s="158"/>
      <c r="U1097" s="157">
        <v>1</v>
      </c>
      <c r="V1097" s="156" t="str">
        <f>IF(W1097=T1097,"OK","NOT")</f>
        <v>OK</v>
      </c>
      <c r="W1097" s="155">
        <f>IF(MOD(T1097,U1097)=0,T1097,T1097+(U1097-MOD(T1097,U1097)))</f>
        <v>0</v>
      </c>
      <c r="X1097" s="154">
        <f>$I$4</f>
        <v>0.4</v>
      </c>
      <c r="Y1097" s="153">
        <f>+T1097*((O1097-(O1097*X1097)))</f>
        <v>0</v>
      </c>
    </row>
    <row r="1098" spans="1:25" ht="14.45" customHeight="1" x14ac:dyDescent="0.25">
      <c r="A1098" s="167">
        <v>7045952124513</v>
      </c>
      <c r="B1098" s="157">
        <v>16386</v>
      </c>
      <c r="C1098" s="157" t="s">
        <v>1962</v>
      </c>
      <c r="D1098" s="157">
        <v>136</v>
      </c>
      <c r="E1098" s="166" t="s">
        <v>1957</v>
      </c>
      <c r="F1098" s="166" t="s">
        <v>1720</v>
      </c>
      <c r="G1098" s="169" t="s">
        <v>1675</v>
      </c>
      <c r="H1098" s="157" t="s">
        <v>1674</v>
      </c>
      <c r="I1098" s="165" t="s">
        <v>1468</v>
      </c>
      <c r="J1098" s="164" t="s">
        <v>1672</v>
      </c>
      <c r="K1098" s="164" t="s">
        <v>1723</v>
      </c>
      <c r="L1098" s="163"/>
      <c r="M1098" s="163"/>
      <c r="N1098" s="163"/>
      <c r="O1098" s="162">
        <v>1199</v>
      </c>
      <c r="P1098" s="161" t="b">
        <f>IF(R1098&gt;0,R1098-2)</f>
        <v>0</v>
      </c>
      <c r="Q1098" s="161">
        <v>201938</v>
      </c>
      <c r="R1098" s="160">
        <f>$I$3</f>
        <v>0</v>
      </c>
      <c r="S1098" s="159" t="str">
        <f>IF(AND(R1098&gt;=Q1098,W1098&gt;0),"OK",IF(W1098=0,"","NOT OK"))</f>
        <v/>
      </c>
      <c r="T1098" s="158"/>
      <c r="U1098" s="157">
        <v>1</v>
      </c>
      <c r="V1098" s="156" t="str">
        <f>IF(W1098=T1098,"OK","NOT")</f>
        <v>OK</v>
      </c>
      <c r="W1098" s="155">
        <f>IF(MOD(T1098,U1098)=0,T1098,T1098+(U1098-MOD(T1098,U1098)))</f>
        <v>0</v>
      </c>
      <c r="X1098" s="154">
        <f>$I$4</f>
        <v>0.4</v>
      </c>
      <c r="Y1098" s="153">
        <f>+T1098*((O1098-(O1098*X1098)))</f>
        <v>0</v>
      </c>
    </row>
    <row r="1099" spans="1:25" ht="14.45" customHeight="1" x14ac:dyDescent="0.25">
      <c r="A1099" s="167">
        <v>7045952124520</v>
      </c>
      <c r="B1099" s="157">
        <v>16386</v>
      </c>
      <c r="C1099" s="157" t="s">
        <v>1962</v>
      </c>
      <c r="D1099" s="157">
        <v>136</v>
      </c>
      <c r="E1099" s="166" t="s">
        <v>1957</v>
      </c>
      <c r="F1099" s="166" t="s">
        <v>1720</v>
      </c>
      <c r="G1099" s="169" t="s">
        <v>1675</v>
      </c>
      <c r="H1099" s="157" t="s">
        <v>1674</v>
      </c>
      <c r="I1099" s="165" t="s">
        <v>1469</v>
      </c>
      <c r="J1099" s="164" t="s">
        <v>1672</v>
      </c>
      <c r="K1099" s="164" t="s">
        <v>1723</v>
      </c>
      <c r="L1099" s="163"/>
      <c r="M1099" s="163"/>
      <c r="N1099" s="163"/>
      <c r="O1099" s="162">
        <v>1199</v>
      </c>
      <c r="P1099" s="161" t="b">
        <f>IF(R1099&gt;0,R1099-2)</f>
        <v>0</v>
      </c>
      <c r="Q1099" s="161">
        <v>201938</v>
      </c>
      <c r="R1099" s="160">
        <f>$I$3</f>
        <v>0</v>
      </c>
      <c r="S1099" s="159" t="str">
        <f>IF(AND(R1099&gt;=Q1099,W1099&gt;0),"OK",IF(W1099=0,"","NOT OK"))</f>
        <v/>
      </c>
      <c r="T1099" s="158"/>
      <c r="U1099" s="157">
        <v>1</v>
      </c>
      <c r="V1099" s="156" t="str">
        <f>IF(W1099=T1099,"OK","NOT")</f>
        <v>OK</v>
      </c>
      <c r="W1099" s="155">
        <f>IF(MOD(T1099,U1099)=0,T1099,T1099+(U1099-MOD(T1099,U1099)))</f>
        <v>0</v>
      </c>
      <c r="X1099" s="154">
        <f>$I$4</f>
        <v>0.4</v>
      </c>
      <c r="Y1099" s="153">
        <f>+T1099*((O1099-(O1099*X1099)))</f>
        <v>0</v>
      </c>
    </row>
    <row r="1100" spans="1:25" ht="14.45" customHeight="1" x14ac:dyDescent="0.25">
      <c r="A1100" s="167">
        <v>7045952124537</v>
      </c>
      <c r="B1100" s="157">
        <v>16386</v>
      </c>
      <c r="C1100" s="157" t="s">
        <v>1962</v>
      </c>
      <c r="D1100" s="157">
        <v>136</v>
      </c>
      <c r="E1100" s="166" t="s">
        <v>1957</v>
      </c>
      <c r="F1100" s="166" t="s">
        <v>1720</v>
      </c>
      <c r="G1100" s="169" t="s">
        <v>1675</v>
      </c>
      <c r="H1100" s="157" t="s">
        <v>1674</v>
      </c>
      <c r="I1100" s="165" t="s">
        <v>1715</v>
      </c>
      <c r="J1100" s="164" t="s">
        <v>1672</v>
      </c>
      <c r="K1100" s="164" t="s">
        <v>1723</v>
      </c>
      <c r="L1100" s="163"/>
      <c r="M1100" s="163"/>
      <c r="N1100" s="163"/>
      <c r="O1100" s="162">
        <v>1199</v>
      </c>
      <c r="P1100" s="161" t="b">
        <f>IF(R1100&gt;0,R1100-2)</f>
        <v>0</v>
      </c>
      <c r="Q1100" s="161">
        <v>201938</v>
      </c>
      <c r="R1100" s="160">
        <f>$I$3</f>
        <v>0</v>
      </c>
      <c r="S1100" s="159" t="str">
        <f>IF(AND(R1100&gt;=Q1100,W1100&gt;0),"OK",IF(W1100=0,"","NOT OK"))</f>
        <v/>
      </c>
      <c r="T1100" s="158"/>
      <c r="U1100" s="157">
        <v>1</v>
      </c>
      <c r="V1100" s="156" t="str">
        <f>IF(W1100=T1100,"OK","NOT")</f>
        <v>OK</v>
      </c>
      <c r="W1100" s="155">
        <f>IF(MOD(T1100,U1100)=0,T1100,T1100+(U1100-MOD(T1100,U1100)))</f>
        <v>0</v>
      </c>
      <c r="X1100" s="154">
        <f>$I$4</f>
        <v>0.4</v>
      </c>
      <c r="Y1100" s="153">
        <f>+T1100*((O1100-(O1100*X1100)))</f>
        <v>0</v>
      </c>
    </row>
    <row r="1101" spans="1:25" ht="14.45" customHeight="1" x14ac:dyDescent="0.25">
      <c r="A1101" s="167">
        <v>7045952122526</v>
      </c>
      <c r="B1101" s="157">
        <v>11761</v>
      </c>
      <c r="C1101" s="157" t="s">
        <v>1961</v>
      </c>
      <c r="D1101" s="157">
        <v>137</v>
      </c>
      <c r="E1101" s="166" t="s">
        <v>1957</v>
      </c>
      <c r="F1101" s="166" t="s">
        <v>1720</v>
      </c>
      <c r="G1101" s="169" t="s">
        <v>1675</v>
      </c>
      <c r="H1101" s="157" t="s">
        <v>1674</v>
      </c>
      <c r="I1101" s="165" t="s">
        <v>1716</v>
      </c>
      <c r="J1101" s="164" t="s">
        <v>1672</v>
      </c>
      <c r="K1101" s="164" t="s">
        <v>1723</v>
      </c>
      <c r="L1101" s="163"/>
      <c r="M1101" s="163"/>
      <c r="N1101" s="163"/>
      <c r="O1101" s="162">
        <v>799</v>
      </c>
      <c r="P1101" s="161" t="b">
        <f>IF(R1101&gt;0,R1101-2)</f>
        <v>0</v>
      </c>
      <c r="Q1101" s="161">
        <v>201938</v>
      </c>
      <c r="R1101" s="160">
        <f>$I$3</f>
        <v>0</v>
      </c>
      <c r="S1101" s="159" t="str">
        <f>IF(AND(R1101&gt;=Q1101,W1101&gt;0),"OK",IF(W1101=0,"","NOT OK"))</f>
        <v/>
      </c>
      <c r="T1101" s="158"/>
      <c r="U1101" s="157">
        <v>1</v>
      </c>
      <c r="V1101" s="156" t="str">
        <f>IF(W1101=T1101,"OK","NOT")</f>
        <v>OK</v>
      </c>
      <c r="W1101" s="155">
        <f>IF(MOD(T1101,U1101)=0,T1101,T1101+(U1101-MOD(T1101,U1101)))</f>
        <v>0</v>
      </c>
      <c r="X1101" s="154">
        <f>$I$4</f>
        <v>0.4</v>
      </c>
      <c r="Y1101" s="153">
        <f>+T1101*((O1101-(O1101*X1101)))</f>
        <v>0</v>
      </c>
    </row>
    <row r="1102" spans="1:25" ht="14.45" customHeight="1" x14ac:dyDescent="0.25">
      <c r="A1102" s="167">
        <v>7045952122533</v>
      </c>
      <c r="B1102" s="157">
        <v>11761</v>
      </c>
      <c r="C1102" s="157" t="s">
        <v>1961</v>
      </c>
      <c r="D1102" s="157">
        <v>137</v>
      </c>
      <c r="E1102" s="166" t="s">
        <v>1957</v>
      </c>
      <c r="F1102" s="166" t="s">
        <v>1720</v>
      </c>
      <c r="G1102" s="169" t="s">
        <v>1675</v>
      </c>
      <c r="H1102" s="157" t="s">
        <v>1674</v>
      </c>
      <c r="I1102" s="165" t="s">
        <v>1468</v>
      </c>
      <c r="J1102" s="164" t="s">
        <v>1672</v>
      </c>
      <c r="K1102" s="164" t="s">
        <v>1723</v>
      </c>
      <c r="L1102" s="163"/>
      <c r="M1102" s="163"/>
      <c r="N1102" s="163"/>
      <c r="O1102" s="162">
        <v>799</v>
      </c>
      <c r="P1102" s="161" t="b">
        <f>IF(R1102&gt;0,R1102-2)</f>
        <v>0</v>
      </c>
      <c r="Q1102" s="161">
        <v>201938</v>
      </c>
      <c r="R1102" s="160">
        <f>$I$3</f>
        <v>0</v>
      </c>
      <c r="S1102" s="159" t="str">
        <f>IF(AND(R1102&gt;=Q1102,W1102&gt;0),"OK",IF(W1102=0,"","NOT OK"))</f>
        <v/>
      </c>
      <c r="T1102" s="158"/>
      <c r="U1102" s="157">
        <v>1</v>
      </c>
      <c r="V1102" s="156" t="str">
        <f>IF(W1102=T1102,"OK","NOT")</f>
        <v>OK</v>
      </c>
      <c r="W1102" s="155">
        <f>IF(MOD(T1102,U1102)=0,T1102,T1102+(U1102-MOD(T1102,U1102)))</f>
        <v>0</v>
      </c>
      <c r="X1102" s="154">
        <f>$I$4</f>
        <v>0.4</v>
      </c>
      <c r="Y1102" s="153">
        <f>+T1102*((O1102-(O1102*X1102)))</f>
        <v>0</v>
      </c>
    </row>
    <row r="1103" spans="1:25" ht="14.45" customHeight="1" x14ac:dyDescent="0.25">
      <c r="A1103" s="167">
        <v>7045952122540</v>
      </c>
      <c r="B1103" s="157">
        <v>11761</v>
      </c>
      <c r="C1103" s="157" t="s">
        <v>1961</v>
      </c>
      <c r="D1103" s="157">
        <v>137</v>
      </c>
      <c r="E1103" s="166" t="s">
        <v>1957</v>
      </c>
      <c r="F1103" s="166" t="s">
        <v>1720</v>
      </c>
      <c r="G1103" s="169" t="s">
        <v>1675</v>
      </c>
      <c r="H1103" s="157" t="s">
        <v>1674</v>
      </c>
      <c r="I1103" s="165" t="s">
        <v>1469</v>
      </c>
      <c r="J1103" s="164" t="s">
        <v>1672</v>
      </c>
      <c r="K1103" s="164" t="s">
        <v>1723</v>
      </c>
      <c r="L1103" s="163"/>
      <c r="M1103" s="163"/>
      <c r="N1103" s="163"/>
      <c r="O1103" s="162">
        <v>799</v>
      </c>
      <c r="P1103" s="161" t="b">
        <f>IF(R1103&gt;0,R1103-2)</f>
        <v>0</v>
      </c>
      <c r="Q1103" s="161">
        <v>201938</v>
      </c>
      <c r="R1103" s="160">
        <f>$I$3</f>
        <v>0</v>
      </c>
      <c r="S1103" s="159" t="str">
        <f>IF(AND(R1103&gt;=Q1103,W1103&gt;0),"OK",IF(W1103=0,"","NOT OK"))</f>
        <v/>
      </c>
      <c r="T1103" s="158"/>
      <c r="U1103" s="157">
        <v>1</v>
      </c>
      <c r="V1103" s="156" t="str">
        <f>IF(W1103=T1103,"OK","NOT")</f>
        <v>OK</v>
      </c>
      <c r="W1103" s="155">
        <f>IF(MOD(T1103,U1103)=0,T1103,T1103+(U1103-MOD(T1103,U1103)))</f>
        <v>0</v>
      </c>
      <c r="X1103" s="154">
        <f>$I$4</f>
        <v>0.4</v>
      </c>
      <c r="Y1103" s="153">
        <f>+T1103*((O1103-(O1103*X1103)))</f>
        <v>0</v>
      </c>
    </row>
    <row r="1104" spans="1:25" ht="14.45" customHeight="1" x14ac:dyDescent="0.25">
      <c r="A1104" s="167">
        <v>7045952122557</v>
      </c>
      <c r="B1104" s="157">
        <v>11761</v>
      </c>
      <c r="C1104" s="157" t="s">
        <v>1961</v>
      </c>
      <c r="D1104" s="157">
        <v>137</v>
      </c>
      <c r="E1104" s="166" t="s">
        <v>1957</v>
      </c>
      <c r="F1104" s="166" t="s">
        <v>1720</v>
      </c>
      <c r="G1104" s="169" t="s">
        <v>1675</v>
      </c>
      <c r="H1104" s="157" t="s">
        <v>1674</v>
      </c>
      <c r="I1104" s="165" t="s">
        <v>1715</v>
      </c>
      <c r="J1104" s="164" t="s">
        <v>1672</v>
      </c>
      <c r="K1104" s="164" t="s">
        <v>1723</v>
      </c>
      <c r="L1104" s="163"/>
      <c r="M1104" s="163"/>
      <c r="N1104" s="163"/>
      <c r="O1104" s="162">
        <v>799</v>
      </c>
      <c r="P1104" s="161" t="b">
        <f>IF(R1104&gt;0,R1104-2)</f>
        <v>0</v>
      </c>
      <c r="Q1104" s="161">
        <v>201938</v>
      </c>
      <c r="R1104" s="160">
        <f>$I$3</f>
        <v>0</v>
      </c>
      <c r="S1104" s="159" t="str">
        <f>IF(AND(R1104&gt;=Q1104,W1104&gt;0),"OK",IF(W1104=0,"","NOT OK"))</f>
        <v/>
      </c>
      <c r="T1104" s="158"/>
      <c r="U1104" s="157">
        <v>1</v>
      </c>
      <c r="V1104" s="156" t="str">
        <f>IF(W1104=T1104,"OK","NOT")</f>
        <v>OK</v>
      </c>
      <c r="W1104" s="155">
        <f>IF(MOD(T1104,U1104)=0,T1104,T1104+(U1104-MOD(T1104,U1104)))</f>
        <v>0</v>
      </c>
      <c r="X1104" s="154">
        <f>$I$4</f>
        <v>0.4</v>
      </c>
      <c r="Y1104" s="153">
        <f>+T1104*((O1104-(O1104*X1104)))</f>
        <v>0</v>
      </c>
    </row>
    <row r="1105" spans="1:25" ht="14.45" customHeight="1" x14ac:dyDescent="0.25">
      <c r="A1105" s="167">
        <v>7045952122564</v>
      </c>
      <c r="B1105" s="157">
        <v>11761</v>
      </c>
      <c r="C1105" s="157" t="s">
        <v>1961</v>
      </c>
      <c r="D1105" s="157">
        <v>137</v>
      </c>
      <c r="E1105" s="166" t="s">
        <v>1957</v>
      </c>
      <c r="F1105" s="166" t="s">
        <v>1720</v>
      </c>
      <c r="G1105" s="169" t="s">
        <v>1675</v>
      </c>
      <c r="H1105" s="157" t="s">
        <v>1674</v>
      </c>
      <c r="I1105" s="165" t="s">
        <v>1713</v>
      </c>
      <c r="J1105" s="164" t="s">
        <v>1672</v>
      </c>
      <c r="K1105" s="164" t="s">
        <v>1723</v>
      </c>
      <c r="L1105" s="163"/>
      <c r="M1105" s="163"/>
      <c r="N1105" s="163"/>
      <c r="O1105" s="162">
        <v>799</v>
      </c>
      <c r="P1105" s="161" t="b">
        <f>IF(R1105&gt;0,R1105-2)</f>
        <v>0</v>
      </c>
      <c r="Q1105" s="161">
        <v>201938</v>
      </c>
      <c r="R1105" s="160">
        <f>$I$3</f>
        <v>0</v>
      </c>
      <c r="S1105" s="159" t="str">
        <f>IF(AND(R1105&gt;=Q1105,W1105&gt;0),"OK",IF(W1105=0,"","NOT OK"))</f>
        <v/>
      </c>
      <c r="T1105" s="158"/>
      <c r="U1105" s="157">
        <v>1</v>
      </c>
      <c r="V1105" s="156" t="str">
        <f>IF(W1105=T1105,"OK","NOT")</f>
        <v>OK</v>
      </c>
      <c r="W1105" s="155">
        <f>IF(MOD(T1105,U1105)=0,T1105,T1105+(U1105-MOD(T1105,U1105)))</f>
        <v>0</v>
      </c>
      <c r="X1105" s="154">
        <f>$I$4</f>
        <v>0.4</v>
      </c>
      <c r="Y1105" s="153">
        <f>+T1105*((O1105-(O1105*X1105)))</f>
        <v>0</v>
      </c>
    </row>
    <row r="1106" spans="1:25" ht="14.45" customHeight="1" x14ac:dyDescent="0.25">
      <c r="A1106" s="167">
        <v>7045952126357</v>
      </c>
      <c r="B1106" s="157">
        <v>16371</v>
      </c>
      <c r="C1106" s="157" t="s">
        <v>1960</v>
      </c>
      <c r="D1106" s="157">
        <v>138</v>
      </c>
      <c r="E1106" s="166" t="s">
        <v>1957</v>
      </c>
      <c r="F1106" s="166" t="s">
        <v>1720</v>
      </c>
      <c r="G1106" s="169" t="s">
        <v>1675</v>
      </c>
      <c r="H1106" s="157" t="s">
        <v>1674</v>
      </c>
      <c r="I1106" s="165" t="s">
        <v>1716</v>
      </c>
      <c r="J1106" s="164" t="s">
        <v>1672</v>
      </c>
      <c r="K1106" s="164" t="s">
        <v>1723</v>
      </c>
      <c r="L1106" s="163"/>
      <c r="M1106" s="163"/>
      <c r="N1106" s="163"/>
      <c r="O1106" s="162">
        <v>999</v>
      </c>
      <c r="P1106" s="161" t="b">
        <f>IF(R1106&gt;0,R1106-2)</f>
        <v>0</v>
      </c>
      <c r="Q1106" s="161">
        <v>201938</v>
      </c>
      <c r="R1106" s="160">
        <f>$I$3</f>
        <v>0</v>
      </c>
      <c r="S1106" s="159" t="str">
        <f>IF(AND(R1106&gt;=Q1106,W1106&gt;0),"OK",IF(W1106=0,"","NOT OK"))</f>
        <v/>
      </c>
      <c r="T1106" s="158"/>
      <c r="U1106" s="157">
        <v>1</v>
      </c>
      <c r="V1106" s="156" t="str">
        <f>IF(W1106=T1106,"OK","NOT")</f>
        <v>OK</v>
      </c>
      <c r="W1106" s="155">
        <f>IF(MOD(T1106,U1106)=0,T1106,T1106+(U1106-MOD(T1106,U1106)))</f>
        <v>0</v>
      </c>
      <c r="X1106" s="154">
        <f>$I$4</f>
        <v>0.4</v>
      </c>
      <c r="Y1106" s="153">
        <f>+T1106*((O1106-(O1106*X1106)))</f>
        <v>0</v>
      </c>
    </row>
    <row r="1107" spans="1:25" ht="14.45" customHeight="1" x14ac:dyDescent="0.25">
      <c r="A1107" s="167">
        <v>7045952126364</v>
      </c>
      <c r="B1107" s="157">
        <v>16371</v>
      </c>
      <c r="C1107" s="157" t="s">
        <v>1960</v>
      </c>
      <c r="D1107" s="157">
        <v>138</v>
      </c>
      <c r="E1107" s="166" t="s">
        <v>1957</v>
      </c>
      <c r="F1107" s="166" t="s">
        <v>1720</v>
      </c>
      <c r="G1107" s="169" t="s">
        <v>1675</v>
      </c>
      <c r="H1107" s="157" t="s">
        <v>1674</v>
      </c>
      <c r="I1107" s="165" t="s">
        <v>1468</v>
      </c>
      <c r="J1107" s="164" t="s">
        <v>1672</v>
      </c>
      <c r="K1107" s="164" t="s">
        <v>1723</v>
      </c>
      <c r="L1107" s="163"/>
      <c r="M1107" s="163"/>
      <c r="N1107" s="163"/>
      <c r="O1107" s="162">
        <v>999</v>
      </c>
      <c r="P1107" s="161" t="b">
        <f>IF(R1107&gt;0,R1107-2)</f>
        <v>0</v>
      </c>
      <c r="Q1107" s="161">
        <v>201938</v>
      </c>
      <c r="R1107" s="160">
        <f>$I$3</f>
        <v>0</v>
      </c>
      <c r="S1107" s="159" t="str">
        <f>IF(AND(R1107&gt;=Q1107,W1107&gt;0),"OK",IF(W1107=0,"","NOT OK"))</f>
        <v/>
      </c>
      <c r="T1107" s="158"/>
      <c r="U1107" s="157">
        <v>1</v>
      </c>
      <c r="V1107" s="156" t="str">
        <f>IF(W1107=T1107,"OK","NOT")</f>
        <v>OK</v>
      </c>
      <c r="W1107" s="155">
        <f>IF(MOD(T1107,U1107)=0,T1107,T1107+(U1107-MOD(T1107,U1107)))</f>
        <v>0</v>
      </c>
      <c r="X1107" s="154">
        <f>$I$4</f>
        <v>0.4</v>
      </c>
      <c r="Y1107" s="153">
        <f>+T1107*((O1107-(O1107*X1107)))</f>
        <v>0</v>
      </c>
    </row>
    <row r="1108" spans="1:25" ht="14.45" customHeight="1" x14ac:dyDescent="0.25">
      <c r="A1108" s="167">
        <v>7045952126371</v>
      </c>
      <c r="B1108" s="157">
        <v>16371</v>
      </c>
      <c r="C1108" s="157" t="s">
        <v>1960</v>
      </c>
      <c r="D1108" s="157">
        <v>138</v>
      </c>
      <c r="E1108" s="166" t="s">
        <v>1957</v>
      </c>
      <c r="F1108" s="166" t="s">
        <v>1720</v>
      </c>
      <c r="G1108" s="169" t="s">
        <v>1675</v>
      </c>
      <c r="H1108" s="157" t="s">
        <v>1674</v>
      </c>
      <c r="I1108" s="165" t="s">
        <v>1469</v>
      </c>
      <c r="J1108" s="164" t="s">
        <v>1672</v>
      </c>
      <c r="K1108" s="164" t="s">
        <v>1723</v>
      </c>
      <c r="L1108" s="163"/>
      <c r="M1108" s="163"/>
      <c r="N1108" s="163"/>
      <c r="O1108" s="162">
        <v>999</v>
      </c>
      <c r="P1108" s="161" t="b">
        <f>IF(R1108&gt;0,R1108-2)</f>
        <v>0</v>
      </c>
      <c r="Q1108" s="161">
        <v>201938</v>
      </c>
      <c r="R1108" s="160">
        <f>$I$3</f>
        <v>0</v>
      </c>
      <c r="S1108" s="159" t="str">
        <f>IF(AND(R1108&gt;=Q1108,W1108&gt;0),"OK",IF(W1108=0,"","NOT OK"))</f>
        <v/>
      </c>
      <c r="T1108" s="158"/>
      <c r="U1108" s="157">
        <v>1</v>
      </c>
      <c r="V1108" s="156" t="str">
        <f>IF(W1108=T1108,"OK","NOT")</f>
        <v>OK</v>
      </c>
      <c r="W1108" s="155">
        <f>IF(MOD(T1108,U1108)=0,T1108,T1108+(U1108-MOD(T1108,U1108)))</f>
        <v>0</v>
      </c>
      <c r="X1108" s="154">
        <f>$I$4</f>
        <v>0.4</v>
      </c>
      <c r="Y1108" s="153">
        <f>+T1108*((O1108-(O1108*X1108)))</f>
        <v>0</v>
      </c>
    </row>
    <row r="1109" spans="1:25" ht="14.45" customHeight="1" x14ac:dyDescent="0.25">
      <c r="A1109" s="167">
        <v>7045952126388</v>
      </c>
      <c r="B1109" s="157">
        <v>16371</v>
      </c>
      <c r="C1109" s="157" t="s">
        <v>1960</v>
      </c>
      <c r="D1109" s="157">
        <v>138</v>
      </c>
      <c r="E1109" s="166" t="s">
        <v>1957</v>
      </c>
      <c r="F1109" s="166" t="s">
        <v>1720</v>
      </c>
      <c r="G1109" s="169" t="s">
        <v>1675</v>
      </c>
      <c r="H1109" s="157" t="s">
        <v>1674</v>
      </c>
      <c r="I1109" s="165" t="s">
        <v>1715</v>
      </c>
      <c r="J1109" s="164" t="s">
        <v>1672</v>
      </c>
      <c r="K1109" s="164" t="s">
        <v>1723</v>
      </c>
      <c r="L1109" s="163"/>
      <c r="M1109" s="163"/>
      <c r="N1109" s="163"/>
      <c r="O1109" s="162">
        <v>999</v>
      </c>
      <c r="P1109" s="161" t="b">
        <f>IF(R1109&gt;0,R1109-2)</f>
        <v>0</v>
      </c>
      <c r="Q1109" s="161">
        <v>201938</v>
      </c>
      <c r="R1109" s="160">
        <f>$I$3</f>
        <v>0</v>
      </c>
      <c r="S1109" s="159" t="str">
        <f>IF(AND(R1109&gt;=Q1109,W1109&gt;0),"OK",IF(W1109=0,"","NOT OK"))</f>
        <v/>
      </c>
      <c r="T1109" s="158"/>
      <c r="U1109" s="157">
        <v>1</v>
      </c>
      <c r="V1109" s="156" t="str">
        <f>IF(W1109=T1109,"OK","NOT")</f>
        <v>OK</v>
      </c>
      <c r="W1109" s="155">
        <f>IF(MOD(T1109,U1109)=0,T1109,T1109+(U1109-MOD(T1109,U1109)))</f>
        <v>0</v>
      </c>
      <c r="X1109" s="154">
        <f>$I$4</f>
        <v>0.4</v>
      </c>
      <c r="Y1109" s="153">
        <f>+T1109*((O1109-(O1109*X1109)))</f>
        <v>0</v>
      </c>
    </row>
    <row r="1110" spans="1:25" ht="14.45" customHeight="1" x14ac:dyDescent="0.25">
      <c r="A1110" s="167">
        <v>7045952126395</v>
      </c>
      <c r="B1110" s="157">
        <v>16371</v>
      </c>
      <c r="C1110" s="157" t="s">
        <v>1960</v>
      </c>
      <c r="D1110" s="157">
        <v>138</v>
      </c>
      <c r="E1110" s="166" t="s">
        <v>1957</v>
      </c>
      <c r="F1110" s="166" t="s">
        <v>1720</v>
      </c>
      <c r="G1110" s="169" t="s">
        <v>1675</v>
      </c>
      <c r="H1110" s="157" t="s">
        <v>1674</v>
      </c>
      <c r="I1110" s="165" t="s">
        <v>1713</v>
      </c>
      <c r="J1110" s="164" t="s">
        <v>1672</v>
      </c>
      <c r="K1110" s="164" t="s">
        <v>1723</v>
      </c>
      <c r="L1110" s="163"/>
      <c r="M1110" s="163"/>
      <c r="N1110" s="163"/>
      <c r="O1110" s="162">
        <v>999</v>
      </c>
      <c r="P1110" s="161" t="b">
        <f>IF(R1110&gt;0,R1110-2)</f>
        <v>0</v>
      </c>
      <c r="Q1110" s="161">
        <v>201938</v>
      </c>
      <c r="R1110" s="160">
        <f>$I$3</f>
        <v>0</v>
      </c>
      <c r="S1110" s="159" t="str">
        <f>IF(AND(R1110&gt;=Q1110,W1110&gt;0),"OK",IF(W1110=0,"","NOT OK"))</f>
        <v/>
      </c>
      <c r="T1110" s="158"/>
      <c r="U1110" s="157">
        <v>1</v>
      </c>
      <c r="V1110" s="156" t="str">
        <f>IF(W1110=T1110,"OK","NOT")</f>
        <v>OK</v>
      </c>
      <c r="W1110" s="155">
        <f>IF(MOD(T1110,U1110)=0,T1110,T1110+(U1110-MOD(T1110,U1110)))</f>
        <v>0</v>
      </c>
      <c r="X1110" s="154">
        <f>$I$4</f>
        <v>0.4</v>
      </c>
      <c r="Y1110" s="153">
        <f>+T1110*((O1110-(O1110*X1110)))</f>
        <v>0</v>
      </c>
    </row>
    <row r="1111" spans="1:25" ht="14.45" customHeight="1" x14ac:dyDescent="0.25">
      <c r="A1111" s="167">
        <v>7045952122786</v>
      </c>
      <c r="B1111" s="157">
        <v>11766</v>
      </c>
      <c r="C1111" s="157" t="s">
        <v>1959</v>
      </c>
      <c r="D1111" s="157">
        <v>139</v>
      </c>
      <c r="E1111" s="166" t="s">
        <v>1957</v>
      </c>
      <c r="F1111" s="166" t="s">
        <v>1720</v>
      </c>
      <c r="G1111" s="169" t="s">
        <v>1675</v>
      </c>
      <c r="H1111" s="157" t="s">
        <v>1674</v>
      </c>
      <c r="I1111" s="165" t="s">
        <v>1717</v>
      </c>
      <c r="J1111" s="164" t="s">
        <v>1672</v>
      </c>
      <c r="K1111" s="164" t="s">
        <v>1723</v>
      </c>
      <c r="L1111" s="163"/>
      <c r="M1111" s="163"/>
      <c r="N1111" s="163"/>
      <c r="O1111" s="162">
        <v>799</v>
      </c>
      <c r="P1111" s="161" t="b">
        <f>IF(R1111&gt;0,R1111-2)</f>
        <v>0</v>
      </c>
      <c r="Q1111" s="161">
        <v>201938</v>
      </c>
      <c r="R1111" s="160">
        <f>$I$3</f>
        <v>0</v>
      </c>
      <c r="S1111" s="159" t="str">
        <f>IF(AND(R1111&gt;=Q1111,W1111&gt;0),"OK",IF(W1111=0,"","NOT OK"))</f>
        <v/>
      </c>
      <c r="T1111" s="158"/>
      <c r="U1111" s="157">
        <v>1</v>
      </c>
      <c r="V1111" s="156" t="str">
        <f>IF(W1111=T1111,"OK","NOT")</f>
        <v>OK</v>
      </c>
      <c r="W1111" s="155">
        <f>IF(MOD(T1111,U1111)=0,T1111,T1111+(U1111-MOD(T1111,U1111)))</f>
        <v>0</v>
      </c>
      <c r="X1111" s="154">
        <f>$I$4</f>
        <v>0.4</v>
      </c>
      <c r="Y1111" s="153">
        <f>+T1111*((O1111-(O1111*X1111)))</f>
        <v>0</v>
      </c>
    </row>
    <row r="1112" spans="1:25" ht="14.45" customHeight="1" x14ac:dyDescent="0.25">
      <c r="A1112" s="167">
        <v>7045952122793</v>
      </c>
      <c r="B1112" s="157">
        <v>11766</v>
      </c>
      <c r="C1112" s="157" t="s">
        <v>1959</v>
      </c>
      <c r="D1112" s="157">
        <v>139</v>
      </c>
      <c r="E1112" s="166" t="s">
        <v>1957</v>
      </c>
      <c r="F1112" s="166" t="s">
        <v>1720</v>
      </c>
      <c r="G1112" s="169" t="s">
        <v>1675</v>
      </c>
      <c r="H1112" s="157" t="s">
        <v>1674</v>
      </c>
      <c r="I1112" s="165" t="s">
        <v>1716</v>
      </c>
      <c r="J1112" s="164" t="s">
        <v>1672</v>
      </c>
      <c r="K1112" s="164" t="s">
        <v>1723</v>
      </c>
      <c r="L1112" s="163"/>
      <c r="M1112" s="163"/>
      <c r="N1112" s="163"/>
      <c r="O1112" s="162">
        <v>799</v>
      </c>
      <c r="P1112" s="161" t="b">
        <f>IF(R1112&gt;0,R1112-2)</f>
        <v>0</v>
      </c>
      <c r="Q1112" s="161">
        <v>201938</v>
      </c>
      <c r="R1112" s="160">
        <f>$I$3</f>
        <v>0</v>
      </c>
      <c r="S1112" s="159" t="str">
        <f>IF(AND(R1112&gt;=Q1112,W1112&gt;0),"OK",IF(W1112=0,"","NOT OK"))</f>
        <v/>
      </c>
      <c r="T1112" s="158"/>
      <c r="U1112" s="157">
        <v>1</v>
      </c>
      <c r="V1112" s="156" t="str">
        <f>IF(W1112=T1112,"OK","NOT")</f>
        <v>OK</v>
      </c>
      <c r="W1112" s="155">
        <f>IF(MOD(T1112,U1112)=0,T1112,T1112+(U1112-MOD(T1112,U1112)))</f>
        <v>0</v>
      </c>
      <c r="X1112" s="154">
        <f>$I$4</f>
        <v>0.4</v>
      </c>
      <c r="Y1112" s="153">
        <f>+T1112*((O1112-(O1112*X1112)))</f>
        <v>0</v>
      </c>
    </row>
    <row r="1113" spans="1:25" ht="14.45" customHeight="1" x14ac:dyDescent="0.25">
      <c r="A1113" s="167">
        <v>7045952122809</v>
      </c>
      <c r="B1113" s="157">
        <v>11766</v>
      </c>
      <c r="C1113" s="157" t="s">
        <v>1959</v>
      </c>
      <c r="D1113" s="157">
        <v>139</v>
      </c>
      <c r="E1113" s="166" t="s">
        <v>1957</v>
      </c>
      <c r="F1113" s="166" t="s">
        <v>1720</v>
      </c>
      <c r="G1113" s="169" t="s">
        <v>1675</v>
      </c>
      <c r="H1113" s="157" t="s">
        <v>1674</v>
      </c>
      <c r="I1113" s="165" t="s">
        <v>1468</v>
      </c>
      <c r="J1113" s="164" t="s">
        <v>1672</v>
      </c>
      <c r="K1113" s="164" t="s">
        <v>1723</v>
      </c>
      <c r="L1113" s="163"/>
      <c r="M1113" s="163"/>
      <c r="N1113" s="163"/>
      <c r="O1113" s="162">
        <v>799</v>
      </c>
      <c r="P1113" s="161" t="b">
        <f>IF(R1113&gt;0,R1113-2)</f>
        <v>0</v>
      </c>
      <c r="Q1113" s="161">
        <v>201938</v>
      </c>
      <c r="R1113" s="160">
        <f>$I$3</f>
        <v>0</v>
      </c>
      <c r="S1113" s="159" t="str">
        <f>IF(AND(R1113&gt;=Q1113,W1113&gt;0),"OK",IF(W1113=0,"","NOT OK"))</f>
        <v/>
      </c>
      <c r="T1113" s="158"/>
      <c r="U1113" s="157">
        <v>1</v>
      </c>
      <c r="V1113" s="156" t="str">
        <f>IF(W1113=T1113,"OK","NOT")</f>
        <v>OK</v>
      </c>
      <c r="W1113" s="155">
        <f>IF(MOD(T1113,U1113)=0,T1113,T1113+(U1113-MOD(T1113,U1113)))</f>
        <v>0</v>
      </c>
      <c r="X1113" s="154">
        <f>$I$4</f>
        <v>0.4</v>
      </c>
      <c r="Y1113" s="153">
        <f>+T1113*((O1113-(O1113*X1113)))</f>
        <v>0</v>
      </c>
    </row>
    <row r="1114" spans="1:25" ht="14.45" customHeight="1" x14ac:dyDescent="0.25">
      <c r="A1114" s="167">
        <v>7045952122816</v>
      </c>
      <c r="B1114" s="157">
        <v>11766</v>
      </c>
      <c r="C1114" s="157" t="s">
        <v>1959</v>
      </c>
      <c r="D1114" s="157">
        <v>139</v>
      </c>
      <c r="E1114" s="166" t="s">
        <v>1957</v>
      </c>
      <c r="F1114" s="166" t="s">
        <v>1720</v>
      </c>
      <c r="G1114" s="169" t="s">
        <v>1675</v>
      </c>
      <c r="H1114" s="157" t="s">
        <v>1674</v>
      </c>
      <c r="I1114" s="165" t="s">
        <v>1469</v>
      </c>
      <c r="J1114" s="164" t="s">
        <v>1672</v>
      </c>
      <c r="K1114" s="164" t="s">
        <v>1723</v>
      </c>
      <c r="L1114" s="163"/>
      <c r="M1114" s="163"/>
      <c r="N1114" s="163"/>
      <c r="O1114" s="162">
        <v>799</v>
      </c>
      <c r="P1114" s="161" t="b">
        <f>IF(R1114&gt;0,R1114-2)</f>
        <v>0</v>
      </c>
      <c r="Q1114" s="161">
        <v>201938</v>
      </c>
      <c r="R1114" s="160">
        <f>$I$3</f>
        <v>0</v>
      </c>
      <c r="S1114" s="159" t="str">
        <f>IF(AND(R1114&gt;=Q1114,W1114&gt;0),"OK",IF(W1114=0,"","NOT OK"))</f>
        <v/>
      </c>
      <c r="T1114" s="158"/>
      <c r="U1114" s="157">
        <v>1</v>
      </c>
      <c r="V1114" s="156" t="str">
        <f>IF(W1114=T1114,"OK","NOT")</f>
        <v>OK</v>
      </c>
      <c r="W1114" s="155">
        <f>IF(MOD(T1114,U1114)=0,T1114,T1114+(U1114-MOD(T1114,U1114)))</f>
        <v>0</v>
      </c>
      <c r="X1114" s="154">
        <f>$I$4</f>
        <v>0.4</v>
      </c>
      <c r="Y1114" s="153">
        <f>+T1114*((O1114-(O1114*X1114)))</f>
        <v>0</v>
      </c>
    </row>
    <row r="1115" spans="1:25" ht="14.45" customHeight="1" x14ac:dyDescent="0.25">
      <c r="A1115" s="167">
        <v>7045952122823</v>
      </c>
      <c r="B1115" s="157">
        <v>11766</v>
      </c>
      <c r="C1115" s="157" t="s">
        <v>1959</v>
      </c>
      <c r="D1115" s="157">
        <v>139</v>
      </c>
      <c r="E1115" s="166" t="s">
        <v>1957</v>
      </c>
      <c r="F1115" s="166" t="s">
        <v>1720</v>
      </c>
      <c r="G1115" s="169" t="s">
        <v>1675</v>
      </c>
      <c r="H1115" s="157" t="s">
        <v>1674</v>
      </c>
      <c r="I1115" s="165" t="s">
        <v>1715</v>
      </c>
      <c r="J1115" s="164" t="s">
        <v>1672</v>
      </c>
      <c r="K1115" s="164" t="s">
        <v>1723</v>
      </c>
      <c r="L1115" s="163"/>
      <c r="M1115" s="163"/>
      <c r="N1115" s="163"/>
      <c r="O1115" s="162">
        <v>799</v>
      </c>
      <c r="P1115" s="161" t="b">
        <f>IF(R1115&gt;0,R1115-2)</f>
        <v>0</v>
      </c>
      <c r="Q1115" s="161">
        <v>201938</v>
      </c>
      <c r="R1115" s="160">
        <f>$I$3</f>
        <v>0</v>
      </c>
      <c r="S1115" s="159" t="str">
        <f>IF(AND(R1115&gt;=Q1115,W1115&gt;0),"OK",IF(W1115=0,"","NOT OK"))</f>
        <v/>
      </c>
      <c r="T1115" s="158"/>
      <c r="U1115" s="157">
        <v>1</v>
      </c>
      <c r="V1115" s="156" t="str">
        <f>IF(W1115=T1115,"OK","NOT")</f>
        <v>OK</v>
      </c>
      <c r="W1115" s="155">
        <f>IF(MOD(T1115,U1115)=0,T1115,T1115+(U1115-MOD(T1115,U1115)))</f>
        <v>0</v>
      </c>
      <c r="X1115" s="154">
        <f>$I$4</f>
        <v>0.4</v>
      </c>
      <c r="Y1115" s="153">
        <f>+T1115*((O1115-(O1115*X1115)))</f>
        <v>0</v>
      </c>
    </row>
    <row r="1116" spans="1:25" ht="14.45" customHeight="1" x14ac:dyDescent="0.25">
      <c r="A1116" s="167">
        <v>7045952123400</v>
      </c>
      <c r="B1116" s="157">
        <v>16376</v>
      </c>
      <c r="C1116" s="157" t="s">
        <v>1958</v>
      </c>
      <c r="D1116" s="157">
        <v>140</v>
      </c>
      <c r="E1116" s="166" t="s">
        <v>1957</v>
      </c>
      <c r="F1116" s="166" t="s">
        <v>1720</v>
      </c>
      <c r="G1116" s="169" t="s">
        <v>1675</v>
      </c>
      <c r="H1116" s="157" t="s">
        <v>1674</v>
      </c>
      <c r="I1116" s="165" t="s">
        <v>1717</v>
      </c>
      <c r="J1116" s="164" t="s">
        <v>1672</v>
      </c>
      <c r="K1116" s="164" t="s">
        <v>1723</v>
      </c>
      <c r="L1116" s="163"/>
      <c r="M1116" s="163"/>
      <c r="N1116" s="163"/>
      <c r="O1116" s="162">
        <v>999</v>
      </c>
      <c r="P1116" s="161" t="b">
        <f>IF(R1116&gt;0,R1116-2)</f>
        <v>0</v>
      </c>
      <c r="Q1116" s="161">
        <v>201938</v>
      </c>
      <c r="R1116" s="160">
        <f>$I$3</f>
        <v>0</v>
      </c>
      <c r="S1116" s="159" t="str">
        <f>IF(AND(R1116&gt;=Q1116,W1116&gt;0),"OK",IF(W1116=0,"","NOT OK"))</f>
        <v/>
      </c>
      <c r="T1116" s="158"/>
      <c r="U1116" s="157">
        <v>1</v>
      </c>
      <c r="V1116" s="156" t="str">
        <f>IF(W1116=T1116,"OK","NOT")</f>
        <v>OK</v>
      </c>
      <c r="W1116" s="155">
        <f>IF(MOD(T1116,U1116)=0,T1116,T1116+(U1116-MOD(T1116,U1116)))</f>
        <v>0</v>
      </c>
      <c r="X1116" s="154">
        <f>$I$4</f>
        <v>0.4</v>
      </c>
      <c r="Y1116" s="153">
        <f>+T1116*((O1116-(O1116*X1116)))</f>
        <v>0</v>
      </c>
    </row>
    <row r="1117" spans="1:25" ht="14.45" customHeight="1" x14ac:dyDescent="0.25">
      <c r="A1117" s="167">
        <v>7045952123417</v>
      </c>
      <c r="B1117" s="157">
        <v>16376</v>
      </c>
      <c r="C1117" s="157" t="s">
        <v>1958</v>
      </c>
      <c r="D1117" s="157">
        <v>140</v>
      </c>
      <c r="E1117" s="166" t="s">
        <v>1957</v>
      </c>
      <c r="F1117" s="166" t="s">
        <v>1720</v>
      </c>
      <c r="G1117" s="169" t="s">
        <v>1675</v>
      </c>
      <c r="H1117" s="157" t="s">
        <v>1674</v>
      </c>
      <c r="I1117" s="165" t="s">
        <v>1716</v>
      </c>
      <c r="J1117" s="164" t="s">
        <v>1672</v>
      </c>
      <c r="K1117" s="164" t="s">
        <v>1723</v>
      </c>
      <c r="L1117" s="163"/>
      <c r="M1117" s="163"/>
      <c r="N1117" s="163"/>
      <c r="O1117" s="162">
        <v>999</v>
      </c>
      <c r="P1117" s="161" t="b">
        <f>IF(R1117&gt;0,R1117-2)</f>
        <v>0</v>
      </c>
      <c r="Q1117" s="161">
        <v>201938</v>
      </c>
      <c r="R1117" s="160">
        <f>$I$3</f>
        <v>0</v>
      </c>
      <c r="S1117" s="159" t="str">
        <f>IF(AND(R1117&gt;=Q1117,W1117&gt;0),"OK",IF(W1117=0,"","NOT OK"))</f>
        <v/>
      </c>
      <c r="T1117" s="158"/>
      <c r="U1117" s="157">
        <v>1</v>
      </c>
      <c r="V1117" s="156" t="str">
        <f>IF(W1117=T1117,"OK","NOT")</f>
        <v>OK</v>
      </c>
      <c r="W1117" s="155">
        <f>IF(MOD(T1117,U1117)=0,T1117,T1117+(U1117-MOD(T1117,U1117)))</f>
        <v>0</v>
      </c>
      <c r="X1117" s="154">
        <f>$I$4</f>
        <v>0.4</v>
      </c>
      <c r="Y1117" s="153">
        <f>+T1117*((O1117-(O1117*X1117)))</f>
        <v>0</v>
      </c>
    </row>
    <row r="1118" spans="1:25" ht="14.45" customHeight="1" x14ac:dyDescent="0.25">
      <c r="A1118" s="167">
        <v>7045952123424</v>
      </c>
      <c r="B1118" s="157">
        <v>16376</v>
      </c>
      <c r="C1118" s="157" t="s">
        <v>1958</v>
      </c>
      <c r="D1118" s="157">
        <v>140</v>
      </c>
      <c r="E1118" s="166" t="s">
        <v>1957</v>
      </c>
      <c r="F1118" s="166" t="s">
        <v>1720</v>
      </c>
      <c r="G1118" s="169" t="s">
        <v>1675</v>
      </c>
      <c r="H1118" s="157" t="s">
        <v>1674</v>
      </c>
      <c r="I1118" s="165" t="s">
        <v>1468</v>
      </c>
      <c r="J1118" s="164" t="s">
        <v>1672</v>
      </c>
      <c r="K1118" s="164" t="s">
        <v>1723</v>
      </c>
      <c r="L1118" s="163"/>
      <c r="M1118" s="163"/>
      <c r="N1118" s="163"/>
      <c r="O1118" s="162">
        <v>999</v>
      </c>
      <c r="P1118" s="161" t="b">
        <f>IF(R1118&gt;0,R1118-2)</f>
        <v>0</v>
      </c>
      <c r="Q1118" s="161">
        <v>201938</v>
      </c>
      <c r="R1118" s="160">
        <f>$I$3</f>
        <v>0</v>
      </c>
      <c r="S1118" s="159" t="str">
        <f>IF(AND(R1118&gt;=Q1118,W1118&gt;0),"OK",IF(W1118=0,"","NOT OK"))</f>
        <v/>
      </c>
      <c r="T1118" s="158"/>
      <c r="U1118" s="157">
        <v>1</v>
      </c>
      <c r="V1118" s="156" t="str">
        <f>IF(W1118=T1118,"OK","NOT")</f>
        <v>OK</v>
      </c>
      <c r="W1118" s="155">
        <f>IF(MOD(T1118,U1118)=0,T1118,T1118+(U1118-MOD(T1118,U1118)))</f>
        <v>0</v>
      </c>
      <c r="X1118" s="154">
        <f>$I$4</f>
        <v>0.4</v>
      </c>
      <c r="Y1118" s="153">
        <f>+T1118*((O1118-(O1118*X1118)))</f>
        <v>0</v>
      </c>
    </row>
    <row r="1119" spans="1:25" ht="14.45" customHeight="1" x14ac:dyDescent="0.25">
      <c r="A1119" s="167">
        <v>7045952123431</v>
      </c>
      <c r="B1119" s="157">
        <v>16376</v>
      </c>
      <c r="C1119" s="157" t="s">
        <v>1958</v>
      </c>
      <c r="D1119" s="157">
        <v>140</v>
      </c>
      <c r="E1119" s="166" t="s">
        <v>1957</v>
      </c>
      <c r="F1119" s="166" t="s">
        <v>1720</v>
      </c>
      <c r="G1119" s="169" t="s">
        <v>1675</v>
      </c>
      <c r="H1119" s="157" t="s">
        <v>1674</v>
      </c>
      <c r="I1119" s="165" t="s">
        <v>1469</v>
      </c>
      <c r="J1119" s="164" t="s">
        <v>1672</v>
      </c>
      <c r="K1119" s="164" t="s">
        <v>1723</v>
      </c>
      <c r="L1119" s="163"/>
      <c r="M1119" s="163"/>
      <c r="N1119" s="163"/>
      <c r="O1119" s="162">
        <v>999</v>
      </c>
      <c r="P1119" s="161" t="b">
        <f>IF(R1119&gt;0,R1119-2)</f>
        <v>0</v>
      </c>
      <c r="Q1119" s="161">
        <v>201938</v>
      </c>
      <c r="R1119" s="160">
        <f>$I$3</f>
        <v>0</v>
      </c>
      <c r="S1119" s="159" t="str">
        <f>IF(AND(R1119&gt;=Q1119,W1119&gt;0),"OK",IF(W1119=0,"","NOT OK"))</f>
        <v/>
      </c>
      <c r="T1119" s="158"/>
      <c r="U1119" s="157">
        <v>1</v>
      </c>
      <c r="V1119" s="156" t="str">
        <f>IF(W1119=T1119,"OK","NOT")</f>
        <v>OK</v>
      </c>
      <c r="W1119" s="155">
        <f>IF(MOD(T1119,U1119)=0,T1119,T1119+(U1119-MOD(T1119,U1119)))</f>
        <v>0</v>
      </c>
      <c r="X1119" s="154">
        <f>$I$4</f>
        <v>0.4</v>
      </c>
      <c r="Y1119" s="153">
        <f>+T1119*((O1119-(O1119*X1119)))</f>
        <v>0</v>
      </c>
    </row>
    <row r="1120" spans="1:25" ht="14.45" customHeight="1" x14ac:dyDescent="0.25">
      <c r="A1120" s="167">
        <v>7045952123448</v>
      </c>
      <c r="B1120" s="157">
        <v>16376</v>
      </c>
      <c r="C1120" s="157" t="s">
        <v>1958</v>
      </c>
      <c r="D1120" s="157">
        <v>140</v>
      </c>
      <c r="E1120" s="166" t="s">
        <v>1957</v>
      </c>
      <c r="F1120" s="166" t="s">
        <v>1720</v>
      </c>
      <c r="G1120" s="169" t="s">
        <v>1675</v>
      </c>
      <c r="H1120" s="157" t="s">
        <v>1674</v>
      </c>
      <c r="I1120" s="165" t="s">
        <v>1715</v>
      </c>
      <c r="J1120" s="164" t="s">
        <v>1672</v>
      </c>
      <c r="K1120" s="164" t="s">
        <v>1723</v>
      </c>
      <c r="L1120" s="163"/>
      <c r="M1120" s="163"/>
      <c r="N1120" s="163"/>
      <c r="O1120" s="162">
        <v>999</v>
      </c>
      <c r="P1120" s="161" t="b">
        <f>IF(R1120&gt;0,R1120-2)</f>
        <v>0</v>
      </c>
      <c r="Q1120" s="161">
        <v>201938</v>
      </c>
      <c r="R1120" s="160">
        <f>$I$3</f>
        <v>0</v>
      </c>
      <c r="S1120" s="159" t="str">
        <f>IF(AND(R1120&gt;=Q1120,W1120&gt;0),"OK",IF(W1120=0,"","NOT OK"))</f>
        <v/>
      </c>
      <c r="T1120" s="158"/>
      <c r="U1120" s="157">
        <v>1</v>
      </c>
      <c r="V1120" s="156" t="str">
        <f>IF(W1120=T1120,"OK","NOT")</f>
        <v>OK</v>
      </c>
      <c r="W1120" s="155">
        <f>IF(MOD(T1120,U1120)=0,T1120,T1120+(U1120-MOD(T1120,U1120)))</f>
        <v>0</v>
      </c>
      <c r="X1120" s="154">
        <f>$I$4</f>
        <v>0.4</v>
      </c>
      <c r="Y1120" s="153">
        <f>+T1120*((O1120-(O1120*X1120)))</f>
        <v>0</v>
      </c>
    </row>
    <row r="1121" spans="1:25" ht="14.45" customHeight="1" x14ac:dyDescent="0.25">
      <c r="A1121" s="167">
        <v>7045952359366</v>
      </c>
      <c r="B1121" s="157" t="s">
        <v>1954</v>
      </c>
      <c r="C1121" s="157" t="s">
        <v>1953</v>
      </c>
      <c r="D1121" s="157">
        <v>142</v>
      </c>
      <c r="E1121" s="166" t="s">
        <v>1697</v>
      </c>
      <c r="F1121" s="166" t="s">
        <v>1676</v>
      </c>
      <c r="G1121" s="169" t="s">
        <v>1675</v>
      </c>
      <c r="H1121" s="157" t="s">
        <v>1674</v>
      </c>
      <c r="I1121" s="165" t="s">
        <v>1873</v>
      </c>
      <c r="J1121" s="164" t="s">
        <v>1672</v>
      </c>
      <c r="K1121" s="164" t="s">
        <v>1695</v>
      </c>
      <c r="L1121" s="163"/>
      <c r="M1121" s="163"/>
      <c r="N1121" s="163"/>
      <c r="O1121" s="162">
        <v>499</v>
      </c>
      <c r="P1121" s="161" t="b">
        <f>IF(R1121&gt;0,R1121-2)</f>
        <v>0</v>
      </c>
      <c r="Q1121" s="161">
        <v>201938</v>
      </c>
      <c r="R1121" s="160">
        <f>$I$3</f>
        <v>0</v>
      </c>
      <c r="S1121" s="159" t="str">
        <f>IF(AND(R1121&gt;=Q1121,W1121&gt;0),"OK",IF(W1121=0,"","NOT OK"))</f>
        <v/>
      </c>
      <c r="T1121" s="158"/>
      <c r="U1121" s="157">
        <v>3</v>
      </c>
      <c r="V1121" s="156" t="str">
        <f>IF(W1121=T1121,"OK","NOT")</f>
        <v>OK</v>
      </c>
      <c r="W1121" s="155">
        <f>IF(MOD(T1121,U1121)=0,T1121,T1121+(U1121-MOD(T1121,U1121)))</f>
        <v>0</v>
      </c>
      <c r="X1121" s="154">
        <f>$I$4</f>
        <v>0.4</v>
      </c>
      <c r="Y1121" s="153">
        <f>+T1121*((O1121-(O1121*X1121)))</f>
        <v>0</v>
      </c>
    </row>
    <row r="1122" spans="1:25" ht="14.45" customHeight="1" x14ac:dyDescent="0.25">
      <c r="A1122" s="167">
        <v>7045952359311</v>
      </c>
      <c r="B1122" s="157" t="s">
        <v>1954</v>
      </c>
      <c r="C1122" s="157" t="s">
        <v>1953</v>
      </c>
      <c r="D1122" s="157">
        <v>142</v>
      </c>
      <c r="E1122" s="166" t="s">
        <v>1697</v>
      </c>
      <c r="F1122" s="166" t="s">
        <v>1676</v>
      </c>
      <c r="G1122" s="169" t="s">
        <v>1675</v>
      </c>
      <c r="H1122" s="157" t="s">
        <v>1674</v>
      </c>
      <c r="I1122" s="165" t="s">
        <v>1701</v>
      </c>
      <c r="J1122" s="164" t="s">
        <v>1672</v>
      </c>
      <c r="K1122" s="164" t="s">
        <v>1695</v>
      </c>
      <c r="L1122" s="163"/>
      <c r="M1122" s="163"/>
      <c r="N1122" s="163"/>
      <c r="O1122" s="162">
        <v>499</v>
      </c>
      <c r="P1122" s="161" t="b">
        <f>IF(R1122&gt;0,R1122-2)</f>
        <v>0</v>
      </c>
      <c r="Q1122" s="161">
        <v>201938</v>
      </c>
      <c r="R1122" s="160">
        <f>$I$3</f>
        <v>0</v>
      </c>
      <c r="S1122" s="159" t="str">
        <f>IF(AND(R1122&gt;=Q1122,W1122&gt;0),"OK",IF(W1122=0,"","NOT OK"))</f>
        <v/>
      </c>
      <c r="T1122" s="158"/>
      <c r="U1122" s="157">
        <v>3</v>
      </c>
      <c r="V1122" s="156" t="str">
        <f>IF(W1122=T1122,"OK","NOT")</f>
        <v>OK</v>
      </c>
      <c r="W1122" s="155">
        <f>IF(MOD(T1122,U1122)=0,T1122,T1122+(U1122-MOD(T1122,U1122)))</f>
        <v>0</v>
      </c>
      <c r="X1122" s="154">
        <f>$I$4</f>
        <v>0.4</v>
      </c>
      <c r="Y1122" s="153">
        <f>+T1122*((O1122-(O1122*X1122)))</f>
        <v>0</v>
      </c>
    </row>
    <row r="1123" spans="1:25" ht="14.45" customHeight="1" x14ac:dyDescent="0.25">
      <c r="A1123" s="167">
        <v>7045952359328</v>
      </c>
      <c r="B1123" s="157" t="s">
        <v>1954</v>
      </c>
      <c r="C1123" s="157" t="s">
        <v>1953</v>
      </c>
      <c r="D1123" s="157">
        <v>142</v>
      </c>
      <c r="E1123" s="166" t="s">
        <v>1697</v>
      </c>
      <c r="F1123" s="166" t="s">
        <v>1676</v>
      </c>
      <c r="G1123" s="169" t="s">
        <v>1675</v>
      </c>
      <c r="H1123" s="157" t="s">
        <v>1674</v>
      </c>
      <c r="I1123" s="165" t="s">
        <v>1700</v>
      </c>
      <c r="J1123" s="164" t="s">
        <v>1672</v>
      </c>
      <c r="K1123" s="164" t="s">
        <v>1695</v>
      </c>
      <c r="L1123" s="163"/>
      <c r="M1123" s="163"/>
      <c r="N1123" s="163"/>
      <c r="O1123" s="162">
        <v>499</v>
      </c>
      <c r="P1123" s="161" t="b">
        <f>IF(R1123&gt;0,R1123-2)</f>
        <v>0</v>
      </c>
      <c r="Q1123" s="161">
        <v>201938</v>
      </c>
      <c r="R1123" s="160">
        <f>$I$3</f>
        <v>0</v>
      </c>
      <c r="S1123" s="159" t="str">
        <f>IF(AND(R1123&gt;=Q1123,W1123&gt;0),"OK",IF(W1123=0,"","NOT OK"))</f>
        <v/>
      </c>
      <c r="T1123" s="158"/>
      <c r="U1123" s="157">
        <v>3</v>
      </c>
      <c r="V1123" s="156" t="str">
        <f>IF(W1123=T1123,"OK","NOT")</f>
        <v>OK</v>
      </c>
      <c r="W1123" s="155">
        <f>IF(MOD(T1123,U1123)=0,T1123,T1123+(U1123-MOD(T1123,U1123)))</f>
        <v>0</v>
      </c>
      <c r="X1123" s="154">
        <f>$I$4</f>
        <v>0.4</v>
      </c>
      <c r="Y1123" s="153">
        <f>+T1123*((O1123-(O1123*X1123)))</f>
        <v>0</v>
      </c>
    </row>
    <row r="1124" spans="1:25" ht="14.45" customHeight="1" x14ac:dyDescent="0.25">
      <c r="A1124" s="167">
        <v>7045952359335</v>
      </c>
      <c r="B1124" s="157" t="s">
        <v>1954</v>
      </c>
      <c r="C1124" s="157" t="s">
        <v>1953</v>
      </c>
      <c r="D1124" s="157">
        <v>142</v>
      </c>
      <c r="E1124" s="166" t="s">
        <v>1697</v>
      </c>
      <c r="F1124" s="166" t="s">
        <v>1676</v>
      </c>
      <c r="G1124" s="169" t="s">
        <v>1675</v>
      </c>
      <c r="H1124" s="157" t="s">
        <v>1674</v>
      </c>
      <c r="I1124" s="165" t="s">
        <v>1696</v>
      </c>
      <c r="J1124" s="164" t="s">
        <v>1672</v>
      </c>
      <c r="K1124" s="164" t="s">
        <v>1695</v>
      </c>
      <c r="L1124" s="163"/>
      <c r="M1124" s="163"/>
      <c r="N1124" s="163"/>
      <c r="O1124" s="162">
        <v>499</v>
      </c>
      <c r="P1124" s="161" t="b">
        <f>IF(R1124&gt;0,R1124-2)</f>
        <v>0</v>
      </c>
      <c r="Q1124" s="161">
        <v>201938</v>
      </c>
      <c r="R1124" s="160">
        <f>$I$3</f>
        <v>0</v>
      </c>
      <c r="S1124" s="159" t="str">
        <f>IF(AND(R1124&gt;=Q1124,W1124&gt;0),"OK",IF(W1124=0,"","NOT OK"))</f>
        <v/>
      </c>
      <c r="T1124" s="158"/>
      <c r="U1124" s="157">
        <v>3</v>
      </c>
      <c r="V1124" s="156" t="str">
        <f>IF(W1124=T1124,"OK","NOT")</f>
        <v>OK</v>
      </c>
      <c r="W1124" s="155">
        <f>IF(MOD(T1124,U1124)=0,T1124,T1124+(U1124-MOD(T1124,U1124)))</f>
        <v>0</v>
      </c>
      <c r="X1124" s="154">
        <f>$I$4</f>
        <v>0.4</v>
      </c>
      <c r="Y1124" s="153">
        <f>+T1124*((O1124-(O1124*X1124)))</f>
        <v>0</v>
      </c>
    </row>
    <row r="1125" spans="1:25" ht="14.45" customHeight="1" x14ac:dyDescent="0.25">
      <c r="A1125" s="167">
        <v>7045952359342</v>
      </c>
      <c r="B1125" s="157" t="s">
        <v>1954</v>
      </c>
      <c r="C1125" s="157" t="s">
        <v>1953</v>
      </c>
      <c r="D1125" s="157">
        <v>142</v>
      </c>
      <c r="E1125" s="166" t="s">
        <v>1697</v>
      </c>
      <c r="F1125" s="166" t="s">
        <v>1676</v>
      </c>
      <c r="G1125" s="169" t="s">
        <v>1675</v>
      </c>
      <c r="H1125" s="157" t="s">
        <v>1674</v>
      </c>
      <c r="I1125" s="165" t="s">
        <v>1857</v>
      </c>
      <c r="J1125" s="164" t="s">
        <v>1672</v>
      </c>
      <c r="K1125" s="164" t="s">
        <v>1695</v>
      </c>
      <c r="L1125" s="163"/>
      <c r="M1125" s="163"/>
      <c r="N1125" s="163"/>
      <c r="O1125" s="162">
        <v>499</v>
      </c>
      <c r="P1125" s="161" t="b">
        <f>IF(R1125&gt;0,R1125-2)</f>
        <v>0</v>
      </c>
      <c r="Q1125" s="161">
        <v>201938</v>
      </c>
      <c r="R1125" s="160">
        <f>$I$3</f>
        <v>0</v>
      </c>
      <c r="S1125" s="159" t="str">
        <f>IF(AND(R1125&gt;=Q1125,W1125&gt;0),"OK",IF(W1125=0,"","NOT OK"))</f>
        <v/>
      </c>
      <c r="T1125" s="158"/>
      <c r="U1125" s="157">
        <v>3</v>
      </c>
      <c r="V1125" s="156" t="str">
        <f>IF(W1125=T1125,"OK","NOT")</f>
        <v>OK</v>
      </c>
      <c r="W1125" s="155">
        <f>IF(MOD(T1125,U1125)=0,T1125,T1125+(U1125-MOD(T1125,U1125)))</f>
        <v>0</v>
      </c>
      <c r="X1125" s="154">
        <f>$I$4</f>
        <v>0.4</v>
      </c>
      <c r="Y1125" s="153">
        <f>+T1125*((O1125-(O1125*X1125)))</f>
        <v>0</v>
      </c>
    </row>
    <row r="1126" spans="1:25" ht="14.45" customHeight="1" x14ac:dyDescent="0.25">
      <c r="A1126" s="167">
        <v>7045952359359</v>
      </c>
      <c r="B1126" s="157" t="s">
        <v>1954</v>
      </c>
      <c r="C1126" s="157" t="s">
        <v>1953</v>
      </c>
      <c r="D1126" s="157">
        <v>142</v>
      </c>
      <c r="E1126" s="166" t="s">
        <v>1697</v>
      </c>
      <c r="F1126" s="166" t="s">
        <v>1676</v>
      </c>
      <c r="G1126" s="169" t="s">
        <v>1675</v>
      </c>
      <c r="H1126" s="157" t="s">
        <v>1674</v>
      </c>
      <c r="I1126" s="165" t="s">
        <v>1854</v>
      </c>
      <c r="J1126" s="164" t="s">
        <v>1672</v>
      </c>
      <c r="K1126" s="164" t="s">
        <v>1695</v>
      </c>
      <c r="L1126" s="163"/>
      <c r="M1126" s="163"/>
      <c r="N1126" s="163"/>
      <c r="O1126" s="162">
        <v>499</v>
      </c>
      <c r="P1126" s="161" t="b">
        <f>IF(R1126&gt;0,R1126-2)</f>
        <v>0</v>
      </c>
      <c r="Q1126" s="161">
        <v>201938</v>
      </c>
      <c r="R1126" s="160">
        <f>$I$3</f>
        <v>0</v>
      </c>
      <c r="S1126" s="159" t="str">
        <f>IF(AND(R1126&gt;=Q1126,W1126&gt;0),"OK",IF(W1126=0,"","NOT OK"))</f>
        <v/>
      </c>
      <c r="T1126" s="158"/>
      <c r="U1126" s="157">
        <v>3</v>
      </c>
      <c r="V1126" s="156" t="str">
        <f>IF(W1126=T1126,"OK","NOT")</f>
        <v>OK</v>
      </c>
      <c r="W1126" s="155">
        <f>IF(MOD(T1126,U1126)=0,T1126,T1126+(U1126-MOD(T1126,U1126)))</f>
        <v>0</v>
      </c>
      <c r="X1126" s="154">
        <f>$I$4</f>
        <v>0.4</v>
      </c>
      <c r="Y1126" s="153">
        <f>+T1126*((O1126-(O1126*X1126)))</f>
        <v>0</v>
      </c>
    </row>
    <row r="1127" spans="1:25" ht="14.45" customHeight="1" x14ac:dyDescent="0.25">
      <c r="A1127" s="167">
        <v>7045952125039</v>
      </c>
      <c r="B1127" s="157" t="s">
        <v>1952</v>
      </c>
      <c r="C1127" s="157" t="s">
        <v>1951</v>
      </c>
      <c r="D1127" s="157">
        <v>143</v>
      </c>
      <c r="E1127" s="166" t="s">
        <v>1697</v>
      </c>
      <c r="F1127" s="166" t="s">
        <v>1676</v>
      </c>
      <c r="G1127" s="169" t="s">
        <v>1675</v>
      </c>
      <c r="H1127" s="157" t="s">
        <v>1674</v>
      </c>
      <c r="I1127" s="165" t="s">
        <v>1873</v>
      </c>
      <c r="J1127" s="164" t="s">
        <v>1672</v>
      </c>
      <c r="K1127" s="164" t="s">
        <v>1695</v>
      </c>
      <c r="L1127" s="163"/>
      <c r="M1127" s="163"/>
      <c r="N1127" s="163"/>
      <c r="O1127" s="162">
        <v>399</v>
      </c>
      <c r="P1127" s="161" t="b">
        <f>IF(R1127&gt;0,R1127-2)</f>
        <v>0</v>
      </c>
      <c r="Q1127" s="161">
        <v>201938</v>
      </c>
      <c r="R1127" s="160">
        <f>$I$3</f>
        <v>0</v>
      </c>
      <c r="S1127" s="159" t="str">
        <f>IF(AND(R1127&gt;=Q1127,W1127&gt;0),"OK",IF(W1127=0,"","NOT OK"))</f>
        <v/>
      </c>
      <c r="T1127" s="158"/>
      <c r="U1127" s="157">
        <v>3</v>
      </c>
      <c r="V1127" s="156" t="str">
        <f>IF(W1127=T1127,"OK","NOT")</f>
        <v>OK</v>
      </c>
      <c r="W1127" s="155">
        <f>IF(MOD(T1127,U1127)=0,T1127,T1127+(U1127-MOD(T1127,U1127)))</f>
        <v>0</v>
      </c>
      <c r="X1127" s="154">
        <f>$I$4</f>
        <v>0.4</v>
      </c>
      <c r="Y1127" s="153">
        <f>+T1127*((O1127-(O1127*X1127)))</f>
        <v>0</v>
      </c>
    </row>
    <row r="1128" spans="1:25" ht="14.45" customHeight="1" x14ac:dyDescent="0.25">
      <c r="A1128" s="167">
        <v>7045952124988</v>
      </c>
      <c r="B1128" s="157" t="s">
        <v>1952</v>
      </c>
      <c r="C1128" s="157" t="s">
        <v>1951</v>
      </c>
      <c r="D1128" s="157">
        <v>143</v>
      </c>
      <c r="E1128" s="166" t="s">
        <v>1697</v>
      </c>
      <c r="F1128" s="166" t="s">
        <v>1676</v>
      </c>
      <c r="G1128" s="169" t="s">
        <v>1675</v>
      </c>
      <c r="H1128" s="157" t="s">
        <v>1674</v>
      </c>
      <c r="I1128" s="165" t="s">
        <v>1701</v>
      </c>
      <c r="J1128" s="164" t="s">
        <v>1672</v>
      </c>
      <c r="K1128" s="164" t="s">
        <v>1695</v>
      </c>
      <c r="L1128" s="163"/>
      <c r="M1128" s="163"/>
      <c r="N1128" s="163"/>
      <c r="O1128" s="162">
        <v>399</v>
      </c>
      <c r="P1128" s="161" t="b">
        <f>IF(R1128&gt;0,R1128-2)</f>
        <v>0</v>
      </c>
      <c r="Q1128" s="161">
        <v>201938</v>
      </c>
      <c r="R1128" s="160">
        <f>$I$3</f>
        <v>0</v>
      </c>
      <c r="S1128" s="159" t="str">
        <f>IF(AND(R1128&gt;=Q1128,W1128&gt;0),"OK",IF(W1128=0,"","NOT OK"))</f>
        <v/>
      </c>
      <c r="T1128" s="158"/>
      <c r="U1128" s="157">
        <v>3</v>
      </c>
      <c r="V1128" s="156" t="str">
        <f>IF(W1128=T1128,"OK","NOT")</f>
        <v>OK</v>
      </c>
      <c r="W1128" s="155">
        <f>IF(MOD(T1128,U1128)=0,T1128,T1128+(U1128-MOD(T1128,U1128)))</f>
        <v>0</v>
      </c>
      <c r="X1128" s="154">
        <f>$I$4</f>
        <v>0.4</v>
      </c>
      <c r="Y1128" s="153">
        <f>+T1128*((O1128-(O1128*X1128)))</f>
        <v>0</v>
      </c>
    </row>
    <row r="1129" spans="1:25" ht="14.45" customHeight="1" x14ac:dyDescent="0.25">
      <c r="A1129" s="167">
        <v>7045952124995</v>
      </c>
      <c r="B1129" s="157" t="s">
        <v>1952</v>
      </c>
      <c r="C1129" s="157" t="s">
        <v>1951</v>
      </c>
      <c r="D1129" s="157">
        <v>143</v>
      </c>
      <c r="E1129" s="166" t="s">
        <v>1697</v>
      </c>
      <c r="F1129" s="166" t="s">
        <v>1676</v>
      </c>
      <c r="G1129" s="169" t="s">
        <v>1675</v>
      </c>
      <c r="H1129" s="157" t="s">
        <v>1674</v>
      </c>
      <c r="I1129" s="165" t="s">
        <v>1700</v>
      </c>
      <c r="J1129" s="164" t="s">
        <v>1672</v>
      </c>
      <c r="K1129" s="164" t="s">
        <v>1695</v>
      </c>
      <c r="L1129" s="163"/>
      <c r="M1129" s="163"/>
      <c r="N1129" s="163"/>
      <c r="O1129" s="162">
        <v>399</v>
      </c>
      <c r="P1129" s="161" t="b">
        <f>IF(R1129&gt;0,R1129-2)</f>
        <v>0</v>
      </c>
      <c r="Q1129" s="161">
        <v>201938</v>
      </c>
      <c r="R1129" s="160">
        <f>$I$3</f>
        <v>0</v>
      </c>
      <c r="S1129" s="159" t="str">
        <f>IF(AND(R1129&gt;=Q1129,W1129&gt;0),"OK",IF(W1129=0,"","NOT OK"))</f>
        <v/>
      </c>
      <c r="T1129" s="158"/>
      <c r="U1129" s="157">
        <v>3</v>
      </c>
      <c r="V1129" s="156" t="str">
        <f>IF(W1129=T1129,"OK","NOT")</f>
        <v>OK</v>
      </c>
      <c r="W1129" s="155">
        <f>IF(MOD(T1129,U1129)=0,T1129,T1129+(U1129-MOD(T1129,U1129)))</f>
        <v>0</v>
      </c>
      <c r="X1129" s="154">
        <f>$I$4</f>
        <v>0.4</v>
      </c>
      <c r="Y1129" s="153">
        <f>+T1129*((O1129-(O1129*X1129)))</f>
        <v>0</v>
      </c>
    </row>
    <row r="1130" spans="1:25" ht="14.45" customHeight="1" x14ac:dyDescent="0.25">
      <c r="A1130" s="167">
        <v>7045952125008</v>
      </c>
      <c r="B1130" s="157" t="s">
        <v>1952</v>
      </c>
      <c r="C1130" s="157" t="s">
        <v>1951</v>
      </c>
      <c r="D1130" s="157">
        <v>143</v>
      </c>
      <c r="E1130" s="166" t="s">
        <v>1697</v>
      </c>
      <c r="F1130" s="166" t="s">
        <v>1676</v>
      </c>
      <c r="G1130" s="169" t="s">
        <v>1675</v>
      </c>
      <c r="H1130" s="157" t="s">
        <v>1674</v>
      </c>
      <c r="I1130" s="165" t="s">
        <v>1696</v>
      </c>
      <c r="J1130" s="164" t="s">
        <v>1672</v>
      </c>
      <c r="K1130" s="164" t="s">
        <v>1695</v>
      </c>
      <c r="L1130" s="163"/>
      <c r="M1130" s="163"/>
      <c r="N1130" s="163"/>
      <c r="O1130" s="162">
        <v>399</v>
      </c>
      <c r="P1130" s="161" t="b">
        <f>IF(R1130&gt;0,R1130-2)</f>
        <v>0</v>
      </c>
      <c r="Q1130" s="161">
        <v>201938</v>
      </c>
      <c r="R1130" s="160">
        <f>$I$3</f>
        <v>0</v>
      </c>
      <c r="S1130" s="159" t="str">
        <f>IF(AND(R1130&gt;=Q1130,W1130&gt;0),"OK",IF(W1130=0,"","NOT OK"))</f>
        <v/>
      </c>
      <c r="T1130" s="158"/>
      <c r="U1130" s="157">
        <v>3</v>
      </c>
      <c r="V1130" s="156" t="str">
        <f>IF(W1130=T1130,"OK","NOT")</f>
        <v>OK</v>
      </c>
      <c r="W1130" s="155">
        <f>IF(MOD(T1130,U1130)=0,T1130,T1130+(U1130-MOD(T1130,U1130)))</f>
        <v>0</v>
      </c>
      <c r="X1130" s="154">
        <f>$I$4</f>
        <v>0.4</v>
      </c>
      <c r="Y1130" s="153">
        <f>+T1130*((O1130-(O1130*X1130)))</f>
        <v>0</v>
      </c>
    </row>
    <row r="1131" spans="1:25" ht="14.45" customHeight="1" x14ac:dyDescent="0.25">
      <c r="A1131" s="167">
        <v>7045952125015</v>
      </c>
      <c r="B1131" s="157" t="s">
        <v>1952</v>
      </c>
      <c r="C1131" s="157" t="s">
        <v>1951</v>
      </c>
      <c r="D1131" s="157">
        <v>143</v>
      </c>
      <c r="E1131" s="166" t="s">
        <v>1697</v>
      </c>
      <c r="F1131" s="166" t="s">
        <v>1676</v>
      </c>
      <c r="G1131" s="169" t="s">
        <v>1675</v>
      </c>
      <c r="H1131" s="157" t="s">
        <v>1674</v>
      </c>
      <c r="I1131" s="165" t="s">
        <v>1857</v>
      </c>
      <c r="J1131" s="164" t="s">
        <v>1672</v>
      </c>
      <c r="K1131" s="164" t="s">
        <v>1695</v>
      </c>
      <c r="L1131" s="163"/>
      <c r="M1131" s="163"/>
      <c r="N1131" s="163"/>
      <c r="O1131" s="162">
        <v>399</v>
      </c>
      <c r="P1131" s="161" t="b">
        <f>IF(R1131&gt;0,R1131-2)</f>
        <v>0</v>
      </c>
      <c r="Q1131" s="161">
        <v>201938</v>
      </c>
      <c r="R1131" s="160">
        <f>$I$3</f>
        <v>0</v>
      </c>
      <c r="S1131" s="159" t="str">
        <f>IF(AND(R1131&gt;=Q1131,W1131&gt;0),"OK",IF(W1131=0,"","NOT OK"))</f>
        <v/>
      </c>
      <c r="T1131" s="158"/>
      <c r="U1131" s="157">
        <v>3</v>
      </c>
      <c r="V1131" s="156" t="str">
        <f>IF(W1131=T1131,"OK","NOT")</f>
        <v>OK</v>
      </c>
      <c r="W1131" s="155">
        <f>IF(MOD(T1131,U1131)=0,T1131,T1131+(U1131-MOD(T1131,U1131)))</f>
        <v>0</v>
      </c>
      <c r="X1131" s="154">
        <f>$I$4</f>
        <v>0.4</v>
      </c>
      <c r="Y1131" s="153">
        <f>+T1131*((O1131-(O1131*X1131)))</f>
        <v>0</v>
      </c>
    </row>
    <row r="1132" spans="1:25" ht="14.45" customHeight="1" x14ac:dyDescent="0.25">
      <c r="A1132" s="167">
        <v>7045952125022</v>
      </c>
      <c r="B1132" s="157" t="s">
        <v>1952</v>
      </c>
      <c r="C1132" s="157" t="s">
        <v>1951</v>
      </c>
      <c r="D1132" s="157">
        <v>143</v>
      </c>
      <c r="E1132" s="166" t="s">
        <v>1697</v>
      </c>
      <c r="F1132" s="166" t="s">
        <v>1676</v>
      </c>
      <c r="G1132" s="169" t="s">
        <v>1675</v>
      </c>
      <c r="H1132" s="157" t="s">
        <v>1674</v>
      </c>
      <c r="I1132" s="165" t="s">
        <v>1854</v>
      </c>
      <c r="J1132" s="164" t="s">
        <v>1672</v>
      </c>
      <c r="K1132" s="164" t="s">
        <v>1695</v>
      </c>
      <c r="L1132" s="163"/>
      <c r="M1132" s="163"/>
      <c r="N1132" s="163"/>
      <c r="O1132" s="162">
        <v>399</v>
      </c>
      <c r="P1132" s="161" t="b">
        <f>IF(R1132&gt;0,R1132-2)</f>
        <v>0</v>
      </c>
      <c r="Q1132" s="161">
        <v>201938</v>
      </c>
      <c r="R1132" s="160">
        <f>$I$3</f>
        <v>0</v>
      </c>
      <c r="S1132" s="159" t="str">
        <f>IF(AND(R1132&gt;=Q1132,W1132&gt;0),"OK",IF(W1132=0,"","NOT OK"))</f>
        <v/>
      </c>
      <c r="T1132" s="158"/>
      <c r="U1132" s="157">
        <v>3</v>
      </c>
      <c r="V1132" s="156" t="str">
        <f>IF(W1132=T1132,"OK","NOT")</f>
        <v>OK</v>
      </c>
      <c r="W1132" s="155">
        <f>IF(MOD(T1132,U1132)=0,T1132,T1132+(U1132-MOD(T1132,U1132)))</f>
        <v>0</v>
      </c>
      <c r="X1132" s="154">
        <f>$I$4</f>
        <v>0.4</v>
      </c>
      <c r="Y1132" s="153">
        <f>+T1132*((O1132-(O1132*X1132)))</f>
        <v>0</v>
      </c>
    </row>
    <row r="1133" spans="1:25" ht="14.45" customHeight="1" x14ac:dyDescent="0.25">
      <c r="A1133" s="167">
        <v>7045952421186</v>
      </c>
      <c r="B1133" s="157">
        <v>13153</v>
      </c>
      <c r="C1133" s="157" t="s">
        <v>1950</v>
      </c>
      <c r="D1133" s="157">
        <v>144</v>
      </c>
      <c r="E1133" s="166" t="s">
        <v>1932</v>
      </c>
      <c r="F1133" s="166" t="s">
        <v>1707</v>
      </c>
      <c r="G1133" s="169" t="s">
        <v>1675</v>
      </c>
      <c r="H1133" s="157" t="s">
        <v>1674</v>
      </c>
      <c r="I1133" s="165" t="s">
        <v>1717</v>
      </c>
      <c r="J1133" s="164" t="s">
        <v>1672</v>
      </c>
      <c r="K1133" s="164" t="s">
        <v>1802</v>
      </c>
      <c r="L1133" s="163"/>
      <c r="M1133" s="163"/>
      <c r="N1133" s="163"/>
      <c r="O1133" s="162">
        <v>3499</v>
      </c>
      <c r="P1133" s="161" t="b">
        <f>IF(R1133&gt;0,R1133-2)</f>
        <v>0</v>
      </c>
      <c r="Q1133" s="161">
        <v>201938</v>
      </c>
      <c r="R1133" s="160">
        <f>$I$3</f>
        <v>0</v>
      </c>
      <c r="S1133" s="159" t="str">
        <f>IF(AND(R1133&gt;=Q1133,W1133&gt;0),"OK",IF(W1133=0,"","NOT OK"))</f>
        <v/>
      </c>
      <c r="T1133" s="158"/>
      <c r="U1133" s="157">
        <v>1</v>
      </c>
      <c r="V1133" s="156" t="str">
        <f>IF(W1133=T1133,"OK","NOT")</f>
        <v>OK</v>
      </c>
      <c r="W1133" s="155">
        <f>IF(MOD(T1133,U1133)=0,T1133,T1133+(U1133-MOD(T1133,U1133)))</f>
        <v>0</v>
      </c>
      <c r="X1133" s="154">
        <f>$I$4</f>
        <v>0.4</v>
      </c>
      <c r="Y1133" s="153">
        <f>+T1133*((O1133-(O1133*X1133)))</f>
        <v>0</v>
      </c>
    </row>
    <row r="1134" spans="1:25" ht="14.45" customHeight="1" x14ac:dyDescent="0.25">
      <c r="A1134" s="167">
        <v>7045952355733</v>
      </c>
      <c r="B1134" s="157">
        <v>13153</v>
      </c>
      <c r="C1134" s="157" t="s">
        <v>1950</v>
      </c>
      <c r="D1134" s="157">
        <v>144</v>
      </c>
      <c r="E1134" s="166" t="s">
        <v>1932</v>
      </c>
      <c r="F1134" s="166" t="s">
        <v>1707</v>
      </c>
      <c r="G1134" s="169" t="s">
        <v>1675</v>
      </c>
      <c r="H1134" s="157" t="s">
        <v>1674</v>
      </c>
      <c r="I1134" s="165" t="s">
        <v>1716</v>
      </c>
      <c r="J1134" s="164" t="s">
        <v>1672</v>
      </c>
      <c r="K1134" s="164" t="s">
        <v>1802</v>
      </c>
      <c r="L1134" s="163"/>
      <c r="M1134" s="163"/>
      <c r="N1134" s="163"/>
      <c r="O1134" s="162">
        <v>3499</v>
      </c>
      <c r="P1134" s="161" t="b">
        <f>IF(R1134&gt;0,R1134-2)</f>
        <v>0</v>
      </c>
      <c r="Q1134" s="161">
        <v>201938</v>
      </c>
      <c r="R1134" s="160">
        <f>$I$3</f>
        <v>0</v>
      </c>
      <c r="S1134" s="159" t="str">
        <f>IF(AND(R1134&gt;=Q1134,W1134&gt;0),"OK",IF(W1134=0,"","NOT OK"))</f>
        <v/>
      </c>
      <c r="T1134" s="158"/>
      <c r="U1134" s="157">
        <v>1</v>
      </c>
      <c r="V1134" s="156" t="str">
        <f>IF(W1134=T1134,"OK","NOT")</f>
        <v>OK</v>
      </c>
      <c r="W1134" s="155">
        <f>IF(MOD(T1134,U1134)=0,T1134,T1134+(U1134-MOD(T1134,U1134)))</f>
        <v>0</v>
      </c>
      <c r="X1134" s="154">
        <f>$I$4</f>
        <v>0.4</v>
      </c>
      <c r="Y1134" s="153">
        <f>+T1134*((O1134-(O1134*X1134)))</f>
        <v>0</v>
      </c>
    </row>
    <row r="1135" spans="1:25" ht="14.45" customHeight="1" x14ac:dyDescent="0.25">
      <c r="A1135" s="167">
        <v>7045952355740</v>
      </c>
      <c r="B1135" s="157">
        <v>13153</v>
      </c>
      <c r="C1135" s="157" t="s">
        <v>1950</v>
      </c>
      <c r="D1135" s="157">
        <v>144</v>
      </c>
      <c r="E1135" s="166" t="s">
        <v>1932</v>
      </c>
      <c r="F1135" s="166" t="s">
        <v>1707</v>
      </c>
      <c r="G1135" s="169" t="s">
        <v>1675</v>
      </c>
      <c r="H1135" s="157" t="s">
        <v>1674</v>
      </c>
      <c r="I1135" s="165" t="s">
        <v>1468</v>
      </c>
      <c r="J1135" s="164" t="s">
        <v>1672</v>
      </c>
      <c r="K1135" s="164" t="s">
        <v>1802</v>
      </c>
      <c r="L1135" s="163"/>
      <c r="M1135" s="163"/>
      <c r="N1135" s="163"/>
      <c r="O1135" s="162">
        <v>3499</v>
      </c>
      <c r="P1135" s="161" t="b">
        <f>IF(R1135&gt;0,R1135-2)</f>
        <v>0</v>
      </c>
      <c r="Q1135" s="161">
        <v>201938</v>
      </c>
      <c r="R1135" s="160">
        <f>$I$3</f>
        <v>0</v>
      </c>
      <c r="S1135" s="159" t="str">
        <f>IF(AND(R1135&gt;=Q1135,W1135&gt;0),"OK",IF(W1135=0,"","NOT OK"))</f>
        <v/>
      </c>
      <c r="T1135" s="158"/>
      <c r="U1135" s="157">
        <v>1</v>
      </c>
      <c r="V1135" s="156" t="str">
        <f>IF(W1135=T1135,"OK","NOT")</f>
        <v>OK</v>
      </c>
      <c r="W1135" s="155">
        <f>IF(MOD(T1135,U1135)=0,T1135,T1135+(U1135-MOD(T1135,U1135)))</f>
        <v>0</v>
      </c>
      <c r="X1135" s="154">
        <f>$I$4</f>
        <v>0.4</v>
      </c>
      <c r="Y1135" s="153">
        <f>+T1135*((O1135-(O1135*X1135)))</f>
        <v>0</v>
      </c>
    </row>
    <row r="1136" spans="1:25" ht="14.45" customHeight="1" x14ac:dyDescent="0.25">
      <c r="A1136" s="167">
        <v>7045952355757</v>
      </c>
      <c r="B1136" s="157">
        <v>13153</v>
      </c>
      <c r="C1136" s="157" t="s">
        <v>1950</v>
      </c>
      <c r="D1136" s="157">
        <v>144</v>
      </c>
      <c r="E1136" s="166" t="s">
        <v>1932</v>
      </c>
      <c r="F1136" s="166" t="s">
        <v>1707</v>
      </c>
      <c r="G1136" s="169" t="s">
        <v>1675</v>
      </c>
      <c r="H1136" s="157" t="s">
        <v>1674</v>
      </c>
      <c r="I1136" s="165" t="s">
        <v>1469</v>
      </c>
      <c r="J1136" s="164" t="s">
        <v>1672</v>
      </c>
      <c r="K1136" s="164" t="s">
        <v>1802</v>
      </c>
      <c r="L1136" s="163"/>
      <c r="M1136" s="163"/>
      <c r="N1136" s="163"/>
      <c r="O1136" s="162">
        <v>3499</v>
      </c>
      <c r="P1136" s="161" t="b">
        <f>IF(R1136&gt;0,R1136-2)</f>
        <v>0</v>
      </c>
      <c r="Q1136" s="161">
        <v>201938</v>
      </c>
      <c r="R1136" s="160">
        <f>$I$3</f>
        <v>0</v>
      </c>
      <c r="S1136" s="159" t="str">
        <f>IF(AND(R1136&gt;=Q1136,W1136&gt;0),"OK",IF(W1136=0,"","NOT OK"))</f>
        <v/>
      </c>
      <c r="T1136" s="158"/>
      <c r="U1136" s="157">
        <v>1</v>
      </c>
      <c r="V1136" s="156" t="str">
        <f>IF(W1136=T1136,"OK","NOT")</f>
        <v>OK</v>
      </c>
      <c r="W1136" s="155">
        <f>IF(MOD(T1136,U1136)=0,T1136,T1136+(U1136-MOD(T1136,U1136)))</f>
        <v>0</v>
      </c>
      <c r="X1136" s="154">
        <f>$I$4</f>
        <v>0.4</v>
      </c>
      <c r="Y1136" s="153">
        <f>+T1136*((O1136-(O1136*X1136)))</f>
        <v>0</v>
      </c>
    </row>
    <row r="1137" spans="1:25" ht="14.45" customHeight="1" x14ac:dyDescent="0.25">
      <c r="A1137" s="167">
        <v>7045952355764</v>
      </c>
      <c r="B1137" s="157">
        <v>13153</v>
      </c>
      <c r="C1137" s="157" t="s">
        <v>1950</v>
      </c>
      <c r="D1137" s="157">
        <v>144</v>
      </c>
      <c r="E1137" s="166" t="s">
        <v>1932</v>
      </c>
      <c r="F1137" s="166" t="s">
        <v>1707</v>
      </c>
      <c r="G1137" s="169" t="s">
        <v>1675</v>
      </c>
      <c r="H1137" s="157" t="s">
        <v>1674</v>
      </c>
      <c r="I1137" s="165" t="s">
        <v>1715</v>
      </c>
      <c r="J1137" s="164" t="s">
        <v>1672</v>
      </c>
      <c r="K1137" s="164" t="s">
        <v>1802</v>
      </c>
      <c r="L1137" s="163"/>
      <c r="M1137" s="163"/>
      <c r="N1137" s="163"/>
      <c r="O1137" s="162">
        <v>3499</v>
      </c>
      <c r="P1137" s="161" t="b">
        <f>IF(R1137&gt;0,R1137-2)</f>
        <v>0</v>
      </c>
      <c r="Q1137" s="161">
        <v>201938</v>
      </c>
      <c r="R1137" s="160">
        <f>$I$3</f>
        <v>0</v>
      </c>
      <c r="S1137" s="159" t="str">
        <f>IF(AND(R1137&gt;=Q1137,W1137&gt;0),"OK",IF(W1137=0,"","NOT OK"))</f>
        <v/>
      </c>
      <c r="T1137" s="158"/>
      <c r="U1137" s="157">
        <v>1</v>
      </c>
      <c r="V1137" s="156" t="str">
        <f>IF(W1137=T1137,"OK","NOT")</f>
        <v>OK</v>
      </c>
      <c r="W1137" s="155">
        <f>IF(MOD(T1137,U1137)=0,T1137,T1137+(U1137-MOD(T1137,U1137)))</f>
        <v>0</v>
      </c>
      <c r="X1137" s="154">
        <f>$I$4</f>
        <v>0.4</v>
      </c>
      <c r="Y1137" s="153">
        <f>+T1137*((O1137-(O1137*X1137)))</f>
        <v>0</v>
      </c>
    </row>
    <row r="1138" spans="1:25" ht="14.45" customHeight="1" x14ac:dyDescent="0.25">
      <c r="A1138" s="167">
        <v>7045952355771</v>
      </c>
      <c r="B1138" s="157">
        <v>13153</v>
      </c>
      <c r="C1138" s="157" t="s">
        <v>1950</v>
      </c>
      <c r="D1138" s="157">
        <v>144</v>
      </c>
      <c r="E1138" s="166" t="s">
        <v>1932</v>
      </c>
      <c r="F1138" s="166" t="s">
        <v>1707</v>
      </c>
      <c r="G1138" s="169" t="s">
        <v>1675</v>
      </c>
      <c r="H1138" s="157" t="s">
        <v>1674</v>
      </c>
      <c r="I1138" s="165" t="s">
        <v>1713</v>
      </c>
      <c r="J1138" s="164" t="s">
        <v>1672</v>
      </c>
      <c r="K1138" s="164" t="s">
        <v>1802</v>
      </c>
      <c r="L1138" s="163"/>
      <c r="M1138" s="163"/>
      <c r="N1138" s="163"/>
      <c r="O1138" s="162">
        <v>3499</v>
      </c>
      <c r="P1138" s="161" t="b">
        <f>IF(R1138&gt;0,R1138-2)</f>
        <v>0</v>
      </c>
      <c r="Q1138" s="161">
        <v>201938</v>
      </c>
      <c r="R1138" s="160">
        <f>$I$3</f>
        <v>0</v>
      </c>
      <c r="S1138" s="159" t="str">
        <f>IF(AND(R1138&gt;=Q1138,W1138&gt;0),"OK",IF(W1138=0,"","NOT OK"))</f>
        <v/>
      </c>
      <c r="T1138" s="158"/>
      <c r="U1138" s="157">
        <v>1</v>
      </c>
      <c r="V1138" s="156" t="str">
        <f>IF(W1138=T1138,"OK","NOT")</f>
        <v>OK</v>
      </c>
      <c r="W1138" s="155">
        <f>IF(MOD(T1138,U1138)=0,T1138,T1138+(U1138-MOD(T1138,U1138)))</f>
        <v>0</v>
      </c>
      <c r="X1138" s="154">
        <f>$I$4</f>
        <v>0.4</v>
      </c>
      <c r="Y1138" s="153">
        <f>+T1138*((O1138-(O1138*X1138)))</f>
        <v>0</v>
      </c>
    </row>
    <row r="1139" spans="1:25" ht="14.45" customHeight="1" x14ac:dyDescent="0.25">
      <c r="A1139" s="167">
        <v>7045952355900</v>
      </c>
      <c r="B1139" s="157">
        <v>13154</v>
      </c>
      <c r="C1139" s="157" t="s">
        <v>1949</v>
      </c>
      <c r="D1139" s="157">
        <v>145</v>
      </c>
      <c r="E1139" s="166" t="s">
        <v>1932</v>
      </c>
      <c r="F1139" s="166" t="s">
        <v>1707</v>
      </c>
      <c r="G1139" s="169" t="s">
        <v>1675</v>
      </c>
      <c r="H1139" s="157" t="s">
        <v>1674</v>
      </c>
      <c r="I1139" s="165" t="s">
        <v>1717</v>
      </c>
      <c r="J1139" s="164" t="s">
        <v>1672</v>
      </c>
      <c r="K1139" s="164" t="s">
        <v>1802</v>
      </c>
      <c r="L1139" s="163"/>
      <c r="M1139" s="163"/>
      <c r="N1139" s="163"/>
      <c r="O1139" s="162">
        <v>4499</v>
      </c>
      <c r="P1139" s="161" t="b">
        <f>IF(R1139&gt;0,R1139-2)</f>
        <v>0</v>
      </c>
      <c r="Q1139" s="161">
        <v>201938</v>
      </c>
      <c r="R1139" s="160">
        <f>$I$3</f>
        <v>0</v>
      </c>
      <c r="S1139" s="159" t="str">
        <f>IF(AND(R1139&gt;=Q1139,W1139&gt;0),"OK",IF(W1139=0,"","NOT OK"))</f>
        <v/>
      </c>
      <c r="T1139" s="158"/>
      <c r="U1139" s="157">
        <v>1</v>
      </c>
      <c r="V1139" s="156" t="str">
        <f>IF(W1139=T1139,"OK","NOT")</f>
        <v>OK</v>
      </c>
      <c r="W1139" s="155">
        <f>IF(MOD(T1139,U1139)=0,T1139,T1139+(U1139-MOD(T1139,U1139)))</f>
        <v>0</v>
      </c>
      <c r="X1139" s="154">
        <f>$I$4</f>
        <v>0.4</v>
      </c>
      <c r="Y1139" s="153">
        <f>+T1139*((O1139-(O1139*X1139)))</f>
        <v>0</v>
      </c>
    </row>
    <row r="1140" spans="1:25" ht="14.45" customHeight="1" x14ac:dyDescent="0.25">
      <c r="A1140" s="167">
        <v>7045952355917</v>
      </c>
      <c r="B1140" s="157">
        <v>13154</v>
      </c>
      <c r="C1140" s="157" t="s">
        <v>1949</v>
      </c>
      <c r="D1140" s="157">
        <v>145</v>
      </c>
      <c r="E1140" s="166" t="s">
        <v>1932</v>
      </c>
      <c r="F1140" s="166" t="s">
        <v>1707</v>
      </c>
      <c r="G1140" s="169" t="s">
        <v>1675</v>
      </c>
      <c r="H1140" s="157" t="s">
        <v>1674</v>
      </c>
      <c r="I1140" s="165" t="s">
        <v>1716</v>
      </c>
      <c r="J1140" s="164" t="s">
        <v>1672</v>
      </c>
      <c r="K1140" s="164" t="s">
        <v>1802</v>
      </c>
      <c r="L1140" s="163"/>
      <c r="M1140" s="163"/>
      <c r="N1140" s="163"/>
      <c r="O1140" s="162">
        <v>4499</v>
      </c>
      <c r="P1140" s="161" t="b">
        <f>IF(R1140&gt;0,R1140-2)</f>
        <v>0</v>
      </c>
      <c r="Q1140" s="161">
        <v>201938</v>
      </c>
      <c r="R1140" s="160">
        <f>$I$3</f>
        <v>0</v>
      </c>
      <c r="S1140" s="159" t="str">
        <f>IF(AND(R1140&gt;=Q1140,W1140&gt;0),"OK",IF(W1140=0,"","NOT OK"))</f>
        <v/>
      </c>
      <c r="T1140" s="158"/>
      <c r="U1140" s="157">
        <v>1</v>
      </c>
      <c r="V1140" s="156" t="str">
        <f>IF(W1140=T1140,"OK","NOT")</f>
        <v>OK</v>
      </c>
      <c r="W1140" s="155">
        <f>IF(MOD(T1140,U1140)=0,T1140,T1140+(U1140-MOD(T1140,U1140)))</f>
        <v>0</v>
      </c>
      <c r="X1140" s="154">
        <f>$I$4</f>
        <v>0.4</v>
      </c>
      <c r="Y1140" s="153">
        <f>+T1140*((O1140-(O1140*X1140)))</f>
        <v>0</v>
      </c>
    </row>
    <row r="1141" spans="1:25" ht="14.45" customHeight="1" x14ac:dyDescent="0.25">
      <c r="A1141" s="167">
        <v>7045952355924</v>
      </c>
      <c r="B1141" s="157">
        <v>13154</v>
      </c>
      <c r="C1141" s="157" t="s">
        <v>1949</v>
      </c>
      <c r="D1141" s="157">
        <v>145</v>
      </c>
      <c r="E1141" s="166" t="s">
        <v>1932</v>
      </c>
      <c r="F1141" s="166" t="s">
        <v>1707</v>
      </c>
      <c r="G1141" s="169" t="s">
        <v>1675</v>
      </c>
      <c r="H1141" s="157" t="s">
        <v>1674</v>
      </c>
      <c r="I1141" s="165" t="s">
        <v>1468</v>
      </c>
      <c r="J1141" s="164" t="s">
        <v>1672</v>
      </c>
      <c r="K1141" s="164" t="s">
        <v>1802</v>
      </c>
      <c r="L1141" s="163"/>
      <c r="M1141" s="163"/>
      <c r="N1141" s="163"/>
      <c r="O1141" s="162">
        <v>4499</v>
      </c>
      <c r="P1141" s="161" t="b">
        <f>IF(R1141&gt;0,R1141-2)</f>
        <v>0</v>
      </c>
      <c r="Q1141" s="161">
        <v>201938</v>
      </c>
      <c r="R1141" s="160">
        <f>$I$3</f>
        <v>0</v>
      </c>
      <c r="S1141" s="159" t="str">
        <f>IF(AND(R1141&gt;=Q1141,W1141&gt;0),"OK",IF(W1141=0,"","NOT OK"))</f>
        <v/>
      </c>
      <c r="T1141" s="158"/>
      <c r="U1141" s="157">
        <v>1</v>
      </c>
      <c r="V1141" s="156" t="str">
        <f>IF(W1141=T1141,"OK","NOT")</f>
        <v>OK</v>
      </c>
      <c r="W1141" s="155">
        <f>IF(MOD(T1141,U1141)=0,T1141,T1141+(U1141-MOD(T1141,U1141)))</f>
        <v>0</v>
      </c>
      <c r="X1141" s="154">
        <f>$I$4</f>
        <v>0.4</v>
      </c>
      <c r="Y1141" s="153">
        <f>+T1141*((O1141-(O1141*X1141)))</f>
        <v>0</v>
      </c>
    </row>
    <row r="1142" spans="1:25" ht="14.45" customHeight="1" x14ac:dyDescent="0.25">
      <c r="A1142" s="167">
        <v>7045952355931</v>
      </c>
      <c r="B1142" s="157">
        <v>13154</v>
      </c>
      <c r="C1142" s="157" t="s">
        <v>1949</v>
      </c>
      <c r="D1142" s="157">
        <v>145</v>
      </c>
      <c r="E1142" s="166" t="s">
        <v>1932</v>
      </c>
      <c r="F1142" s="166" t="s">
        <v>1707</v>
      </c>
      <c r="G1142" s="169" t="s">
        <v>1675</v>
      </c>
      <c r="H1142" s="157" t="s">
        <v>1674</v>
      </c>
      <c r="I1142" s="165" t="s">
        <v>1469</v>
      </c>
      <c r="J1142" s="164" t="s">
        <v>1672</v>
      </c>
      <c r="K1142" s="164" t="s">
        <v>1802</v>
      </c>
      <c r="L1142" s="163"/>
      <c r="M1142" s="163"/>
      <c r="N1142" s="163"/>
      <c r="O1142" s="162">
        <v>4499</v>
      </c>
      <c r="P1142" s="161" t="b">
        <f>IF(R1142&gt;0,R1142-2)</f>
        <v>0</v>
      </c>
      <c r="Q1142" s="161">
        <v>201938</v>
      </c>
      <c r="R1142" s="160">
        <f>$I$3</f>
        <v>0</v>
      </c>
      <c r="S1142" s="159" t="str">
        <f>IF(AND(R1142&gt;=Q1142,W1142&gt;0),"OK",IF(W1142=0,"","NOT OK"))</f>
        <v/>
      </c>
      <c r="T1142" s="158"/>
      <c r="U1142" s="157">
        <v>1</v>
      </c>
      <c r="V1142" s="156" t="str">
        <f>IF(W1142=T1142,"OK","NOT")</f>
        <v>OK</v>
      </c>
      <c r="W1142" s="155">
        <f>IF(MOD(T1142,U1142)=0,T1142,T1142+(U1142-MOD(T1142,U1142)))</f>
        <v>0</v>
      </c>
      <c r="X1142" s="154">
        <f>$I$4</f>
        <v>0.4</v>
      </c>
      <c r="Y1142" s="153">
        <f>+T1142*((O1142-(O1142*X1142)))</f>
        <v>0</v>
      </c>
    </row>
    <row r="1143" spans="1:25" ht="14.45" customHeight="1" x14ac:dyDescent="0.25">
      <c r="A1143" s="167">
        <v>7045952355948</v>
      </c>
      <c r="B1143" s="157">
        <v>13154</v>
      </c>
      <c r="C1143" s="157" t="s">
        <v>1949</v>
      </c>
      <c r="D1143" s="157">
        <v>145</v>
      </c>
      <c r="E1143" s="166" t="s">
        <v>1932</v>
      </c>
      <c r="F1143" s="166" t="s">
        <v>1707</v>
      </c>
      <c r="G1143" s="169" t="s">
        <v>1675</v>
      </c>
      <c r="H1143" s="157" t="s">
        <v>1674</v>
      </c>
      <c r="I1143" s="165" t="s">
        <v>1715</v>
      </c>
      <c r="J1143" s="164" t="s">
        <v>1672</v>
      </c>
      <c r="K1143" s="164" t="s">
        <v>1802</v>
      </c>
      <c r="L1143" s="163"/>
      <c r="M1143" s="163"/>
      <c r="N1143" s="163"/>
      <c r="O1143" s="162">
        <v>4499</v>
      </c>
      <c r="P1143" s="161" t="b">
        <f>IF(R1143&gt;0,R1143-2)</f>
        <v>0</v>
      </c>
      <c r="Q1143" s="161">
        <v>201938</v>
      </c>
      <c r="R1143" s="160">
        <f>$I$3</f>
        <v>0</v>
      </c>
      <c r="S1143" s="159" t="str">
        <f>IF(AND(R1143&gt;=Q1143,W1143&gt;0),"OK",IF(W1143=0,"","NOT OK"))</f>
        <v/>
      </c>
      <c r="T1143" s="158"/>
      <c r="U1143" s="157">
        <v>1</v>
      </c>
      <c r="V1143" s="156" t="str">
        <f>IF(W1143=T1143,"OK","NOT")</f>
        <v>OK</v>
      </c>
      <c r="W1143" s="155">
        <f>IF(MOD(T1143,U1143)=0,T1143,T1143+(U1143-MOD(T1143,U1143)))</f>
        <v>0</v>
      </c>
      <c r="X1143" s="154">
        <f>$I$4</f>
        <v>0.4</v>
      </c>
      <c r="Y1143" s="153">
        <f>+T1143*((O1143-(O1143*X1143)))</f>
        <v>0</v>
      </c>
    </row>
    <row r="1144" spans="1:25" ht="14.45" customHeight="1" x14ac:dyDescent="0.25">
      <c r="A1144" s="167">
        <v>7045952355955</v>
      </c>
      <c r="B1144" s="157">
        <v>13154</v>
      </c>
      <c r="C1144" s="157" t="s">
        <v>1949</v>
      </c>
      <c r="D1144" s="157">
        <v>145</v>
      </c>
      <c r="E1144" s="166" t="s">
        <v>1932</v>
      </c>
      <c r="F1144" s="166" t="s">
        <v>1707</v>
      </c>
      <c r="G1144" s="169" t="s">
        <v>1675</v>
      </c>
      <c r="H1144" s="157" t="s">
        <v>1674</v>
      </c>
      <c r="I1144" s="165" t="s">
        <v>1713</v>
      </c>
      <c r="J1144" s="164" t="s">
        <v>1672</v>
      </c>
      <c r="K1144" s="164" t="s">
        <v>1802</v>
      </c>
      <c r="L1144" s="163"/>
      <c r="M1144" s="163"/>
      <c r="N1144" s="163"/>
      <c r="O1144" s="162">
        <v>4499</v>
      </c>
      <c r="P1144" s="161" t="b">
        <f>IF(R1144&gt;0,R1144-2)</f>
        <v>0</v>
      </c>
      <c r="Q1144" s="161">
        <v>201938</v>
      </c>
      <c r="R1144" s="160">
        <f>$I$3</f>
        <v>0</v>
      </c>
      <c r="S1144" s="159" t="str">
        <f>IF(AND(R1144&gt;=Q1144,W1144&gt;0),"OK",IF(W1144=0,"","NOT OK"))</f>
        <v/>
      </c>
      <c r="T1144" s="158"/>
      <c r="U1144" s="157">
        <v>1</v>
      </c>
      <c r="V1144" s="156" t="str">
        <f>IF(W1144=T1144,"OK","NOT")</f>
        <v>OK</v>
      </c>
      <c r="W1144" s="155">
        <f>IF(MOD(T1144,U1144)=0,T1144,T1144+(U1144-MOD(T1144,U1144)))</f>
        <v>0</v>
      </c>
      <c r="X1144" s="154">
        <f>$I$4</f>
        <v>0.4</v>
      </c>
      <c r="Y1144" s="153">
        <f>+T1144*((O1144-(O1144*X1144)))</f>
        <v>0</v>
      </c>
    </row>
    <row r="1145" spans="1:25" ht="14.45" customHeight="1" x14ac:dyDescent="0.25">
      <c r="A1145" s="167">
        <v>7045952356259</v>
      </c>
      <c r="B1145" s="157">
        <v>12043</v>
      </c>
      <c r="C1145" s="157" t="s">
        <v>1948</v>
      </c>
      <c r="D1145" s="157">
        <v>146</v>
      </c>
      <c r="E1145" s="166" t="s">
        <v>1932</v>
      </c>
      <c r="F1145" s="166" t="s">
        <v>1707</v>
      </c>
      <c r="G1145" s="169" t="s">
        <v>1675</v>
      </c>
      <c r="H1145" s="157" t="s">
        <v>1674</v>
      </c>
      <c r="I1145" s="165" t="s">
        <v>1716</v>
      </c>
      <c r="J1145" s="164" t="s">
        <v>1672</v>
      </c>
      <c r="K1145" s="164" t="s">
        <v>1802</v>
      </c>
      <c r="L1145" s="163"/>
      <c r="M1145" s="163"/>
      <c r="N1145" s="163"/>
      <c r="O1145" s="162">
        <v>3299</v>
      </c>
      <c r="P1145" s="161" t="b">
        <f>IF(R1145&gt;0,R1145-2)</f>
        <v>0</v>
      </c>
      <c r="Q1145" s="161">
        <v>201938</v>
      </c>
      <c r="R1145" s="160">
        <f>$I$3</f>
        <v>0</v>
      </c>
      <c r="S1145" s="159" t="str">
        <f>IF(AND(R1145&gt;=Q1145,W1145&gt;0),"OK",IF(W1145=0,"","NOT OK"))</f>
        <v/>
      </c>
      <c r="T1145" s="158"/>
      <c r="U1145" s="157">
        <v>1</v>
      </c>
      <c r="V1145" s="156" t="str">
        <f>IF(W1145=T1145,"OK","NOT")</f>
        <v>OK</v>
      </c>
      <c r="W1145" s="155">
        <f>IF(MOD(T1145,U1145)=0,T1145,T1145+(U1145-MOD(T1145,U1145)))</f>
        <v>0</v>
      </c>
      <c r="X1145" s="154">
        <f>$I$4</f>
        <v>0.4</v>
      </c>
      <c r="Y1145" s="153">
        <f>+T1145*((O1145-(O1145*X1145)))</f>
        <v>0</v>
      </c>
    </row>
    <row r="1146" spans="1:25" ht="14.45" customHeight="1" x14ac:dyDescent="0.25">
      <c r="A1146" s="167">
        <v>7045952356266</v>
      </c>
      <c r="B1146" s="157">
        <v>12043</v>
      </c>
      <c r="C1146" s="157" t="s">
        <v>1948</v>
      </c>
      <c r="D1146" s="157">
        <v>146</v>
      </c>
      <c r="E1146" s="166" t="s">
        <v>1932</v>
      </c>
      <c r="F1146" s="166" t="s">
        <v>1707</v>
      </c>
      <c r="G1146" s="169" t="s">
        <v>1675</v>
      </c>
      <c r="H1146" s="157" t="s">
        <v>1674</v>
      </c>
      <c r="I1146" s="165" t="s">
        <v>1468</v>
      </c>
      <c r="J1146" s="164" t="s">
        <v>1672</v>
      </c>
      <c r="K1146" s="164" t="s">
        <v>1802</v>
      </c>
      <c r="L1146" s="163"/>
      <c r="M1146" s="163"/>
      <c r="N1146" s="163"/>
      <c r="O1146" s="162">
        <v>3299</v>
      </c>
      <c r="P1146" s="161" t="b">
        <f>IF(R1146&gt;0,R1146-2)</f>
        <v>0</v>
      </c>
      <c r="Q1146" s="161">
        <v>201938</v>
      </c>
      <c r="R1146" s="160">
        <f>$I$3</f>
        <v>0</v>
      </c>
      <c r="S1146" s="159" t="str">
        <f>IF(AND(R1146&gt;=Q1146,W1146&gt;0),"OK",IF(W1146=0,"","NOT OK"))</f>
        <v/>
      </c>
      <c r="T1146" s="158"/>
      <c r="U1146" s="157">
        <v>1</v>
      </c>
      <c r="V1146" s="156" t="str">
        <f>IF(W1146=T1146,"OK","NOT")</f>
        <v>OK</v>
      </c>
      <c r="W1146" s="155">
        <f>IF(MOD(T1146,U1146)=0,T1146,T1146+(U1146-MOD(T1146,U1146)))</f>
        <v>0</v>
      </c>
      <c r="X1146" s="154">
        <f>$I$4</f>
        <v>0.4</v>
      </c>
      <c r="Y1146" s="153">
        <f>+T1146*((O1146-(O1146*X1146)))</f>
        <v>0</v>
      </c>
    </row>
    <row r="1147" spans="1:25" ht="14.45" customHeight="1" x14ac:dyDescent="0.25">
      <c r="A1147" s="167">
        <v>7045952356273</v>
      </c>
      <c r="B1147" s="157">
        <v>12043</v>
      </c>
      <c r="C1147" s="157" t="s">
        <v>1948</v>
      </c>
      <c r="D1147" s="157">
        <v>146</v>
      </c>
      <c r="E1147" s="166" t="s">
        <v>1932</v>
      </c>
      <c r="F1147" s="166" t="s">
        <v>1707</v>
      </c>
      <c r="G1147" s="169" t="s">
        <v>1675</v>
      </c>
      <c r="H1147" s="157" t="s">
        <v>1674</v>
      </c>
      <c r="I1147" s="165" t="s">
        <v>1469</v>
      </c>
      <c r="J1147" s="164" t="s">
        <v>1672</v>
      </c>
      <c r="K1147" s="164" t="s">
        <v>1802</v>
      </c>
      <c r="L1147" s="163"/>
      <c r="M1147" s="163"/>
      <c r="N1147" s="163"/>
      <c r="O1147" s="162">
        <v>3299</v>
      </c>
      <c r="P1147" s="161" t="b">
        <f>IF(R1147&gt;0,R1147-2)</f>
        <v>0</v>
      </c>
      <c r="Q1147" s="161">
        <v>201938</v>
      </c>
      <c r="R1147" s="160">
        <f>$I$3</f>
        <v>0</v>
      </c>
      <c r="S1147" s="159" t="str">
        <f>IF(AND(R1147&gt;=Q1147,W1147&gt;0),"OK",IF(W1147=0,"","NOT OK"))</f>
        <v/>
      </c>
      <c r="T1147" s="158"/>
      <c r="U1147" s="157">
        <v>1</v>
      </c>
      <c r="V1147" s="156" t="str">
        <f>IF(W1147=T1147,"OK","NOT")</f>
        <v>OK</v>
      </c>
      <c r="W1147" s="155">
        <f>IF(MOD(T1147,U1147)=0,T1147,T1147+(U1147-MOD(T1147,U1147)))</f>
        <v>0</v>
      </c>
      <c r="X1147" s="154">
        <f>$I$4</f>
        <v>0.4</v>
      </c>
      <c r="Y1147" s="153">
        <f>+T1147*((O1147-(O1147*X1147)))</f>
        <v>0</v>
      </c>
    </row>
    <row r="1148" spans="1:25" ht="14.45" customHeight="1" x14ac:dyDescent="0.25">
      <c r="A1148" s="167">
        <v>7045952356280</v>
      </c>
      <c r="B1148" s="157">
        <v>12043</v>
      </c>
      <c r="C1148" s="157" t="s">
        <v>1948</v>
      </c>
      <c r="D1148" s="157">
        <v>146</v>
      </c>
      <c r="E1148" s="166" t="s">
        <v>1932</v>
      </c>
      <c r="F1148" s="166" t="s">
        <v>1707</v>
      </c>
      <c r="G1148" s="179" t="s">
        <v>1675</v>
      </c>
      <c r="H1148" s="157" t="s">
        <v>1674</v>
      </c>
      <c r="I1148" s="165" t="s">
        <v>1715</v>
      </c>
      <c r="J1148" s="164" t="s">
        <v>1672</v>
      </c>
      <c r="K1148" s="164" t="s">
        <v>1802</v>
      </c>
      <c r="L1148" s="163"/>
      <c r="M1148" s="163"/>
      <c r="N1148" s="163"/>
      <c r="O1148" s="162">
        <v>3299</v>
      </c>
      <c r="P1148" s="161" t="b">
        <f>IF(R1148&gt;0,R1148-2)</f>
        <v>0</v>
      </c>
      <c r="Q1148" s="161">
        <v>201938</v>
      </c>
      <c r="R1148" s="160">
        <f>$I$3</f>
        <v>0</v>
      </c>
      <c r="S1148" s="159" t="str">
        <f>IF(AND(R1148&gt;=Q1148,W1148&gt;0),"OK",IF(W1148=0,"","NOT OK"))</f>
        <v/>
      </c>
      <c r="T1148" s="158"/>
      <c r="U1148" s="157">
        <v>1</v>
      </c>
      <c r="V1148" s="156" t="str">
        <f>IF(W1148=T1148,"OK","NOT")</f>
        <v>OK</v>
      </c>
      <c r="W1148" s="155">
        <f>IF(MOD(T1148,U1148)=0,T1148,T1148+(U1148-MOD(T1148,U1148)))</f>
        <v>0</v>
      </c>
      <c r="X1148" s="154">
        <f>$I$4</f>
        <v>0.4</v>
      </c>
      <c r="Y1148" s="153">
        <f>+T1148*((O1148-(O1148*X1148)))</f>
        <v>0</v>
      </c>
    </row>
    <row r="1149" spans="1:25" ht="14.45" customHeight="1" x14ac:dyDescent="0.25">
      <c r="A1149" s="167">
        <v>7045952356297</v>
      </c>
      <c r="B1149" s="157">
        <v>12043</v>
      </c>
      <c r="C1149" s="157" t="s">
        <v>1948</v>
      </c>
      <c r="D1149" s="157">
        <v>146</v>
      </c>
      <c r="E1149" s="166" t="s">
        <v>1932</v>
      </c>
      <c r="F1149" s="166" t="s">
        <v>1707</v>
      </c>
      <c r="G1149" s="169" t="s">
        <v>1675</v>
      </c>
      <c r="H1149" s="157" t="s">
        <v>1674</v>
      </c>
      <c r="I1149" s="165" t="s">
        <v>1713</v>
      </c>
      <c r="J1149" s="164" t="s">
        <v>1672</v>
      </c>
      <c r="K1149" s="164" t="s">
        <v>1802</v>
      </c>
      <c r="L1149" s="163"/>
      <c r="M1149" s="163"/>
      <c r="N1149" s="163"/>
      <c r="O1149" s="162">
        <v>3299</v>
      </c>
      <c r="P1149" s="161" t="b">
        <f>IF(R1149&gt;0,R1149-2)</f>
        <v>0</v>
      </c>
      <c r="Q1149" s="161">
        <v>201938</v>
      </c>
      <c r="R1149" s="160">
        <f>$I$3</f>
        <v>0</v>
      </c>
      <c r="S1149" s="159" t="str">
        <f>IF(AND(R1149&gt;=Q1149,W1149&gt;0),"OK",IF(W1149=0,"","NOT OK"))</f>
        <v/>
      </c>
      <c r="T1149" s="158"/>
      <c r="U1149" s="157">
        <v>1</v>
      </c>
      <c r="V1149" s="156" t="str">
        <f>IF(W1149=T1149,"OK","NOT")</f>
        <v>OK</v>
      </c>
      <c r="W1149" s="155">
        <f>IF(MOD(T1149,U1149)=0,T1149,T1149+(U1149-MOD(T1149,U1149)))</f>
        <v>0</v>
      </c>
      <c r="X1149" s="154">
        <f>$I$4</f>
        <v>0.4</v>
      </c>
      <c r="Y1149" s="153">
        <f>+T1149*((O1149-(O1149*X1149)))</f>
        <v>0</v>
      </c>
    </row>
    <row r="1150" spans="1:25" ht="14.45" customHeight="1" x14ac:dyDescent="0.25">
      <c r="A1150" s="167">
        <v>7045952356365</v>
      </c>
      <c r="B1150" s="157">
        <v>12048</v>
      </c>
      <c r="C1150" s="157" t="s">
        <v>1947</v>
      </c>
      <c r="D1150" s="157">
        <v>147</v>
      </c>
      <c r="E1150" s="166" t="s">
        <v>1932</v>
      </c>
      <c r="F1150" s="166" t="s">
        <v>1707</v>
      </c>
      <c r="G1150" s="169" t="s">
        <v>1675</v>
      </c>
      <c r="H1150" s="157" t="s">
        <v>1674</v>
      </c>
      <c r="I1150" s="165" t="s">
        <v>1717</v>
      </c>
      <c r="J1150" s="164" t="s">
        <v>1672</v>
      </c>
      <c r="K1150" s="164" t="s">
        <v>1802</v>
      </c>
      <c r="L1150" s="163"/>
      <c r="M1150" s="163"/>
      <c r="N1150" s="163"/>
      <c r="O1150" s="162">
        <v>2999</v>
      </c>
      <c r="P1150" s="161" t="b">
        <f>IF(R1150&gt;0,R1150-2)</f>
        <v>0</v>
      </c>
      <c r="Q1150" s="161">
        <v>201938</v>
      </c>
      <c r="R1150" s="160">
        <f>$I$3</f>
        <v>0</v>
      </c>
      <c r="S1150" s="159" t="str">
        <f>IF(AND(R1150&gt;=Q1150,W1150&gt;0),"OK",IF(W1150=0,"","NOT OK"))</f>
        <v/>
      </c>
      <c r="T1150" s="158"/>
      <c r="U1150" s="157">
        <v>1</v>
      </c>
      <c r="V1150" s="156" t="str">
        <f>IF(W1150=T1150,"OK","NOT")</f>
        <v>OK</v>
      </c>
      <c r="W1150" s="155">
        <f>IF(MOD(T1150,U1150)=0,T1150,T1150+(U1150-MOD(T1150,U1150)))</f>
        <v>0</v>
      </c>
      <c r="X1150" s="154">
        <f>$I$4</f>
        <v>0.4</v>
      </c>
      <c r="Y1150" s="153">
        <f>+T1150*((O1150-(O1150*X1150)))</f>
        <v>0</v>
      </c>
    </row>
    <row r="1151" spans="1:25" ht="14.45" customHeight="1" x14ac:dyDescent="0.25">
      <c r="A1151" s="167">
        <v>7045952356372</v>
      </c>
      <c r="B1151" s="157">
        <v>12048</v>
      </c>
      <c r="C1151" s="157" t="s">
        <v>1947</v>
      </c>
      <c r="D1151" s="157">
        <v>147</v>
      </c>
      <c r="E1151" s="166" t="s">
        <v>1932</v>
      </c>
      <c r="F1151" s="166" t="s">
        <v>1707</v>
      </c>
      <c r="G1151" s="169" t="s">
        <v>1675</v>
      </c>
      <c r="H1151" s="157" t="s">
        <v>1674</v>
      </c>
      <c r="I1151" s="165" t="s">
        <v>1716</v>
      </c>
      <c r="J1151" s="164" t="s">
        <v>1672</v>
      </c>
      <c r="K1151" s="164" t="s">
        <v>1802</v>
      </c>
      <c r="L1151" s="163"/>
      <c r="M1151" s="163"/>
      <c r="N1151" s="163"/>
      <c r="O1151" s="162">
        <v>2999</v>
      </c>
      <c r="P1151" s="161" t="b">
        <f>IF(R1151&gt;0,R1151-2)</f>
        <v>0</v>
      </c>
      <c r="Q1151" s="161">
        <v>201938</v>
      </c>
      <c r="R1151" s="160">
        <f>$I$3</f>
        <v>0</v>
      </c>
      <c r="S1151" s="159" t="str">
        <f>IF(AND(R1151&gt;=Q1151,W1151&gt;0),"OK",IF(W1151=0,"","NOT OK"))</f>
        <v/>
      </c>
      <c r="T1151" s="158"/>
      <c r="U1151" s="157">
        <v>1</v>
      </c>
      <c r="V1151" s="156" t="str">
        <f>IF(W1151=T1151,"OK","NOT")</f>
        <v>OK</v>
      </c>
      <c r="W1151" s="155">
        <f>IF(MOD(T1151,U1151)=0,T1151,T1151+(U1151-MOD(T1151,U1151)))</f>
        <v>0</v>
      </c>
      <c r="X1151" s="154">
        <f>$I$4</f>
        <v>0.4</v>
      </c>
      <c r="Y1151" s="153">
        <f>+T1151*((O1151-(O1151*X1151)))</f>
        <v>0</v>
      </c>
    </row>
    <row r="1152" spans="1:25" ht="14.45" customHeight="1" x14ac:dyDescent="0.25">
      <c r="A1152" s="167">
        <v>7045952356389</v>
      </c>
      <c r="B1152" s="157">
        <v>12048</v>
      </c>
      <c r="C1152" s="157" t="s">
        <v>1947</v>
      </c>
      <c r="D1152" s="157">
        <v>147</v>
      </c>
      <c r="E1152" s="166" t="s">
        <v>1932</v>
      </c>
      <c r="F1152" s="166" t="s">
        <v>1707</v>
      </c>
      <c r="G1152" s="169" t="s">
        <v>1675</v>
      </c>
      <c r="H1152" s="157" t="s">
        <v>1674</v>
      </c>
      <c r="I1152" s="165" t="s">
        <v>1468</v>
      </c>
      <c r="J1152" s="164" t="s">
        <v>1672</v>
      </c>
      <c r="K1152" s="164" t="s">
        <v>1802</v>
      </c>
      <c r="L1152" s="163"/>
      <c r="M1152" s="163"/>
      <c r="N1152" s="163"/>
      <c r="O1152" s="162">
        <v>2999</v>
      </c>
      <c r="P1152" s="161" t="b">
        <f>IF(R1152&gt;0,R1152-2)</f>
        <v>0</v>
      </c>
      <c r="Q1152" s="161">
        <v>201938</v>
      </c>
      <c r="R1152" s="160">
        <f>$I$3</f>
        <v>0</v>
      </c>
      <c r="S1152" s="159" t="str">
        <f>IF(AND(R1152&gt;=Q1152,W1152&gt;0),"OK",IF(W1152=0,"","NOT OK"))</f>
        <v/>
      </c>
      <c r="T1152" s="158"/>
      <c r="U1152" s="157">
        <v>1</v>
      </c>
      <c r="V1152" s="156" t="str">
        <f>IF(W1152=T1152,"OK","NOT")</f>
        <v>OK</v>
      </c>
      <c r="W1152" s="155">
        <f>IF(MOD(T1152,U1152)=0,T1152,T1152+(U1152-MOD(T1152,U1152)))</f>
        <v>0</v>
      </c>
      <c r="X1152" s="154">
        <f>$I$4</f>
        <v>0.4</v>
      </c>
      <c r="Y1152" s="153">
        <f>+T1152*((O1152-(O1152*X1152)))</f>
        <v>0</v>
      </c>
    </row>
    <row r="1153" spans="1:25" ht="14.45" customHeight="1" x14ac:dyDescent="0.25">
      <c r="A1153" s="167">
        <v>7045952356396</v>
      </c>
      <c r="B1153" s="157">
        <v>12048</v>
      </c>
      <c r="C1153" s="157" t="s">
        <v>1947</v>
      </c>
      <c r="D1153" s="157">
        <v>147</v>
      </c>
      <c r="E1153" s="166" t="s">
        <v>1932</v>
      </c>
      <c r="F1153" s="166" t="s">
        <v>1707</v>
      </c>
      <c r="G1153" s="169" t="s">
        <v>1675</v>
      </c>
      <c r="H1153" s="157" t="s">
        <v>1674</v>
      </c>
      <c r="I1153" s="165" t="s">
        <v>1469</v>
      </c>
      <c r="J1153" s="164" t="s">
        <v>1672</v>
      </c>
      <c r="K1153" s="164" t="s">
        <v>1802</v>
      </c>
      <c r="L1153" s="163"/>
      <c r="M1153" s="163"/>
      <c r="N1153" s="163"/>
      <c r="O1153" s="162">
        <v>2999</v>
      </c>
      <c r="P1153" s="161" t="b">
        <f>IF(R1153&gt;0,R1153-2)</f>
        <v>0</v>
      </c>
      <c r="Q1153" s="161">
        <v>201938</v>
      </c>
      <c r="R1153" s="160">
        <f>$I$3</f>
        <v>0</v>
      </c>
      <c r="S1153" s="159" t="str">
        <f>IF(AND(R1153&gt;=Q1153,W1153&gt;0),"OK",IF(W1153=0,"","NOT OK"))</f>
        <v/>
      </c>
      <c r="T1153" s="158"/>
      <c r="U1153" s="157">
        <v>1</v>
      </c>
      <c r="V1153" s="156" t="str">
        <f>IF(W1153=T1153,"OK","NOT")</f>
        <v>OK</v>
      </c>
      <c r="W1153" s="155">
        <f>IF(MOD(T1153,U1153)=0,T1153,T1153+(U1153-MOD(T1153,U1153)))</f>
        <v>0</v>
      </c>
      <c r="X1153" s="154">
        <f>$I$4</f>
        <v>0.4</v>
      </c>
      <c r="Y1153" s="153">
        <f>+T1153*((O1153-(O1153*X1153)))</f>
        <v>0</v>
      </c>
    </row>
    <row r="1154" spans="1:25" ht="14.45" customHeight="1" x14ac:dyDescent="0.25">
      <c r="A1154" s="167">
        <v>7045952356402</v>
      </c>
      <c r="B1154" s="157">
        <v>12048</v>
      </c>
      <c r="C1154" s="157" t="s">
        <v>1947</v>
      </c>
      <c r="D1154" s="157">
        <v>147</v>
      </c>
      <c r="E1154" s="166" t="s">
        <v>1932</v>
      </c>
      <c r="F1154" s="166" t="s">
        <v>1707</v>
      </c>
      <c r="G1154" s="169" t="s">
        <v>1675</v>
      </c>
      <c r="H1154" s="157" t="s">
        <v>1674</v>
      </c>
      <c r="I1154" s="165" t="s">
        <v>1715</v>
      </c>
      <c r="J1154" s="164" t="s">
        <v>1672</v>
      </c>
      <c r="K1154" s="164" t="s">
        <v>1802</v>
      </c>
      <c r="L1154" s="163"/>
      <c r="M1154" s="163"/>
      <c r="N1154" s="163"/>
      <c r="O1154" s="162">
        <v>2999</v>
      </c>
      <c r="P1154" s="161" t="b">
        <f>IF(R1154&gt;0,R1154-2)</f>
        <v>0</v>
      </c>
      <c r="Q1154" s="161">
        <v>201938</v>
      </c>
      <c r="R1154" s="160">
        <f>$I$3</f>
        <v>0</v>
      </c>
      <c r="S1154" s="159" t="str">
        <f>IF(AND(R1154&gt;=Q1154,W1154&gt;0),"OK",IF(W1154=0,"","NOT OK"))</f>
        <v/>
      </c>
      <c r="T1154" s="158"/>
      <c r="U1154" s="157">
        <v>1</v>
      </c>
      <c r="V1154" s="156" t="str">
        <f>IF(W1154=T1154,"OK","NOT")</f>
        <v>OK</v>
      </c>
      <c r="W1154" s="155">
        <f>IF(MOD(T1154,U1154)=0,T1154,T1154+(U1154-MOD(T1154,U1154)))</f>
        <v>0</v>
      </c>
      <c r="X1154" s="154">
        <f>$I$4</f>
        <v>0.4</v>
      </c>
      <c r="Y1154" s="153">
        <f>+T1154*((O1154-(O1154*X1154)))</f>
        <v>0</v>
      </c>
    </row>
    <row r="1155" spans="1:25" ht="14.45" customHeight="1" x14ac:dyDescent="0.25">
      <c r="A1155" s="167">
        <v>7045952356037</v>
      </c>
      <c r="B1155" s="157">
        <v>22322</v>
      </c>
      <c r="C1155" s="157" t="s">
        <v>1946</v>
      </c>
      <c r="D1155" s="157">
        <v>148</v>
      </c>
      <c r="E1155" s="166" t="s">
        <v>1932</v>
      </c>
      <c r="F1155" s="166" t="s">
        <v>1707</v>
      </c>
      <c r="G1155" s="179" t="s">
        <v>1675</v>
      </c>
      <c r="H1155" s="157" t="s">
        <v>1674</v>
      </c>
      <c r="I1155" s="165" t="s">
        <v>1716</v>
      </c>
      <c r="J1155" s="164" t="s">
        <v>1672</v>
      </c>
      <c r="K1155" s="164" t="s">
        <v>1719</v>
      </c>
      <c r="L1155" s="163"/>
      <c r="M1155" s="163"/>
      <c r="N1155" s="163"/>
      <c r="O1155" s="162">
        <v>2699</v>
      </c>
      <c r="P1155" s="161" t="b">
        <f>IF(R1155&gt;0,R1155-2)</f>
        <v>0</v>
      </c>
      <c r="Q1155" s="161">
        <v>201938</v>
      </c>
      <c r="R1155" s="160">
        <f>$I$3</f>
        <v>0</v>
      </c>
      <c r="S1155" s="159" t="str">
        <f>IF(AND(R1155&gt;=Q1155,W1155&gt;0),"OK",IF(W1155=0,"","NOT OK"))</f>
        <v/>
      </c>
      <c r="T1155" s="158"/>
      <c r="U1155" s="157">
        <v>1</v>
      </c>
      <c r="V1155" s="156" t="str">
        <f>IF(W1155=T1155,"OK","NOT")</f>
        <v>OK</v>
      </c>
      <c r="W1155" s="155">
        <f>IF(MOD(T1155,U1155)=0,T1155,T1155+(U1155-MOD(T1155,U1155)))</f>
        <v>0</v>
      </c>
      <c r="X1155" s="154">
        <f>$I$4</f>
        <v>0.4</v>
      </c>
      <c r="Y1155" s="153">
        <f>+T1155*((O1155-(O1155*X1155)))</f>
        <v>0</v>
      </c>
    </row>
    <row r="1156" spans="1:25" ht="14.45" customHeight="1" x14ac:dyDescent="0.25">
      <c r="A1156" s="167">
        <v>7045952356044</v>
      </c>
      <c r="B1156" s="157">
        <v>22322</v>
      </c>
      <c r="C1156" s="157" t="s">
        <v>1946</v>
      </c>
      <c r="D1156" s="157">
        <v>148</v>
      </c>
      <c r="E1156" s="166" t="s">
        <v>1932</v>
      </c>
      <c r="F1156" s="166" t="s">
        <v>1707</v>
      </c>
      <c r="G1156" s="179" t="s">
        <v>1675</v>
      </c>
      <c r="H1156" s="157" t="s">
        <v>1674</v>
      </c>
      <c r="I1156" s="165" t="s">
        <v>1468</v>
      </c>
      <c r="J1156" s="164" t="s">
        <v>1672</v>
      </c>
      <c r="K1156" s="164" t="s">
        <v>1719</v>
      </c>
      <c r="L1156" s="163"/>
      <c r="M1156" s="163"/>
      <c r="N1156" s="163"/>
      <c r="O1156" s="162">
        <v>2699</v>
      </c>
      <c r="P1156" s="161" t="b">
        <f>IF(R1156&gt;0,R1156-2)</f>
        <v>0</v>
      </c>
      <c r="Q1156" s="161">
        <v>201938</v>
      </c>
      <c r="R1156" s="160">
        <f>$I$3</f>
        <v>0</v>
      </c>
      <c r="S1156" s="159" t="str">
        <f>IF(AND(R1156&gt;=Q1156,W1156&gt;0),"OK",IF(W1156=0,"","NOT OK"))</f>
        <v/>
      </c>
      <c r="T1156" s="158"/>
      <c r="U1156" s="157">
        <v>1</v>
      </c>
      <c r="V1156" s="156" t="str">
        <f>IF(W1156=T1156,"OK","NOT")</f>
        <v>OK</v>
      </c>
      <c r="W1156" s="155">
        <f>IF(MOD(T1156,U1156)=0,T1156,T1156+(U1156-MOD(T1156,U1156)))</f>
        <v>0</v>
      </c>
      <c r="X1156" s="154">
        <f>$I$4</f>
        <v>0.4</v>
      </c>
      <c r="Y1156" s="153">
        <f>+T1156*((O1156-(O1156*X1156)))</f>
        <v>0</v>
      </c>
    </row>
    <row r="1157" spans="1:25" ht="14.45" customHeight="1" x14ac:dyDescent="0.25">
      <c r="A1157" s="167">
        <v>7045952356051</v>
      </c>
      <c r="B1157" s="157">
        <v>22322</v>
      </c>
      <c r="C1157" s="157" t="s">
        <v>1946</v>
      </c>
      <c r="D1157" s="157">
        <v>148</v>
      </c>
      <c r="E1157" s="166" t="s">
        <v>1932</v>
      </c>
      <c r="F1157" s="166" t="s">
        <v>1707</v>
      </c>
      <c r="G1157" s="179" t="s">
        <v>1675</v>
      </c>
      <c r="H1157" s="157" t="s">
        <v>1674</v>
      </c>
      <c r="I1157" s="165" t="s">
        <v>1469</v>
      </c>
      <c r="J1157" s="164" t="s">
        <v>1672</v>
      </c>
      <c r="K1157" s="164" t="s">
        <v>1719</v>
      </c>
      <c r="L1157" s="163"/>
      <c r="M1157" s="163"/>
      <c r="N1157" s="163"/>
      <c r="O1157" s="162">
        <v>2699</v>
      </c>
      <c r="P1157" s="161" t="b">
        <f>IF(R1157&gt;0,R1157-2)</f>
        <v>0</v>
      </c>
      <c r="Q1157" s="161">
        <v>201938</v>
      </c>
      <c r="R1157" s="160">
        <f>$I$3</f>
        <v>0</v>
      </c>
      <c r="S1157" s="159" t="str">
        <f>IF(AND(R1157&gt;=Q1157,W1157&gt;0),"OK",IF(W1157=0,"","NOT OK"))</f>
        <v/>
      </c>
      <c r="T1157" s="158"/>
      <c r="U1157" s="157">
        <v>1</v>
      </c>
      <c r="V1157" s="156" t="str">
        <f>IF(W1157=T1157,"OK","NOT")</f>
        <v>OK</v>
      </c>
      <c r="W1157" s="155">
        <f>IF(MOD(T1157,U1157)=0,T1157,T1157+(U1157-MOD(T1157,U1157)))</f>
        <v>0</v>
      </c>
      <c r="X1157" s="154">
        <f>$I$4</f>
        <v>0.4</v>
      </c>
      <c r="Y1157" s="153">
        <f>+T1157*((O1157-(O1157*X1157)))</f>
        <v>0</v>
      </c>
    </row>
    <row r="1158" spans="1:25" ht="14.45" customHeight="1" x14ac:dyDescent="0.25">
      <c r="A1158" s="167">
        <v>7045952356068</v>
      </c>
      <c r="B1158" s="157">
        <v>22322</v>
      </c>
      <c r="C1158" s="157" t="s">
        <v>1946</v>
      </c>
      <c r="D1158" s="157">
        <v>148</v>
      </c>
      <c r="E1158" s="166" t="s">
        <v>1932</v>
      </c>
      <c r="F1158" s="166" t="s">
        <v>1707</v>
      </c>
      <c r="G1158" s="179" t="s">
        <v>1675</v>
      </c>
      <c r="H1158" s="157" t="s">
        <v>1674</v>
      </c>
      <c r="I1158" s="165" t="s">
        <v>1715</v>
      </c>
      <c r="J1158" s="164" t="s">
        <v>1672</v>
      </c>
      <c r="K1158" s="164" t="s">
        <v>1719</v>
      </c>
      <c r="L1158" s="163"/>
      <c r="M1158" s="163"/>
      <c r="N1158" s="163"/>
      <c r="O1158" s="162">
        <v>2699</v>
      </c>
      <c r="P1158" s="161" t="b">
        <f>IF(R1158&gt;0,R1158-2)</f>
        <v>0</v>
      </c>
      <c r="Q1158" s="161">
        <v>201938</v>
      </c>
      <c r="R1158" s="160">
        <f>$I$3</f>
        <v>0</v>
      </c>
      <c r="S1158" s="159" t="str">
        <f>IF(AND(R1158&gt;=Q1158,W1158&gt;0),"OK",IF(W1158=0,"","NOT OK"))</f>
        <v/>
      </c>
      <c r="T1158" s="158"/>
      <c r="U1158" s="157">
        <v>1</v>
      </c>
      <c r="V1158" s="156" t="str">
        <f>IF(W1158=T1158,"OK","NOT")</f>
        <v>OK</v>
      </c>
      <c r="W1158" s="155">
        <f>IF(MOD(T1158,U1158)=0,T1158,T1158+(U1158-MOD(T1158,U1158)))</f>
        <v>0</v>
      </c>
      <c r="X1158" s="154">
        <f>$I$4</f>
        <v>0.4</v>
      </c>
      <c r="Y1158" s="153">
        <f>+T1158*((O1158-(O1158*X1158)))</f>
        <v>0</v>
      </c>
    </row>
    <row r="1159" spans="1:25" ht="14.45" customHeight="1" x14ac:dyDescent="0.25">
      <c r="A1159" s="167">
        <v>7045952356075</v>
      </c>
      <c r="B1159" s="157">
        <v>22322</v>
      </c>
      <c r="C1159" s="157" t="s">
        <v>1946</v>
      </c>
      <c r="D1159" s="157">
        <v>148</v>
      </c>
      <c r="E1159" s="166" t="s">
        <v>1932</v>
      </c>
      <c r="F1159" s="166" t="s">
        <v>1707</v>
      </c>
      <c r="G1159" s="169" t="s">
        <v>1675</v>
      </c>
      <c r="H1159" s="157" t="s">
        <v>1674</v>
      </c>
      <c r="I1159" s="165" t="s">
        <v>1713</v>
      </c>
      <c r="J1159" s="164" t="s">
        <v>1672</v>
      </c>
      <c r="K1159" s="164" t="s">
        <v>1719</v>
      </c>
      <c r="L1159" s="163"/>
      <c r="M1159" s="163"/>
      <c r="N1159" s="163"/>
      <c r="O1159" s="162">
        <v>2699</v>
      </c>
      <c r="P1159" s="161" t="b">
        <f>IF(R1159&gt;0,R1159-2)</f>
        <v>0</v>
      </c>
      <c r="Q1159" s="161">
        <v>201938</v>
      </c>
      <c r="R1159" s="160">
        <f>$I$3</f>
        <v>0</v>
      </c>
      <c r="S1159" s="159" t="str">
        <f>IF(AND(R1159&gt;=Q1159,W1159&gt;0),"OK",IF(W1159=0,"","NOT OK"))</f>
        <v/>
      </c>
      <c r="T1159" s="158"/>
      <c r="U1159" s="157">
        <v>1</v>
      </c>
      <c r="V1159" s="156" t="str">
        <f>IF(W1159=T1159,"OK","NOT")</f>
        <v>OK</v>
      </c>
      <c r="W1159" s="155">
        <f>IF(MOD(T1159,U1159)=0,T1159,T1159+(U1159-MOD(T1159,U1159)))</f>
        <v>0</v>
      </c>
      <c r="X1159" s="154">
        <f>$I$4</f>
        <v>0.4</v>
      </c>
      <c r="Y1159" s="153">
        <f>+T1159*((O1159-(O1159*X1159)))</f>
        <v>0</v>
      </c>
    </row>
    <row r="1160" spans="1:25" ht="14.45" customHeight="1" x14ac:dyDescent="0.25">
      <c r="A1160" s="167">
        <v>7045952356143</v>
      </c>
      <c r="B1160" s="157">
        <v>22327</v>
      </c>
      <c r="C1160" s="157" t="s">
        <v>1945</v>
      </c>
      <c r="D1160" s="157">
        <v>149</v>
      </c>
      <c r="E1160" s="166" t="s">
        <v>1932</v>
      </c>
      <c r="F1160" s="166" t="s">
        <v>1707</v>
      </c>
      <c r="G1160" s="169" t="s">
        <v>1675</v>
      </c>
      <c r="H1160" s="157" t="s">
        <v>1674</v>
      </c>
      <c r="I1160" s="165" t="s">
        <v>1717</v>
      </c>
      <c r="J1160" s="164" t="s">
        <v>1672</v>
      </c>
      <c r="K1160" s="164" t="s">
        <v>1719</v>
      </c>
      <c r="L1160" s="163"/>
      <c r="M1160" s="163"/>
      <c r="N1160" s="163"/>
      <c r="O1160" s="162">
        <v>2499</v>
      </c>
      <c r="P1160" s="161" t="b">
        <f>IF(R1160&gt;0,R1160-2)</f>
        <v>0</v>
      </c>
      <c r="Q1160" s="161">
        <v>201938</v>
      </c>
      <c r="R1160" s="160">
        <f>$I$3</f>
        <v>0</v>
      </c>
      <c r="S1160" s="159" t="str">
        <f>IF(AND(R1160&gt;=Q1160,W1160&gt;0),"OK",IF(W1160=0,"","NOT OK"))</f>
        <v/>
      </c>
      <c r="T1160" s="158"/>
      <c r="U1160" s="157">
        <v>1</v>
      </c>
      <c r="V1160" s="156" t="str">
        <f>IF(W1160=T1160,"OK","NOT")</f>
        <v>OK</v>
      </c>
      <c r="W1160" s="155">
        <f>IF(MOD(T1160,U1160)=0,T1160,T1160+(U1160-MOD(T1160,U1160)))</f>
        <v>0</v>
      </c>
      <c r="X1160" s="154">
        <f>$I$4</f>
        <v>0.4</v>
      </c>
      <c r="Y1160" s="153">
        <f>+T1160*((O1160-(O1160*X1160)))</f>
        <v>0</v>
      </c>
    </row>
    <row r="1161" spans="1:25" ht="14.45" customHeight="1" x14ac:dyDescent="0.25">
      <c r="A1161" s="167">
        <v>7045952356150</v>
      </c>
      <c r="B1161" s="157">
        <v>22327</v>
      </c>
      <c r="C1161" s="157" t="s">
        <v>1945</v>
      </c>
      <c r="D1161" s="157">
        <v>149</v>
      </c>
      <c r="E1161" s="166" t="s">
        <v>1932</v>
      </c>
      <c r="F1161" s="166" t="s">
        <v>1707</v>
      </c>
      <c r="G1161" s="169" t="s">
        <v>1675</v>
      </c>
      <c r="H1161" s="157" t="s">
        <v>1674</v>
      </c>
      <c r="I1161" s="165" t="s">
        <v>1716</v>
      </c>
      <c r="J1161" s="164" t="s">
        <v>1672</v>
      </c>
      <c r="K1161" s="164" t="s">
        <v>1719</v>
      </c>
      <c r="L1161" s="163"/>
      <c r="M1161" s="163"/>
      <c r="N1161" s="163"/>
      <c r="O1161" s="162">
        <v>2499</v>
      </c>
      <c r="P1161" s="161" t="b">
        <f>IF(R1161&gt;0,R1161-2)</f>
        <v>0</v>
      </c>
      <c r="Q1161" s="161">
        <v>201938</v>
      </c>
      <c r="R1161" s="160">
        <f>$I$3</f>
        <v>0</v>
      </c>
      <c r="S1161" s="159" t="str">
        <f>IF(AND(R1161&gt;=Q1161,W1161&gt;0),"OK",IF(W1161=0,"","NOT OK"))</f>
        <v/>
      </c>
      <c r="T1161" s="158"/>
      <c r="U1161" s="157">
        <v>1</v>
      </c>
      <c r="V1161" s="156" t="str">
        <f>IF(W1161=T1161,"OK","NOT")</f>
        <v>OK</v>
      </c>
      <c r="W1161" s="155">
        <f>IF(MOD(T1161,U1161)=0,T1161,T1161+(U1161-MOD(T1161,U1161)))</f>
        <v>0</v>
      </c>
      <c r="X1161" s="154">
        <f>$I$4</f>
        <v>0.4</v>
      </c>
      <c r="Y1161" s="153">
        <f>+T1161*((O1161-(O1161*X1161)))</f>
        <v>0</v>
      </c>
    </row>
    <row r="1162" spans="1:25" ht="14.45" customHeight="1" x14ac:dyDescent="0.25">
      <c r="A1162" s="167">
        <v>7045952356167</v>
      </c>
      <c r="B1162" s="157">
        <v>22327</v>
      </c>
      <c r="C1162" s="157" t="s">
        <v>1945</v>
      </c>
      <c r="D1162" s="157">
        <v>149</v>
      </c>
      <c r="E1162" s="166" t="s">
        <v>1932</v>
      </c>
      <c r="F1162" s="166" t="s">
        <v>1707</v>
      </c>
      <c r="G1162" s="169" t="s">
        <v>1675</v>
      </c>
      <c r="H1162" s="157" t="s">
        <v>1674</v>
      </c>
      <c r="I1162" s="165" t="s">
        <v>1468</v>
      </c>
      <c r="J1162" s="164" t="s">
        <v>1672</v>
      </c>
      <c r="K1162" s="164" t="s">
        <v>1719</v>
      </c>
      <c r="L1162" s="163"/>
      <c r="M1162" s="163"/>
      <c r="N1162" s="163"/>
      <c r="O1162" s="162">
        <v>2499</v>
      </c>
      <c r="P1162" s="161" t="b">
        <f>IF(R1162&gt;0,R1162-2)</f>
        <v>0</v>
      </c>
      <c r="Q1162" s="161">
        <v>201938</v>
      </c>
      <c r="R1162" s="160">
        <f>$I$3</f>
        <v>0</v>
      </c>
      <c r="S1162" s="159" t="str">
        <f>IF(AND(R1162&gt;=Q1162,W1162&gt;0),"OK",IF(W1162=0,"","NOT OK"))</f>
        <v/>
      </c>
      <c r="T1162" s="158"/>
      <c r="U1162" s="157">
        <v>1</v>
      </c>
      <c r="V1162" s="156" t="str">
        <f>IF(W1162=T1162,"OK","NOT")</f>
        <v>OK</v>
      </c>
      <c r="W1162" s="155">
        <f>IF(MOD(T1162,U1162)=0,T1162,T1162+(U1162-MOD(T1162,U1162)))</f>
        <v>0</v>
      </c>
      <c r="X1162" s="154">
        <f>$I$4</f>
        <v>0.4</v>
      </c>
      <c r="Y1162" s="153">
        <f>+T1162*((O1162-(O1162*X1162)))</f>
        <v>0</v>
      </c>
    </row>
    <row r="1163" spans="1:25" ht="14.45" customHeight="1" x14ac:dyDescent="0.25">
      <c r="A1163" s="167">
        <v>7045952356174</v>
      </c>
      <c r="B1163" s="157">
        <v>22327</v>
      </c>
      <c r="C1163" s="157" t="s">
        <v>1945</v>
      </c>
      <c r="D1163" s="157">
        <v>149</v>
      </c>
      <c r="E1163" s="166" t="s">
        <v>1932</v>
      </c>
      <c r="F1163" s="166" t="s">
        <v>1707</v>
      </c>
      <c r="G1163" s="169" t="s">
        <v>1675</v>
      </c>
      <c r="H1163" s="157" t="s">
        <v>1674</v>
      </c>
      <c r="I1163" s="165" t="s">
        <v>1469</v>
      </c>
      <c r="J1163" s="164" t="s">
        <v>1672</v>
      </c>
      <c r="K1163" s="164" t="s">
        <v>1719</v>
      </c>
      <c r="L1163" s="163"/>
      <c r="M1163" s="163"/>
      <c r="N1163" s="163"/>
      <c r="O1163" s="162">
        <v>2499</v>
      </c>
      <c r="P1163" s="161" t="b">
        <f>IF(R1163&gt;0,R1163-2)</f>
        <v>0</v>
      </c>
      <c r="Q1163" s="161">
        <v>201938</v>
      </c>
      <c r="R1163" s="160">
        <f>$I$3</f>
        <v>0</v>
      </c>
      <c r="S1163" s="159" t="str">
        <f>IF(AND(R1163&gt;=Q1163,W1163&gt;0),"OK",IF(W1163=0,"","NOT OK"))</f>
        <v/>
      </c>
      <c r="T1163" s="158"/>
      <c r="U1163" s="157">
        <v>1</v>
      </c>
      <c r="V1163" s="156" t="str">
        <f>IF(W1163=T1163,"OK","NOT")</f>
        <v>OK</v>
      </c>
      <c r="W1163" s="155">
        <f>IF(MOD(T1163,U1163)=0,T1163,T1163+(U1163-MOD(T1163,U1163)))</f>
        <v>0</v>
      </c>
      <c r="X1163" s="154">
        <f>$I$4</f>
        <v>0.4</v>
      </c>
      <c r="Y1163" s="153">
        <f>+T1163*((O1163-(O1163*X1163)))</f>
        <v>0</v>
      </c>
    </row>
    <row r="1164" spans="1:25" ht="14.45" customHeight="1" x14ac:dyDescent="0.25">
      <c r="A1164" s="167">
        <v>7045952356181</v>
      </c>
      <c r="B1164" s="157">
        <v>22327</v>
      </c>
      <c r="C1164" s="157" t="s">
        <v>1945</v>
      </c>
      <c r="D1164" s="157">
        <v>149</v>
      </c>
      <c r="E1164" s="166" t="s">
        <v>1932</v>
      </c>
      <c r="F1164" s="166" t="s">
        <v>1707</v>
      </c>
      <c r="G1164" s="169" t="s">
        <v>1675</v>
      </c>
      <c r="H1164" s="157" t="s">
        <v>1674</v>
      </c>
      <c r="I1164" s="165" t="s">
        <v>1715</v>
      </c>
      <c r="J1164" s="164" t="s">
        <v>1672</v>
      </c>
      <c r="K1164" s="164" t="s">
        <v>1719</v>
      </c>
      <c r="L1164" s="163"/>
      <c r="M1164" s="163"/>
      <c r="N1164" s="163"/>
      <c r="O1164" s="162">
        <v>2499</v>
      </c>
      <c r="P1164" s="161" t="b">
        <f>IF(R1164&gt;0,R1164-2)</f>
        <v>0</v>
      </c>
      <c r="Q1164" s="161">
        <v>201938</v>
      </c>
      <c r="R1164" s="160">
        <f>$I$3</f>
        <v>0</v>
      </c>
      <c r="S1164" s="159" t="str">
        <f>IF(AND(R1164&gt;=Q1164,W1164&gt;0),"OK",IF(W1164=0,"","NOT OK"))</f>
        <v/>
      </c>
      <c r="T1164" s="158"/>
      <c r="U1164" s="157">
        <v>1</v>
      </c>
      <c r="V1164" s="156" t="str">
        <f>IF(W1164=T1164,"OK","NOT")</f>
        <v>OK</v>
      </c>
      <c r="W1164" s="155">
        <f>IF(MOD(T1164,U1164)=0,T1164,T1164+(U1164-MOD(T1164,U1164)))</f>
        <v>0</v>
      </c>
      <c r="X1164" s="154">
        <f>$I$4</f>
        <v>0.4</v>
      </c>
      <c r="Y1164" s="153">
        <f>+T1164*((O1164-(O1164*X1164)))</f>
        <v>0</v>
      </c>
    </row>
    <row r="1165" spans="1:25" ht="14.45" customHeight="1" x14ac:dyDescent="0.25">
      <c r="A1165" s="167">
        <v>7045952355177</v>
      </c>
      <c r="B1165" s="157">
        <v>12273</v>
      </c>
      <c r="C1165" s="157" t="s">
        <v>1944</v>
      </c>
      <c r="D1165" s="157">
        <v>150</v>
      </c>
      <c r="E1165" s="166" t="s">
        <v>1932</v>
      </c>
      <c r="F1165" s="166" t="s">
        <v>1707</v>
      </c>
      <c r="G1165" s="169" t="s">
        <v>1675</v>
      </c>
      <c r="H1165" s="157" t="s">
        <v>1674</v>
      </c>
      <c r="I1165" s="165" t="s">
        <v>1716</v>
      </c>
      <c r="J1165" s="164" t="s">
        <v>1672</v>
      </c>
      <c r="K1165" s="164" t="s">
        <v>1802</v>
      </c>
      <c r="L1165" s="163"/>
      <c r="M1165" s="163"/>
      <c r="N1165" s="163"/>
      <c r="O1165" s="162">
        <v>1599</v>
      </c>
      <c r="P1165" s="161" t="b">
        <f>IF(R1165&gt;0,R1165-2)</f>
        <v>0</v>
      </c>
      <c r="Q1165" s="161">
        <v>201938</v>
      </c>
      <c r="R1165" s="160">
        <f>$I$3</f>
        <v>0</v>
      </c>
      <c r="S1165" s="159" t="str">
        <f>IF(AND(R1165&gt;=Q1165,W1165&gt;0),"OK",IF(W1165=0,"","NOT OK"))</f>
        <v/>
      </c>
      <c r="T1165" s="158"/>
      <c r="U1165" s="157">
        <v>1</v>
      </c>
      <c r="V1165" s="156" t="str">
        <f>IF(W1165=T1165,"OK","NOT")</f>
        <v>OK</v>
      </c>
      <c r="W1165" s="155">
        <f>IF(MOD(T1165,U1165)=0,T1165,T1165+(U1165-MOD(T1165,U1165)))</f>
        <v>0</v>
      </c>
      <c r="X1165" s="154">
        <f>$I$4</f>
        <v>0.4</v>
      </c>
      <c r="Y1165" s="153">
        <f>+T1165*((O1165-(O1165*X1165)))</f>
        <v>0</v>
      </c>
    </row>
    <row r="1166" spans="1:25" ht="14.45" customHeight="1" x14ac:dyDescent="0.25">
      <c r="A1166" s="167">
        <v>7045952355184</v>
      </c>
      <c r="B1166" s="157">
        <v>12273</v>
      </c>
      <c r="C1166" s="157" t="s">
        <v>1944</v>
      </c>
      <c r="D1166" s="157">
        <v>150</v>
      </c>
      <c r="E1166" s="166" t="s">
        <v>1932</v>
      </c>
      <c r="F1166" s="166" t="s">
        <v>1707</v>
      </c>
      <c r="G1166" s="169" t="s">
        <v>1675</v>
      </c>
      <c r="H1166" s="157" t="s">
        <v>1674</v>
      </c>
      <c r="I1166" s="165" t="s">
        <v>1468</v>
      </c>
      <c r="J1166" s="164" t="s">
        <v>1672</v>
      </c>
      <c r="K1166" s="164" t="s">
        <v>1802</v>
      </c>
      <c r="L1166" s="163"/>
      <c r="M1166" s="163"/>
      <c r="N1166" s="163"/>
      <c r="O1166" s="162">
        <v>1599</v>
      </c>
      <c r="P1166" s="161" t="b">
        <f>IF(R1166&gt;0,R1166-2)</f>
        <v>0</v>
      </c>
      <c r="Q1166" s="161">
        <v>201938</v>
      </c>
      <c r="R1166" s="160">
        <f>$I$3</f>
        <v>0</v>
      </c>
      <c r="S1166" s="159" t="str">
        <f>IF(AND(R1166&gt;=Q1166,W1166&gt;0),"OK",IF(W1166=0,"","NOT OK"))</f>
        <v/>
      </c>
      <c r="T1166" s="158"/>
      <c r="U1166" s="157">
        <v>1</v>
      </c>
      <c r="V1166" s="156" t="str">
        <f>IF(W1166=T1166,"OK","NOT")</f>
        <v>OK</v>
      </c>
      <c r="W1166" s="155">
        <f>IF(MOD(T1166,U1166)=0,T1166,T1166+(U1166-MOD(T1166,U1166)))</f>
        <v>0</v>
      </c>
      <c r="X1166" s="154">
        <f>$I$4</f>
        <v>0.4</v>
      </c>
      <c r="Y1166" s="153">
        <f>+T1166*((O1166-(O1166*X1166)))</f>
        <v>0</v>
      </c>
    </row>
    <row r="1167" spans="1:25" ht="14.45" customHeight="1" x14ac:dyDescent="0.25">
      <c r="A1167" s="167">
        <v>7045952355191</v>
      </c>
      <c r="B1167" s="157">
        <v>12273</v>
      </c>
      <c r="C1167" s="157" t="s">
        <v>1944</v>
      </c>
      <c r="D1167" s="157">
        <v>150</v>
      </c>
      <c r="E1167" s="166" t="s">
        <v>1932</v>
      </c>
      <c r="F1167" s="166" t="s">
        <v>1707</v>
      </c>
      <c r="G1167" s="169" t="s">
        <v>1675</v>
      </c>
      <c r="H1167" s="157" t="s">
        <v>1674</v>
      </c>
      <c r="I1167" s="165" t="s">
        <v>1469</v>
      </c>
      <c r="J1167" s="164" t="s">
        <v>1672</v>
      </c>
      <c r="K1167" s="164" t="s">
        <v>1802</v>
      </c>
      <c r="L1167" s="163"/>
      <c r="M1167" s="163"/>
      <c r="N1167" s="163"/>
      <c r="O1167" s="162">
        <v>1599</v>
      </c>
      <c r="P1167" s="161" t="b">
        <f>IF(R1167&gt;0,R1167-2)</f>
        <v>0</v>
      </c>
      <c r="Q1167" s="161">
        <v>201938</v>
      </c>
      <c r="R1167" s="160">
        <f>$I$3</f>
        <v>0</v>
      </c>
      <c r="S1167" s="159" t="str">
        <f>IF(AND(R1167&gt;=Q1167,W1167&gt;0),"OK",IF(W1167=0,"","NOT OK"))</f>
        <v/>
      </c>
      <c r="T1167" s="158"/>
      <c r="U1167" s="157">
        <v>1</v>
      </c>
      <c r="V1167" s="156" t="str">
        <f>IF(W1167=T1167,"OK","NOT")</f>
        <v>OK</v>
      </c>
      <c r="W1167" s="155">
        <f>IF(MOD(T1167,U1167)=0,T1167,T1167+(U1167-MOD(T1167,U1167)))</f>
        <v>0</v>
      </c>
      <c r="X1167" s="154">
        <f>$I$4</f>
        <v>0.4</v>
      </c>
      <c r="Y1167" s="153">
        <f>+T1167*((O1167-(O1167*X1167)))</f>
        <v>0</v>
      </c>
    </row>
    <row r="1168" spans="1:25" ht="14.45" customHeight="1" x14ac:dyDescent="0.25">
      <c r="A1168" s="167">
        <v>7045952355207</v>
      </c>
      <c r="B1168" s="157">
        <v>12273</v>
      </c>
      <c r="C1168" s="157" t="s">
        <v>1944</v>
      </c>
      <c r="D1168" s="157">
        <v>150</v>
      </c>
      <c r="E1168" s="166" t="s">
        <v>1932</v>
      </c>
      <c r="F1168" s="166" t="s">
        <v>1707</v>
      </c>
      <c r="G1168" s="169" t="s">
        <v>1675</v>
      </c>
      <c r="H1168" s="157" t="s">
        <v>1674</v>
      </c>
      <c r="I1168" s="165" t="s">
        <v>1715</v>
      </c>
      <c r="J1168" s="164" t="s">
        <v>1672</v>
      </c>
      <c r="K1168" s="164" t="s">
        <v>1802</v>
      </c>
      <c r="L1168" s="163"/>
      <c r="M1168" s="163"/>
      <c r="N1168" s="163"/>
      <c r="O1168" s="162">
        <v>1599</v>
      </c>
      <c r="P1168" s="161" t="b">
        <f>IF(R1168&gt;0,R1168-2)</f>
        <v>0</v>
      </c>
      <c r="Q1168" s="161">
        <v>201938</v>
      </c>
      <c r="R1168" s="160">
        <f>$I$3</f>
        <v>0</v>
      </c>
      <c r="S1168" s="159" t="str">
        <f>IF(AND(R1168&gt;=Q1168,W1168&gt;0),"OK",IF(W1168=0,"","NOT OK"))</f>
        <v/>
      </c>
      <c r="T1168" s="158"/>
      <c r="U1168" s="157">
        <v>1</v>
      </c>
      <c r="V1168" s="156" t="str">
        <f>IF(W1168=T1168,"OK","NOT")</f>
        <v>OK</v>
      </c>
      <c r="W1168" s="155">
        <f>IF(MOD(T1168,U1168)=0,T1168,T1168+(U1168-MOD(T1168,U1168)))</f>
        <v>0</v>
      </c>
      <c r="X1168" s="154">
        <f>$I$4</f>
        <v>0.4</v>
      </c>
      <c r="Y1168" s="153">
        <f>+T1168*((O1168-(O1168*X1168)))</f>
        <v>0</v>
      </c>
    </row>
    <row r="1169" spans="1:25" ht="14.45" customHeight="1" x14ac:dyDescent="0.25">
      <c r="A1169" s="167">
        <v>7045952355214</v>
      </c>
      <c r="B1169" s="157">
        <v>12273</v>
      </c>
      <c r="C1169" s="157" t="s">
        <v>1944</v>
      </c>
      <c r="D1169" s="157">
        <v>150</v>
      </c>
      <c r="E1169" s="166" t="s">
        <v>1932</v>
      </c>
      <c r="F1169" s="166" t="s">
        <v>1707</v>
      </c>
      <c r="G1169" s="169" t="s">
        <v>1675</v>
      </c>
      <c r="H1169" s="157" t="s">
        <v>1674</v>
      </c>
      <c r="I1169" s="165" t="s">
        <v>1713</v>
      </c>
      <c r="J1169" s="164" t="s">
        <v>1672</v>
      </c>
      <c r="K1169" s="164" t="s">
        <v>1802</v>
      </c>
      <c r="L1169" s="163"/>
      <c r="M1169" s="163"/>
      <c r="N1169" s="163"/>
      <c r="O1169" s="162">
        <v>1599</v>
      </c>
      <c r="P1169" s="161" t="b">
        <f>IF(R1169&gt;0,R1169-2)</f>
        <v>0</v>
      </c>
      <c r="Q1169" s="161">
        <v>201938</v>
      </c>
      <c r="R1169" s="160">
        <f>$I$3</f>
        <v>0</v>
      </c>
      <c r="S1169" s="159" t="str">
        <f>IF(AND(R1169&gt;=Q1169,W1169&gt;0),"OK",IF(W1169=0,"","NOT OK"))</f>
        <v/>
      </c>
      <c r="T1169" s="158"/>
      <c r="U1169" s="157">
        <v>1</v>
      </c>
      <c r="V1169" s="156" t="str">
        <f>IF(W1169=T1169,"OK","NOT")</f>
        <v>OK</v>
      </c>
      <c r="W1169" s="155">
        <f>IF(MOD(T1169,U1169)=0,T1169,T1169+(U1169-MOD(T1169,U1169)))</f>
        <v>0</v>
      </c>
      <c r="X1169" s="154">
        <f>$I$4</f>
        <v>0.4</v>
      </c>
      <c r="Y1169" s="153">
        <f>+T1169*((O1169-(O1169*X1169)))</f>
        <v>0</v>
      </c>
    </row>
    <row r="1170" spans="1:25" ht="14.45" customHeight="1" x14ac:dyDescent="0.25">
      <c r="A1170" s="167">
        <v>7045952355283</v>
      </c>
      <c r="B1170" s="157">
        <v>12278</v>
      </c>
      <c r="C1170" s="157" t="s">
        <v>1943</v>
      </c>
      <c r="D1170" s="157">
        <v>151</v>
      </c>
      <c r="E1170" s="166" t="s">
        <v>1932</v>
      </c>
      <c r="F1170" s="166" t="s">
        <v>1707</v>
      </c>
      <c r="G1170" s="169" t="s">
        <v>1675</v>
      </c>
      <c r="H1170" s="157" t="s">
        <v>1674</v>
      </c>
      <c r="I1170" s="165" t="s">
        <v>1717</v>
      </c>
      <c r="J1170" s="164" t="s">
        <v>1672</v>
      </c>
      <c r="K1170" s="164" t="s">
        <v>1802</v>
      </c>
      <c r="L1170" s="163"/>
      <c r="M1170" s="163"/>
      <c r="N1170" s="163"/>
      <c r="O1170" s="162">
        <v>1599</v>
      </c>
      <c r="P1170" s="161" t="b">
        <f>IF(R1170&gt;0,R1170-2)</f>
        <v>0</v>
      </c>
      <c r="Q1170" s="161">
        <v>201938</v>
      </c>
      <c r="R1170" s="160">
        <f>$I$3</f>
        <v>0</v>
      </c>
      <c r="S1170" s="159" t="str">
        <f>IF(AND(R1170&gt;=Q1170,W1170&gt;0),"OK",IF(W1170=0,"","NOT OK"))</f>
        <v/>
      </c>
      <c r="T1170" s="158"/>
      <c r="U1170" s="157">
        <v>1</v>
      </c>
      <c r="V1170" s="156" t="str">
        <f>IF(W1170=T1170,"OK","NOT")</f>
        <v>OK</v>
      </c>
      <c r="W1170" s="155">
        <f>IF(MOD(T1170,U1170)=0,T1170,T1170+(U1170-MOD(T1170,U1170)))</f>
        <v>0</v>
      </c>
      <c r="X1170" s="154">
        <f>$I$4</f>
        <v>0.4</v>
      </c>
      <c r="Y1170" s="153">
        <f>+T1170*((O1170-(O1170*X1170)))</f>
        <v>0</v>
      </c>
    </row>
    <row r="1171" spans="1:25" ht="14.45" customHeight="1" x14ac:dyDescent="0.25">
      <c r="A1171" s="167">
        <v>7045952355290</v>
      </c>
      <c r="B1171" s="157">
        <v>12278</v>
      </c>
      <c r="C1171" s="157" t="s">
        <v>1943</v>
      </c>
      <c r="D1171" s="157">
        <v>151</v>
      </c>
      <c r="E1171" s="166" t="s">
        <v>1932</v>
      </c>
      <c r="F1171" s="166" t="s">
        <v>1707</v>
      </c>
      <c r="G1171" s="169" t="s">
        <v>1675</v>
      </c>
      <c r="H1171" s="157" t="s">
        <v>1674</v>
      </c>
      <c r="I1171" s="165" t="s">
        <v>1716</v>
      </c>
      <c r="J1171" s="164" t="s">
        <v>1672</v>
      </c>
      <c r="K1171" s="164" t="s">
        <v>1802</v>
      </c>
      <c r="L1171" s="163"/>
      <c r="M1171" s="163"/>
      <c r="N1171" s="163"/>
      <c r="O1171" s="162">
        <v>1599</v>
      </c>
      <c r="P1171" s="161" t="b">
        <f>IF(R1171&gt;0,R1171-2)</f>
        <v>0</v>
      </c>
      <c r="Q1171" s="161">
        <v>201938</v>
      </c>
      <c r="R1171" s="160">
        <f>$I$3</f>
        <v>0</v>
      </c>
      <c r="S1171" s="159" t="str">
        <f>IF(AND(R1171&gt;=Q1171,W1171&gt;0),"OK",IF(W1171=0,"","NOT OK"))</f>
        <v/>
      </c>
      <c r="T1171" s="158"/>
      <c r="U1171" s="157">
        <v>1</v>
      </c>
      <c r="V1171" s="156" t="str">
        <f>IF(W1171=T1171,"OK","NOT")</f>
        <v>OK</v>
      </c>
      <c r="W1171" s="155">
        <f>IF(MOD(T1171,U1171)=0,T1171,T1171+(U1171-MOD(T1171,U1171)))</f>
        <v>0</v>
      </c>
      <c r="X1171" s="154">
        <f>$I$4</f>
        <v>0.4</v>
      </c>
      <c r="Y1171" s="153">
        <f>+T1171*((O1171-(O1171*X1171)))</f>
        <v>0</v>
      </c>
    </row>
    <row r="1172" spans="1:25" ht="14.45" customHeight="1" x14ac:dyDescent="0.25">
      <c r="A1172" s="167">
        <v>7045952355306</v>
      </c>
      <c r="B1172" s="157">
        <v>12278</v>
      </c>
      <c r="C1172" s="157" t="s">
        <v>1943</v>
      </c>
      <c r="D1172" s="157">
        <v>151</v>
      </c>
      <c r="E1172" s="166" t="s">
        <v>1932</v>
      </c>
      <c r="F1172" s="166" t="s">
        <v>1707</v>
      </c>
      <c r="G1172" s="165" t="s">
        <v>1675</v>
      </c>
      <c r="H1172" s="157" t="s">
        <v>1674</v>
      </c>
      <c r="I1172" s="165" t="s">
        <v>1468</v>
      </c>
      <c r="J1172" s="164" t="s">
        <v>1672</v>
      </c>
      <c r="K1172" s="164" t="s">
        <v>1802</v>
      </c>
      <c r="L1172" s="163"/>
      <c r="M1172" s="163"/>
      <c r="N1172" s="163"/>
      <c r="O1172" s="162">
        <v>1599</v>
      </c>
      <c r="P1172" s="161" t="b">
        <f>IF(R1172&gt;0,R1172-2)</f>
        <v>0</v>
      </c>
      <c r="Q1172" s="161">
        <v>201938</v>
      </c>
      <c r="R1172" s="160">
        <f>$I$3</f>
        <v>0</v>
      </c>
      <c r="S1172" s="159" t="str">
        <f>IF(AND(R1172&gt;=Q1172,W1172&gt;0),"OK",IF(W1172=0,"","NOT OK"))</f>
        <v/>
      </c>
      <c r="T1172" s="158"/>
      <c r="U1172" s="157">
        <v>1</v>
      </c>
      <c r="V1172" s="156" t="str">
        <f>IF(W1172=T1172,"OK","NOT")</f>
        <v>OK</v>
      </c>
      <c r="W1172" s="155">
        <f>IF(MOD(T1172,U1172)=0,T1172,T1172+(U1172-MOD(T1172,U1172)))</f>
        <v>0</v>
      </c>
      <c r="X1172" s="154">
        <f>$I$4</f>
        <v>0.4</v>
      </c>
      <c r="Y1172" s="153">
        <f>+T1172*((O1172-(O1172*X1172)))</f>
        <v>0</v>
      </c>
    </row>
    <row r="1173" spans="1:25" ht="14.45" customHeight="1" x14ac:dyDescent="0.25">
      <c r="A1173" s="167">
        <v>7045952355313</v>
      </c>
      <c r="B1173" s="157">
        <v>12278</v>
      </c>
      <c r="C1173" s="157" t="s">
        <v>1943</v>
      </c>
      <c r="D1173" s="157">
        <v>151</v>
      </c>
      <c r="E1173" s="166" t="s">
        <v>1932</v>
      </c>
      <c r="F1173" s="166" t="s">
        <v>1707</v>
      </c>
      <c r="G1173" s="165" t="s">
        <v>1675</v>
      </c>
      <c r="H1173" s="157" t="s">
        <v>1674</v>
      </c>
      <c r="I1173" s="165" t="s">
        <v>1469</v>
      </c>
      <c r="J1173" s="164" t="s">
        <v>1672</v>
      </c>
      <c r="K1173" s="164" t="s">
        <v>1802</v>
      </c>
      <c r="L1173" s="163"/>
      <c r="M1173" s="163"/>
      <c r="N1173" s="163"/>
      <c r="O1173" s="162">
        <v>1599</v>
      </c>
      <c r="P1173" s="161" t="b">
        <f>IF(R1173&gt;0,R1173-2)</f>
        <v>0</v>
      </c>
      <c r="Q1173" s="161">
        <v>201938</v>
      </c>
      <c r="R1173" s="160">
        <f>$I$3</f>
        <v>0</v>
      </c>
      <c r="S1173" s="159" t="str">
        <f>IF(AND(R1173&gt;=Q1173,W1173&gt;0),"OK",IF(W1173=0,"","NOT OK"))</f>
        <v/>
      </c>
      <c r="T1173" s="158"/>
      <c r="U1173" s="157">
        <v>1</v>
      </c>
      <c r="V1173" s="156" t="str">
        <f>IF(W1173=T1173,"OK","NOT")</f>
        <v>OK</v>
      </c>
      <c r="W1173" s="155">
        <f>IF(MOD(T1173,U1173)=0,T1173,T1173+(U1173-MOD(T1173,U1173)))</f>
        <v>0</v>
      </c>
      <c r="X1173" s="154">
        <f>$I$4</f>
        <v>0.4</v>
      </c>
      <c r="Y1173" s="153">
        <f>+T1173*((O1173-(O1173*X1173)))</f>
        <v>0</v>
      </c>
    </row>
    <row r="1174" spans="1:25" ht="14.45" customHeight="1" x14ac:dyDescent="0.25">
      <c r="A1174" s="167">
        <v>7045952355320</v>
      </c>
      <c r="B1174" s="157">
        <v>12278</v>
      </c>
      <c r="C1174" s="157" t="s">
        <v>1943</v>
      </c>
      <c r="D1174" s="157">
        <v>151</v>
      </c>
      <c r="E1174" s="166" t="s">
        <v>1932</v>
      </c>
      <c r="F1174" s="166" t="s">
        <v>1707</v>
      </c>
      <c r="G1174" s="165" t="s">
        <v>1675</v>
      </c>
      <c r="H1174" s="157" t="s">
        <v>1674</v>
      </c>
      <c r="I1174" s="165" t="s">
        <v>1715</v>
      </c>
      <c r="J1174" s="164" t="s">
        <v>1672</v>
      </c>
      <c r="K1174" s="164" t="s">
        <v>1802</v>
      </c>
      <c r="L1174" s="163"/>
      <c r="M1174" s="163"/>
      <c r="N1174" s="163"/>
      <c r="O1174" s="162">
        <v>1599</v>
      </c>
      <c r="P1174" s="161" t="b">
        <f>IF(R1174&gt;0,R1174-2)</f>
        <v>0</v>
      </c>
      <c r="Q1174" s="161">
        <v>201938</v>
      </c>
      <c r="R1174" s="160">
        <f>$I$3</f>
        <v>0</v>
      </c>
      <c r="S1174" s="159" t="str">
        <f>IF(AND(R1174&gt;=Q1174,W1174&gt;0),"OK",IF(W1174=0,"","NOT OK"))</f>
        <v/>
      </c>
      <c r="T1174" s="158"/>
      <c r="U1174" s="157">
        <v>1</v>
      </c>
      <c r="V1174" s="156" t="str">
        <f>IF(W1174=T1174,"OK","NOT")</f>
        <v>OK</v>
      </c>
      <c r="W1174" s="155">
        <f>IF(MOD(T1174,U1174)=0,T1174,T1174+(U1174-MOD(T1174,U1174)))</f>
        <v>0</v>
      </c>
      <c r="X1174" s="154">
        <f>$I$4</f>
        <v>0.4</v>
      </c>
      <c r="Y1174" s="153">
        <f>+T1174*((O1174-(O1174*X1174)))</f>
        <v>0</v>
      </c>
    </row>
    <row r="1175" spans="1:25" ht="14.45" customHeight="1" x14ac:dyDescent="0.25">
      <c r="A1175" s="167">
        <v>7045952355511</v>
      </c>
      <c r="B1175" s="157">
        <v>22333</v>
      </c>
      <c r="C1175" s="157" t="s">
        <v>1942</v>
      </c>
      <c r="D1175" s="157">
        <v>152</v>
      </c>
      <c r="E1175" s="166" t="s">
        <v>1932</v>
      </c>
      <c r="F1175" s="166" t="s">
        <v>1707</v>
      </c>
      <c r="G1175" s="169" t="s">
        <v>1675</v>
      </c>
      <c r="H1175" s="157" t="s">
        <v>1674</v>
      </c>
      <c r="I1175" s="165" t="s">
        <v>1716</v>
      </c>
      <c r="J1175" s="164" t="s">
        <v>1672</v>
      </c>
      <c r="K1175" s="164" t="s">
        <v>1719</v>
      </c>
      <c r="L1175" s="163"/>
      <c r="M1175" s="163"/>
      <c r="N1175" s="163"/>
      <c r="O1175" s="162">
        <v>1499</v>
      </c>
      <c r="P1175" s="161" t="b">
        <f>IF(R1175&gt;0,R1175-2)</f>
        <v>0</v>
      </c>
      <c r="Q1175" s="161">
        <v>201938</v>
      </c>
      <c r="R1175" s="160">
        <f>$I$3</f>
        <v>0</v>
      </c>
      <c r="S1175" s="159" t="str">
        <f>IF(AND(R1175&gt;=Q1175,W1175&gt;0),"OK",IF(W1175=0,"","NOT OK"))</f>
        <v/>
      </c>
      <c r="T1175" s="158"/>
      <c r="U1175" s="157">
        <v>1</v>
      </c>
      <c r="V1175" s="156" t="str">
        <f>IF(W1175=T1175,"OK","NOT")</f>
        <v>OK</v>
      </c>
      <c r="W1175" s="155">
        <f>IF(MOD(T1175,U1175)=0,T1175,T1175+(U1175-MOD(T1175,U1175)))</f>
        <v>0</v>
      </c>
      <c r="X1175" s="154">
        <f>$I$4</f>
        <v>0.4</v>
      </c>
      <c r="Y1175" s="153">
        <f>+T1175*((O1175-(O1175*X1175)))</f>
        <v>0</v>
      </c>
    </row>
    <row r="1176" spans="1:25" ht="14.45" customHeight="1" x14ac:dyDescent="0.25">
      <c r="A1176" s="167">
        <v>7045952355528</v>
      </c>
      <c r="B1176" s="157">
        <v>22333</v>
      </c>
      <c r="C1176" s="157" t="s">
        <v>1942</v>
      </c>
      <c r="D1176" s="157">
        <v>152</v>
      </c>
      <c r="E1176" s="166" t="s">
        <v>1932</v>
      </c>
      <c r="F1176" s="166" t="s">
        <v>1707</v>
      </c>
      <c r="G1176" s="169" t="s">
        <v>1675</v>
      </c>
      <c r="H1176" s="157" t="s">
        <v>1674</v>
      </c>
      <c r="I1176" s="165" t="s">
        <v>1468</v>
      </c>
      <c r="J1176" s="164" t="s">
        <v>1672</v>
      </c>
      <c r="K1176" s="164" t="s">
        <v>1719</v>
      </c>
      <c r="L1176" s="163"/>
      <c r="M1176" s="163"/>
      <c r="N1176" s="163"/>
      <c r="O1176" s="162">
        <v>1499</v>
      </c>
      <c r="P1176" s="161" t="b">
        <f>IF(R1176&gt;0,R1176-2)</f>
        <v>0</v>
      </c>
      <c r="Q1176" s="161">
        <v>201938</v>
      </c>
      <c r="R1176" s="160">
        <f>$I$3</f>
        <v>0</v>
      </c>
      <c r="S1176" s="159" t="str">
        <f>IF(AND(R1176&gt;=Q1176,W1176&gt;0),"OK",IF(W1176=0,"","NOT OK"))</f>
        <v/>
      </c>
      <c r="T1176" s="158"/>
      <c r="U1176" s="157">
        <v>1</v>
      </c>
      <c r="V1176" s="156" t="str">
        <f>IF(W1176=T1176,"OK","NOT")</f>
        <v>OK</v>
      </c>
      <c r="W1176" s="155">
        <f>IF(MOD(T1176,U1176)=0,T1176,T1176+(U1176-MOD(T1176,U1176)))</f>
        <v>0</v>
      </c>
      <c r="X1176" s="154">
        <f>$I$4</f>
        <v>0.4</v>
      </c>
      <c r="Y1176" s="153">
        <f>+T1176*((O1176-(O1176*X1176)))</f>
        <v>0</v>
      </c>
    </row>
    <row r="1177" spans="1:25" ht="14.45" customHeight="1" x14ac:dyDescent="0.25">
      <c r="A1177" s="167">
        <v>7045952355535</v>
      </c>
      <c r="B1177" s="157">
        <v>22333</v>
      </c>
      <c r="C1177" s="157" t="s">
        <v>1942</v>
      </c>
      <c r="D1177" s="157">
        <v>152</v>
      </c>
      <c r="E1177" s="166" t="s">
        <v>1932</v>
      </c>
      <c r="F1177" s="166" t="s">
        <v>1707</v>
      </c>
      <c r="G1177" s="169" t="s">
        <v>1675</v>
      </c>
      <c r="H1177" s="157" t="s">
        <v>1674</v>
      </c>
      <c r="I1177" s="165" t="s">
        <v>1469</v>
      </c>
      <c r="J1177" s="164" t="s">
        <v>1672</v>
      </c>
      <c r="K1177" s="164" t="s">
        <v>1719</v>
      </c>
      <c r="L1177" s="163"/>
      <c r="M1177" s="163"/>
      <c r="N1177" s="163"/>
      <c r="O1177" s="162">
        <v>1499</v>
      </c>
      <c r="P1177" s="161" t="b">
        <f>IF(R1177&gt;0,R1177-2)</f>
        <v>0</v>
      </c>
      <c r="Q1177" s="161">
        <v>201938</v>
      </c>
      <c r="R1177" s="160">
        <f>$I$3</f>
        <v>0</v>
      </c>
      <c r="S1177" s="159" t="str">
        <f>IF(AND(R1177&gt;=Q1177,W1177&gt;0),"OK",IF(W1177=0,"","NOT OK"))</f>
        <v/>
      </c>
      <c r="T1177" s="158"/>
      <c r="U1177" s="157">
        <v>1</v>
      </c>
      <c r="V1177" s="156" t="str">
        <f>IF(W1177=T1177,"OK","NOT")</f>
        <v>OK</v>
      </c>
      <c r="W1177" s="155">
        <f>IF(MOD(T1177,U1177)=0,T1177,T1177+(U1177-MOD(T1177,U1177)))</f>
        <v>0</v>
      </c>
      <c r="X1177" s="154">
        <f>$I$4</f>
        <v>0.4</v>
      </c>
      <c r="Y1177" s="153">
        <f>+T1177*((O1177-(O1177*X1177)))</f>
        <v>0</v>
      </c>
    </row>
    <row r="1178" spans="1:25" ht="14.45" customHeight="1" x14ac:dyDescent="0.25">
      <c r="A1178" s="167">
        <v>7045952355542</v>
      </c>
      <c r="B1178" s="157">
        <v>22333</v>
      </c>
      <c r="C1178" s="157" t="s">
        <v>1942</v>
      </c>
      <c r="D1178" s="157">
        <v>152</v>
      </c>
      <c r="E1178" s="166" t="s">
        <v>1932</v>
      </c>
      <c r="F1178" s="166" t="s">
        <v>1707</v>
      </c>
      <c r="G1178" s="169" t="s">
        <v>1675</v>
      </c>
      <c r="H1178" s="157" t="s">
        <v>1674</v>
      </c>
      <c r="I1178" s="165" t="s">
        <v>1715</v>
      </c>
      <c r="J1178" s="164" t="s">
        <v>1672</v>
      </c>
      <c r="K1178" s="164" t="s">
        <v>1719</v>
      </c>
      <c r="L1178" s="163"/>
      <c r="M1178" s="163"/>
      <c r="N1178" s="163"/>
      <c r="O1178" s="162">
        <v>1499</v>
      </c>
      <c r="P1178" s="161" t="b">
        <f>IF(R1178&gt;0,R1178-2)</f>
        <v>0</v>
      </c>
      <c r="Q1178" s="161">
        <v>201938</v>
      </c>
      <c r="R1178" s="160">
        <f>$I$3</f>
        <v>0</v>
      </c>
      <c r="S1178" s="159" t="str">
        <f>IF(AND(R1178&gt;=Q1178,W1178&gt;0),"OK",IF(W1178=0,"","NOT OK"))</f>
        <v/>
      </c>
      <c r="T1178" s="158"/>
      <c r="U1178" s="157">
        <v>1</v>
      </c>
      <c r="V1178" s="156" t="str">
        <f>IF(W1178=T1178,"OK","NOT")</f>
        <v>OK</v>
      </c>
      <c r="W1178" s="155">
        <f>IF(MOD(T1178,U1178)=0,T1178,T1178+(U1178-MOD(T1178,U1178)))</f>
        <v>0</v>
      </c>
      <c r="X1178" s="154">
        <f>$I$4</f>
        <v>0.4</v>
      </c>
      <c r="Y1178" s="153">
        <f>+T1178*((O1178-(O1178*X1178)))</f>
        <v>0</v>
      </c>
    </row>
    <row r="1179" spans="1:25" ht="14.45" customHeight="1" x14ac:dyDescent="0.25">
      <c r="A1179" s="167">
        <v>7045952355559</v>
      </c>
      <c r="B1179" s="157">
        <v>22333</v>
      </c>
      <c r="C1179" s="157" t="s">
        <v>1942</v>
      </c>
      <c r="D1179" s="157">
        <v>152</v>
      </c>
      <c r="E1179" s="166" t="s">
        <v>1932</v>
      </c>
      <c r="F1179" s="166" t="s">
        <v>1707</v>
      </c>
      <c r="G1179" s="169" t="s">
        <v>1675</v>
      </c>
      <c r="H1179" s="157" t="s">
        <v>1674</v>
      </c>
      <c r="I1179" s="165" t="s">
        <v>1713</v>
      </c>
      <c r="J1179" s="164" t="s">
        <v>1672</v>
      </c>
      <c r="K1179" s="164" t="s">
        <v>1719</v>
      </c>
      <c r="L1179" s="163"/>
      <c r="M1179" s="163"/>
      <c r="N1179" s="163"/>
      <c r="O1179" s="162">
        <v>1499</v>
      </c>
      <c r="P1179" s="161" t="b">
        <f>IF(R1179&gt;0,R1179-2)</f>
        <v>0</v>
      </c>
      <c r="Q1179" s="161">
        <v>201938</v>
      </c>
      <c r="R1179" s="160">
        <f>$I$3</f>
        <v>0</v>
      </c>
      <c r="S1179" s="159" t="str">
        <f>IF(AND(R1179&gt;=Q1179,W1179&gt;0),"OK",IF(W1179=0,"","NOT OK"))</f>
        <v/>
      </c>
      <c r="T1179" s="158"/>
      <c r="U1179" s="157">
        <v>1</v>
      </c>
      <c r="V1179" s="156" t="str">
        <f>IF(W1179=T1179,"OK","NOT")</f>
        <v>OK</v>
      </c>
      <c r="W1179" s="155">
        <f>IF(MOD(T1179,U1179)=0,T1179,T1179+(U1179-MOD(T1179,U1179)))</f>
        <v>0</v>
      </c>
      <c r="X1179" s="154">
        <f>$I$4</f>
        <v>0.4</v>
      </c>
      <c r="Y1179" s="153">
        <f>+T1179*((O1179-(O1179*X1179)))</f>
        <v>0</v>
      </c>
    </row>
    <row r="1180" spans="1:25" ht="14.45" customHeight="1" x14ac:dyDescent="0.25">
      <c r="A1180" s="167">
        <v>7045952355627</v>
      </c>
      <c r="B1180" s="157">
        <v>22338</v>
      </c>
      <c r="C1180" s="157" t="s">
        <v>1941</v>
      </c>
      <c r="D1180" s="157">
        <v>153</v>
      </c>
      <c r="E1180" s="166" t="s">
        <v>1932</v>
      </c>
      <c r="F1180" s="166" t="s">
        <v>1707</v>
      </c>
      <c r="G1180" s="169" t="s">
        <v>1675</v>
      </c>
      <c r="H1180" s="157" t="s">
        <v>1674</v>
      </c>
      <c r="I1180" s="165" t="s">
        <v>1717</v>
      </c>
      <c r="J1180" s="164" t="s">
        <v>1672</v>
      </c>
      <c r="K1180" s="164" t="s">
        <v>1719</v>
      </c>
      <c r="L1180" s="163"/>
      <c r="M1180" s="163"/>
      <c r="N1180" s="163"/>
      <c r="O1180" s="162">
        <v>1499</v>
      </c>
      <c r="P1180" s="161" t="b">
        <f>IF(R1180&gt;0,R1180-2)</f>
        <v>0</v>
      </c>
      <c r="Q1180" s="161">
        <v>201938</v>
      </c>
      <c r="R1180" s="160">
        <f>$I$3</f>
        <v>0</v>
      </c>
      <c r="S1180" s="159" t="str">
        <f>IF(AND(R1180&gt;=Q1180,W1180&gt;0),"OK",IF(W1180=0,"","NOT OK"))</f>
        <v/>
      </c>
      <c r="T1180" s="158"/>
      <c r="U1180" s="157">
        <v>1</v>
      </c>
      <c r="V1180" s="156" t="str">
        <f>IF(W1180=T1180,"OK","NOT")</f>
        <v>OK</v>
      </c>
      <c r="W1180" s="155">
        <f>IF(MOD(T1180,U1180)=0,T1180,T1180+(U1180-MOD(T1180,U1180)))</f>
        <v>0</v>
      </c>
      <c r="X1180" s="154">
        <f>$I$4</f>
        <v>0.4</v>
      </c>
      <c r="Y1180" s="153">
        <f>+T1180*((O1180-(O1180*X1180)))</f>
        <v>0</v>
      </c>
    </row>
    <row r="1181" spans="1:25" ht="14.45" customHeight="1" x14ac:dyDescent="0.25">
      <c r="A1181" s="167">
        <v>7045952355634</v>
      </c>
      <c r="B1181" s="157">
        <v>22338</v>
      </c>
      <c r="C1181" s="157" t="s">
        <v>1941</v>
      </c>
      <c r="D1181" s="157">
        <v>153</v>
      </c>
      <c r="E1181" s="166" t="s">
        <v>1932</v>
      </c>
      <c r="F1181" s="166" t="s">
        <v>1707</v>
      </c>
      <c r="G1181" s="169" t="s">
        <v>1675</v>
      </c>
      <c r="H1181" s="157" t="s">
        <v>1674</v>
      </c>
      <c r="I1181" s="165" t="s">
        <v>1716</v>
      </c>
      <c r="J1181" s="164" t="s">
        <v>1672</v>
      </c>
      <c r="K1181" s="164" t="s">
        <v>1719</v>
      </c>
      <c r="L1181" s="163"/>
      <c r="M1181" s="163"/>
      <c r="N1181" s="163"/>
      <c r="O1181" s="162">
        <v>1499</v>
      </c>
      <c r="P1181" s="161" t="b">
        <f>IF(R1181&gt;0,R1181-2)</f>
        <v>0</v>
      </c>
      <c r="Q1181" s="161">
        <v>201938</v>
      </c>
      <c r="R1181" s="160">
        <f>$I$3</f>
        <v>0</v>
      </c>
      <c r="S1181" s="159" t="str">
        <f>IF(AND(R1181&gt;=Q1181,W1181&gt;0),"OK",IF(W1181=0,"","NOT OK"))</f>
        <v/>
      </c>
      <c r="T1181" s="158"/>
      <c r="U1181" s="157">
        <v>1</v>
      </c>
      <c r="V1181" s="156" t="str">
        <f>IF(W1181=T1181,"OK","NOT")</f>
        <v>OK</v>
      </c>
      <c r="W1181" s="155">
        <f>IF(MOD(T1181,U1181)=0,T1181,T1181+(U1181-MOD(T1181,U1181)))</f>
        <v>0</v>
      </c>
      <c r="X1181" s="154">
        <f>$I$4</f>
        <v>0.4</v>
      </c>
      <c r="Y1181" s="153">
        <f>+T1181*((O1181-(O1181*X1181)))</f>
        <v>0</v>
      </c>
    </row>
    <row r="1182" spans="1:25" ht="14.45" customHeight="1" x14ac:dyDescent="0.25">
      <c r="A1182" s="167">
        <v>7045952355641</v>
      </c>
      <c r="B1182" s="157">
        <v>22338</v>
      </c>
      <c r="C1182" s="157" t="s">
        <v>1941</v>
      </c>
      <c r="D1182" s="157">
        <v>153</v>
      </c>
      <c r="E1182" s="166" t="s">
        <v>1932</v>
      </c>
      <c r="F1182" s="166" t="s">
        <v>1707</v>
      </c>
      <c r="G1182" s="169" t="s">
        <v>1675</v>
      </c>
      <c r="H1182" s="157" t="s">
        <v>1674</v>
      </c>
      <c r="I1182" s="165" t="s">
        <v>1468</v>
      </c>
      <c r="J1182" s="164" t="s">
        <v>1672</v>
      </c>
      <c r="K1182" s="164" t="s">
        <v>1719</v>
      </c>
      <c r="L1182" s="163"/>
      <c r="M1182" s="163"/>
      <c r="N1182" s="163"/>
      <c r="O1182" s="162">
        <v>1499</v>
      </c>
      <c r="P1182" s="161" t="b">
        <f>IF(R1182&gt;0,R1182-2)</f>
        <v>0</v>
      </c>
      <c r="Q1182" s="161">
        <v>201938</v>
      </c>
      <c r="R1182" s="160">
        <f>$I$3</f>
        <v>0</v>
      </c>
      <c r="S1182" s="159" t="str">
        <f>IF(AND(R1182&gt;=Q1182,W1182&gt;0),"OK",IF(W1182=0,"","NOT OK"))</f>
        <v/>
      </c>
      <c r="T1182" s="158"/>
      <c r="U1182" s="157">
        <v>1</v>
      </c>
      <c r="V1182" s="156" t="str">
        <f>IF(W1182=T1182,"OK","NOT")</f>
        <v>OK</v>
      </c>
      <c r="W1182" s="155">
        <f>IF(MOD(T1182,U1182)=0,T1182,T1182+(U1182-MOD(T1182,U1182)))</f>
        <v>0</v>
      </c>
      <c r="X1182" s="154">
        <f>$I$4</f>
        <v>0.4</v>
      </c>
      <c r="Y1182" s="153">
        <f>+T1182*((O1182-(O1182*X1182)))</f>
        <v>0</v>
      </c>
    </row>
    <row r="1183" spans="1:25" ht="14.45" customHeight="1" x14ac:dyDescent="0.25">
      <c r="A1183" s="167">
        <v>7045952355658</v>
      </c>
      <c r="B1183" s="157">
        <v>22338</v>
      </c>
      <c r="C1183" s="157" t="s">
        <v>1941</v>
      </c>
      <c r="D1183" s="157">
        <v>153</v>
      </c>
      <c r="E1183" s="166" t="s">
        <v>1932</v>
      </c>
      <c r="F1183" s="166" t="s">
        <v>1707</v>
      </c>
      <c r="G1183" s="169" t="s">
        <v>1675</v>
      </c>
      <c r="H1183" s="157" t="s">
        <v>1674</v>
      </c>
      <c r="I1183" s="165" t="s">
        <v>1469</v>
      </c>
      <c r="J1183" s="164" t="s">
        <v>1672</v>
      </c>
      <c r="K1183" s="164" t="s">
        <v>1719</v>
      </c>
      <c r="L1183" s="163"/>
      <c r="M1183" s="163"/>
      <c r="N1183" s="163"/>
      <c r="O1183" s="162">
        <v>1499</v>
      </c>
      <c r="P1183" s="161" t="b">
        <f>IF(R1183&gt;0,R1183-2)</f>
        <v>0</v>
      </c>
      <c r="Q1183" s="161">
        <v>201938</v>
      </c>
      <c r="R1183" s="160">
        <f>$I$3</f>
        <v>0</v>
      </c>
      <c r="S1183" s="159" t="str">
        <f>IF(AND(R1183&gt;=Q1183,W1183&gt;0),"OK",IF(W1183=0,"","NOT OK"))</f>
        <v/>
      </c>
      <c r="T1183" s="158"/>
      <c r="U1183" s="157">
        <v>1</v>
      </c>
      <c r="V1183" s="156" t="str">
        <f>IF(W1183=T1183,"OK","NOT")</f>
        <v>OK</v>
      </c>
      <c r="W1183" s="155">
        <f>IF(MOD(T1183,U1183)=0,T1183,T1183+(U1183-MOD(T1183,U1183)))</f>
        <v>0</v>
      </c>
      <c r="X1183" s="154">
        <f>$I$4</f>
        <v>0.4</v>
      </c>
      <c r="Y1183" s="153">
        <f>+T1183*((O1183-(O1183*X1183)))</f>
        <v>0</v>
      </c>
    </row>
    <row r="1184" spans="1:25" ht="14.45" customHeight="1" x14ac:dyDescent="0.25">
      <c r="A1184" s="167">
        <v>7045952355665</v>
      </c>
      <c r="B1184" s="157">
        <v>22338</v>
      </c>
      <c r="C1184" s="157" t="s">
        <v>1941</v>
      </c>
      <c r="D1184" s="157">
        <v>153</v>
      </c>
      <c r="E1184" s="166" t="s">
        <v>1932</v>
      </c>
      <c r="F1184" s="166" t="s">
        <v>1707</v>
      </c>
      <c r="G1184" s="169" t="s">
        <v>1675</v>
      </c>
      <c r="H1184" s="157" t="s">
        <v>1674</v>
      </c>
      <c r="I1184" s="165" t="s">
        <v>1715</v>
      </c>
      <c r="J1184" s="164" t="s">
        <v>1672</v>
      </c>
      <c r="K1184" s="164" t="s">
        <v>1719</v>
      </c>
      <c r="L1184" s="163"/>
      <c r="M1184" s="163"/>
      <c r="N1184" s="163"/>
      <c r="O1184" s="162">
        <v>1499</v>
      </c>
      <c r="P1184" s="161" t="b">
        <f>IF(R1184&gt;0,R1184-2)</f>
        <v>0</v>
      </c>
      <c r="Q1184" s="161">
        <v>201938</v>
      </c>
      <c r="R1184" s="160">
        <f>$I$3</f>
        <v>0</v>
      </c>
      <c r="S1184" s="159" t="str">
        <f>IF(AND(R1184&gt;=Q1184,W1184&gt;0),"OK",IF(W1184=0,"","NOT OK"))</f>
        <v/>
      </c>
      <c r="T1184" s="158"/>
      <c r="U1184" s="157">
        <v>1</v>
      </c>
      <c r="V1184" s="156" t="str">
        <f>IF(W1184=T1184,"OK","NOT")</f>
        <v>OK</v>
      </c>
      <c r="W1184" s="155">
        <f>IF(MOD(T1184,U1184)=0,T1184,T1184+(U1184-MOD(T1184,U1184)))</f>
        <v>0</v>
      </c>
      <c r="X1184" s="154">
        <f>$I$4</f>
        <v>0.4</v>
      </c>
      <c r="Y1184" s="153">
        <f>+T1184*((O1184-(O1184*X1184)))</f>
        <v>0</v>
      </c>
    </row>
    <row r="1185" spans="1:25" ht="14.45" customHeight="1" x14ac:dyDescent="0.25">
      <c r="A1185" s="167">
        <v>7045952354958</v>
      </c>
      <c r="B1185" s="157">
        <v>12272</v>
      </c>
      <c r="C1185" s="157" t="s">
        <v>1936</v>
      </c>
      <c r="D1185" s="157">
        <v>156</v>
      </c>
      <c r="E1185" s="166" t="s">
        <v>1932</v>
      </c>
      <c r="F1185" s="166" t="s">
        <v>1707</v>
      </c>
      <c r="G1185" s="169" t="s">
        <v>1675</v>
      </c>
      <c r="H1185" s="157" t="s">
        <v>1674</v>
      </c>
      <c r="I1185" s="165" t="s">
        <v>1716</v>
      </c>
      <c r="J1185" s="164" t="s">
        <v>1672</v>
      </c>
      <c r="K1185" s="164" t="s">
        <v>1703</v>
      </c>
      <c r="L1185" s="163"/>
      <c r="M1185" s="163"/>
      <c r="N1185" s="163"/>
      <c r="O1185" s="162">
        <v>999</v>
      </c>
      <c r="P1185" s="161" t="b">
        <f>IF(R1185&gt;0,R1185-2)</f>
        <v>0</v>
      </c>
      <c r="Q1185" s="161">
        <v>201938</v>
      </c>
      <c r="R1185" s="160">
        <f>$I$3</f>
        <v>0</v>
      </c>
      <c r="S1185" s="159" t="str">
        <f>IF(AND(R1185&gt;=Q1185,W1185&gt;0),"OK",IF(W1185=0,"","NOT OK"))</f>
        <v/>
      </c>
      <c r="T1185" s="158"/>
      <c r="U1185" s="157">
        <v>1</v>
      </c>
      <c r="V1185" s="156" t="str">
        <f>IF(W1185=T1185,"OK","NOT")</f>
        <v>OK</v>
      </c>
      <c r="W1185" s="155">
        <f>IF(MOD(T1185,U1185)=0,T1185,T1185+(U1185-MOD(T1185,U1185)))</f>
        <v>0</v>
      </c>
      <c r="X1185" s="154">
        <f>$I$4</f>
        <v>0.4</v>
      </c>
      <c r="Y1185" s="153">
        <f>+T1185*((O1185-(O1185*X1185)))</f>
        <v>0</v>
      </c>
    </row>
    <row r="1186" spans="1:25" ht="14.45" customHeight="1" x14ac:dyDescent="0.25">
      <c r="A1186" s="167">
        <v>7045952354965</v>
      </c>
      <c r="B1186" s="157">
        <v>12272</v>
      </c>
      <c r="C1186" s="157" t="s">
        <v>1936</v>
      </c>
      <c r="D1186" s="157">
        <v>156</v>
      </c>
      <c r="E1186" s="166" t="s">
        <v>1932</v>
      </c>
      <c r="F1186" s="166" t="s">
        <v>1707</v>
      </c>
      <c r="G1186" s="169" t="s">
        <v>1675</v>
      </c>
      <c r="H1186" s="157" t="s">
        <v>1674</v>
      </c>
      <c r="I1186" s="165" t="s">
        <v>1468</v>
      </c>
      <c r="J1186" s="164" t="s">
        <v>1672</v>
      </c>
      <c r="K1186" s="164" t="s">
        <v>1703</v>
      </c>
      <c r="L1186" s="163"/>
      <c r="M1186" s="163"/>
      <c r="N1186" s="163"/>
      <c r="O1186" s="162">
        <v>999</v>
      </c>
      <c r="P1186" s="161" t="b">
        <f>IF(R1186&gt;0,R1186-2)</f>
        <v>0</v>
      </c>
      <c r="Q1186" s="161">
        <v>201938</v>
      </c>
      <c r="R1186" s="160">
        <f>$I$3</f>
        <v>0</v>
      </c>
      <c r="S1186" s="159" t="str">
        <f>IF(AND(R1186&gt;=Q1186,W1186&gt;0),"OK",IF(W1186=0,"","NOT OK"))</f>
        <v/>
      </c>
      <c r="T1186" s="158"/>
      <c r="U1186" s="157">
        <v>1</v>
      </c>
      <c r="V1186" s="156" t="str">
        <f>IF(W1186=T1186,"OK","NOT")</f>
        <v>OK</v>
      </c>
      <c r="W1186" s="155">
        <f>IF(MOD(T1186,U1186)=0,T1186,T1186+(U1186-MOD(T1186,U1186)))</f>
        <v>0</v>
      </c>
      <c r="X1186" s="154">
        <f>$I$4</f>
        <v>0.4</v>
      </c>
      <c r="Y1186" s="153">
        <f>+T1186*((O1186-(O1186*X1186)))</f>
        <v>0</v>
      </c>
    </row>
    <row r="1187" spans="1:25" ht="14.45" customHeight="1" x14ac:dyDescent="0.25">
      <c r="A1187" s="167">
        <v>7045952354972</v>
      </c>
      <c r="B1187" s="157">
        <v>12272</v>
      </c>
      <c r="C1187" s="157" t="s">
        <v>1936</v>
      </c>
      <c r="D1187" s="157">
        <v>156</v>
      </c>
      <c r="E1187" s="166" t="s">
        <v>1932</v>
      </c>
      <c r="F1187" s="166" t="s">
        <v>1707</v>
      </c>
      <c r="G1187" s="169" t="s">
        <v>1675</v>
      </c>
      <c r="H1187" s="157" t="s">
        <v>1674</v>
      </c>
      <c r="I1187" s="165" t="s">
        <v>1469</v>
      </c>
      <c r="J1187" s="164" t="s">
        <v>1672</v>
      </c>
      <c r="K1187" s="164" t="s">
        <v>1703</v>
      </c>
      <c r="L1187" s="163"/>
      <c r="M1187" s="163"/>
      <c r="N1187" s="163"/>
      <c r="O1187" s="162">
        <v>999</v>
      </c>
      <c r="P1187" s="161" t="b">
        <f>IF(R1187&gt;0,R1187-2)</f>
        <v>0</v>
      </c>
      <c r="Q1187" s="161">
        <v>201938</v>
      </c>
      <c r="R1187" s="160">
        <f>$I$3</f>
        <v>0</v>
      </c>
      <c r="S1187" s="159" t="str">
        <f>IF(AND(R1187&gt;=Q1187,W1187&gt;0),"OK",IF(W1187=0,"","NOT OK"))</f>
        <v/>
      </c>
      <c r="T1187" s="158"/>
      <c r="U1187" s="157">
        <v>1</v>
      </c>
      <c r="V1187" s="156" t="str">
        <f>IF(W1187=T1187,"OK","NOT")</f>
        <v>OK</v>
      </c>
      <c r="W1187" s="155">
        <f>IF(MOD(T1187,U1187)=0,T1187,T1187+(U1187-MOD(T1187,U1187)))</f>
        <v>0</v>
      </c>
      <c r="X1187" s="154">
        <f>$I$4</f>
        <v>0.4</v>
      </c>
      <c r="Y1187" s="153">
        <f>+T1187*((O1187-(O1187*X1187)))</f>
        <v>0</v>
      </c>
    </row>
    <row r="1188" spans="1:25" ht="14.45" customHeight="1" x14ac:dyDescent="0.25">
      <c r="A1188" s="167">
        <v>7045952354989</v>
      </c>
      <c r="B1188" s="157">
        <v>12272</v>
      </c>
      <c r="C1188" s="157" t="s">
        <v>1936</v>
      </c>
      <c r="D1188" s="157">
        <v>156</v>
      </c>
      <c r="E1188" s="166" t="s">
        <v>1932</v>
      </c>
      <c r="F1188" s="166" t="s">
        <v>1707</v>
      </c>
      <c r="G1188" s="169" t="s">
        <v>1675</v>
      </c>
      <c r="H1188" s="157" t="s">
        <v>1674</v>
      </c>
      <c r="I1188" s="165" t="s">
        <v>1715</v>
      </c>
      <c r="J1188" s="164" t="s">
        <v>1672</v>
      </c>
      <c r="K1188" s="164" t="s">
        <v>1703</v>
      </c>
      <c r="L1188" s="163"/>
      <c r="M1188" s="163"/>
      <c r="N1188" s="163"/>
      <c r="O1188" s="162">
        <v>999</v>
      </c>
      <c r="P1188" s="161" t="b">
        <f>IF(R1188&gt;0,R1188-2)</f>
        <v>0</v>
      </c>
      <c r="Q1188" s="161">
        <v>201938</v>
      </c>
      <c r="R1188" s="160">
        <f>$I$3</f>
        <v>0</v>
      </c>
      <c r="S1188" s="159" t="str">
        <f>IF(AND(R1188&gt;=Q1188,W1188&gt;0),"OK",IF(W1188=0,"","NOT OK"))</f>
        <v/>
      </c>
      <c r="T1188" s="158"/>
      <c r="U1188" s="157">
        <v>1</v>
      </c>
      <c r="V1188" s="156" t="str">
        <f>IF(W1188=T1188,"OK","NOT")</f>
        <v>OK</v>
      </c>
      <c r="W1188" s="155">
        <f>IF(MOD(T1188,U1188)=0,T1188,T1188+(U1188-MOD(T1188,U1188)))</f>
        <v>0</v>
      </c>
      <c r="X1188" s="154">
        <f>$I$4</f>
        <v>0.4</v>
      </c>
      <c r="Y1188" s="153">
        <f>+T1188*((O1188-(O1188*X1188)))</f>
        <v>0</v>
      </c>
    </row>
    <row r="1189" spans="1:25" ht="14.45" customHeight="1" x14ac:dyDescent="0.25">
      <c r="A1189" s="167">
        <v>7045952354996</v>
      </c>
      <c r="B1189" s="157">
        <v>12272</v>
      </c>
      <c r="C1189" s="157" t="s">
        <v>1936</v>
      </c>
      <c r="D1189" s="157">
        <v>156</v>
      </c>
      <c r="E1189" s="166" t="s">
        <v>1932</v>
      </c>
      <c r="F1189" s="166" t="s">
        <v>1707</v>
      </c>
      <c r="G1189" s="169" t="s">
        <v>1675</v>
      </c>
      <c r="H1189" s="157" t="s">
        <v>1674</v>
      </c>
      <c r="I1189" s="165" t="s">
        <v>1713</v>
      </c>
      <c r="J1189" s="164" t="s">
        <v>1672</v>
      </c>
      <c r="K1189" s="164" t="s">
        <v>1703</v>
      </c>
      <c r="L1189" s="163"/>
      <c r="M1189" s="163"/>
      <c r="N1189" s="163"/>
      <c r="O1189" s="162">
        <v>999</v>
      </c>
      <c r="P1189" s="161" t="b">
        <f>IF(R1189&gt;0,R1189-2)</f>
        <v>0</v>
      </c>
      <c r="Q1189" s="161">
        <v>201938</v>
      </c>
      <c r="R1189" s="160">
        <f>$I$3</f>
        <v>0</v>
      </c>
      <c r="S1189" s="159" t="str">
        <f>IF(AND(R1189&gt;=Q1189,W1189&gt;0),"OK",IF(W1189=0,"","NOT OK"))</f>
        <v/>
      </c>
      <c r="T1189" s="158"/>
      <c r="U1189" s="157">
        <v>1</v>
      </c>
      <c r="V1189" s="156" t="str">
        <f>IF(W1189=T1189,"OK","NOT")</f>
        <v>OK</v>
      </c>
      <c r="W1189" s="155">
        <f>IF(MOD(T1189,U1189)=0,T1189,T1189+(U1189-MOD(T1189,U1189)))</f>
        <v>0</v>
      </c>
      <c r="X1189" s="154">
        <f>$I$4</f>
        <v>0.4</v>
      </c>
      <c r="Y1189" s="153">
        <f>+T1189*((O1189-(O1189*X1189)))</f>
        <v>0</v>
      </c>
    </row>
    <row r="1190" spans="1:25" ht="14.45" customHeight="1" x14ac:dyDescent="0.25">
      <c r="A1190" s="167">
        <v>7045952355061</v>
      </c>
      <c r="B1190" s="157">
        <v>12277</v>
      </c>
      <c r="C1190" s="157" t="s">
        <v>1935</v>
      </c>
      <c r="D1190" s="157">
        <v>157</v>
      </c>
      <c r="E1190" s="166" t="s">
        <v>1932</v>
      </c>
      <c r="F1190" s="166" t="s">
        <v>1707</v>
      </c>
      <c r="G1190" s="169" t="s">
        <v>1675</v>
      </c>
      <c r="H1190" s="157" t="s">
        <v>1674</v>
      </c>
      <c r="I1190" s="165" t="s">
        <v>1717</v>
      </c>
      <c r="J1190" s="164" t="s">
        <v>1672</v>
      </c>
      <c r="K1190" s="164" t="s">
        <v>1703</v>
      </c>
      <c r="L1190" s="163"/>
      <c r="M1190" s="163"/>
      <c r="N1190" s="163"/>
      <c r="O1190" s="162">
        <v>999</v>
      </c>
      <c r="P1190" s="161" t="b">
        <f>IF(R1190&gt;0,R1190-2)</f>
        <v>0</v>
      </c>
      <c r="Q1190" s="161">
        <v>201938</v>
      </c>
      <c r="R1190" s="160">
        <f>$I$3</f>
        <v>0</v>
      </c>
      <c r="S1190" s="159" t="str">
        <f>IF(AND(R1190&gt;=Q1190,W1190&gt;0),"OK",IF(W1190=0,"","NOT OK"))</f>
        <v/>
      </c>
      <c r="T1190" s="158"/>
      <c r="U1190" s="157">
        <v>1</v>
      </c>
      <c r="V1190" s="156" t="str">
        <f>IF(W1190=T1190,"OK","NOT")</f>
        <v>OK</v>
      </c>
      <c r="W1190" s="155">
        <f>IF(MOD(T1190,U1190)=0,T1190,T1190+(U1190-MOD(T1190,U1190)))</f>
        <v>0</v>
      </c>
      <c r="X1190" s="154">
        <f>$I$4</f>
        <v>0.4</v>
      </c>
      <c r="Y1190" s="153">
        <f>+T1190*((O1190-(O1190*X1190)))</f>
        <v>0</v>
      </c>
    </row>
    <row r="1191" spans="1:25" ht="14.45" customHeight="1" x14ac:dyDescent="0.25">
      <c r="A1191" s="167">
        <v>7045952355078</v>
      </c>
      <c r="B1191" s="157">
        <v>12277</v>
      </c>
      <c r="C1191" s="157" t="s">
        <v>1935</v>
      </c>
      <c r="D1191" s="157">
        <v>157</v>
      </c>
      <c r="E1191" s="166" t="s">
        <v>1932</v>
      </c>
      <c r="F1191" s="166" t="s">
        <v>1707</v>
      </c>
      <c r="G1191" s="169" t="s">
        <v>1675</v>
      </c>
      <c r="H1191" s="157" t="s">
        <v>1674</v>
      </c>
      <c r="I1191" s="165" t="s">
        <v>1716</v>
      </c>
      <c r="J1191" s="164" t="s">
        <v>1672</v>
      </c>
      <c r="K1191" s="164" t="s">
        <v>1703</v>
      </c>
      <c r="L1191" s="163"/>
      <c r="M1191" s="163"/>
      <c r="N1191" s="163"/>
      <c r="O1191" s="162">
        <v>999</v>
      </c>
      <c r="P1191" s="161" t="b">
        <f>IF(R1191&gt;0,R1191-2)</f>
        <v>0</v>
      </c>
      <c r="Q1191" s="161">
        <v>201938</v>
      </c>
      <c r="R1191" s="160">
        <f>$I$3</f>
        <v>0</v>
      </c>
      <c r="S1191" s="159" t="str">
        <f>IF(AND(R1191&gt;=Q1191,W1191&gt;0),"OK",IF(W1191=0,"","NOT OK"))</f>
        <v/>
      </c>
      <c r="T1191" s="158"/>
      <c r="U1191" s="157">
        <v>1</v>
      </c>
      <c r="V1191" s="156" t="str">
        <f>IF(W1191=T1191,"OK","NOT")</f>
        <v>OK</v>
      </c>
      <c r="W1191" s="155">
        <f>IF(MOD(T1191,U1191)=0,T1191,T1191+(U1191-MOD(T1191,U1191)))</f>
        <v>0</v>
      </c>
      <c r="X1191" s="154">
        <f>$I$4</f>
        <v>0.4</v>
      </c>
      <c r="Y1191" s="153">
        <f>+T1191*((O1191-(O1191*X1191)))</f>
        <v>0</v>
      </c>
    </row>
    <row r="1192" spans="1:25" ht="14.45" customHeight="1" x14ac:dyDescent="0.25">
      <c r="A1192" s="167">
        <v>7045952355085</v>
      </c>
      <c r="B1192" s="157">
        <v>12277</v>
      </c>
      <c r="C1192" s="157" t="s">
        <v>1935</v>
      </c>
      <c r="D1192" s="157">
        <v>157</v>
      </c>
      <c r="E1192" s="166" t="s">
        <v>1932</v>
      </c>
      <c r="F1192" s="166" t="s">
        <v>1707</v>
      </c>
      <c r="G1192" s="169" t="s">
        <v>1675</v>
      </c>
      <c r="H1192" s="157" t="s">
        <v>1674</v>
      </c>
      <c r="I1192" s="165" t="s">
        <v>1468</v>
      </c>
      <c r="J1192" s="164" t="s">
        <v>1672</v>
      </c>
      <c r="K1192" s="164" t="s">
        <v>1703</v>
      </c>
      <c r="L1192" s="163"/>
      <c r="M1192" s="163"/>
      <c r="N1192" s="163"/>
      <c r="O1192" s="162">
        <v>999</v>
      </c>
      <c r="P1192" s="161" t="b">
        <f>IF(R1192&gt;0,R1192-2)</f>
        <v>0</v>
      </c>
      <c r="Q1192" s="161">
        <v>201938</v>
      </c>
      <c r="R1192" s="160">
        <f>$I$3</f>
        <v>0</v>
      </c>
      <c r="S1192" s="159" t="str">
        <f>IF(AND(R1192&gt;=Q1192,W1192&gt;0),"OK",IF(W1192=0,"","NOT OK"))</f>
        <v/>
      </c>
      <c r="T1192" s="158"/>
      <c r="U1192" s="157">
        <v>1</v>
      </c>
      <c r="V1192" s="156" t="str">
        <f>IF(W1192=T1192,"OK","NOT")</f>
        <v>OK</v>
      </c>
      <c r="W1192" s="155">
        <f>IF(MOD(T1192,U1192)=0,T1192,T1192+(U1192-MOD(T1192,U1192)))</f>
        <v>0</v>
      </c>
      <c r="X1192" s="154">
        <f>$I$4</f>
        <v>0.4</v>
      </c>
      <c r="Y1192" s="153">
        <f>+T1192*((O1192-(O1192*X1192)))</f>
        <v>0</v>
      </c>
    </row>
    <row r="1193" spans="1:25" ht="14.45" customHeight="1" x14ac:dyDescent="0.25">
      <c r="A1193" s="167">
        <v>7045952355092</v>
      </c>
      <c r="B1193" s="157">
        <v>12277</v>
      </c>
      <c r="C1193" s="157" t="s">
        <v>1935</v>
      </c>
      <c r="D1193" s="157">
        <v>157</v>
      </c>
      <c r="E1193" s="166" t="s">
        <v>1932</v>
      </c>
      <c r="F1193" s="166" t="s">
        <v>1707</v>
      </c>
      <c r="G1193" s="169" t="s">
        <v>1675</v>
      </c>
      <c r="H1193" s="157" t="s">
        <v>1674</v>
      </c>
      <c r="I1193" s="165" t="s">
        <v>1469</v>
      </c>
      <c r="J1193" s="164" t="s">
        <v>1672</v>
      </c>
      <c r="K1193" s="164" t="s">
        <v>1703</v>
      </c>
      <c r="L1193" s="163"/>
      <c r="M1193" s="163"/>
      <c r="N1193" s="163"/>
      <c r="O1193" s="162">
        <v>999</v>
      </c>
      <c r="P1193" s="161" t="b">
        <f>IF(R1193&gt;0,R1193-2)</f>
        <v>0</v>
      </c>
      <c r="Q1193" s="161">
        <v>201938</v>
      </c>
      <c r="R1193" s="160">
        <f>$I$3</f>
        <v>0</v>
      </c>
      <c r="S1193" s="159" t="str">
        <f>IF(AND(R1193&gt;=Q1193,W1193&gt;0),"OK",IF(W1193=0,"","NOT OK"))</f>
        <v/>
      </c>
      <c r="T1193" s="158"/>
      <c r="U1193" s="157">
        <v>1</v>
      </c>
      <c r="V1193" s="156" t="str">
        <f>IF(W1193=T1193,"OK","NOT")</f>
        <v>OK</v>
      </c>
      <c r="W1193" s="155">
        <f>IF(MOD(T1193,U1193)=0,T1193,T1193+(U1193-MOD(T1193,U1193)))</f>
        <v>0</v>
      </c>
      <c r="X1193" s="154">
        <f>$I$4</f>
        <v>0.4</v>
      </c>
      <c r="Y1193" s="153">
        <f>+T1193*((O1193-(O1193*X1193)))</f>
        <v>0</v>
      </c>
    </row>
    <row r="1194" spans="1:25" ht="14.45" customHeight="1" x14ac:dyDescent="0.25">
      <c r="A1194" s="167">
        <v>7045952355108</v>
      </c>
      <c r="B1194" s="157">
        <v>12277</v>
      </c>
      <c r="C1194" s="157" t="s">
        <v>1935</v>
      </c>
      <c r="D1194" s="157">
        <v>157</v>
      </c>
      <c r="E1194" s="166" t="s">
        <v>1932</v>
      </c>
      <c r="F1194" s="166" t="s">
        <v>1707</v>
      </c>
      <c r="G1194" s="169" t="s">
        <v>1675</v>
      </c>
      <c r="H1194" s="157" t="s">
        <v>1674</v>
      </c>
      <c r="I1194" s="165" t="s">
        <v>1715</v>
      </c>
      <c r="J1194" s="164" t="s">
        <v>1672</v>
      </c>
      <c r="K1194" s="164" t="s">
        <v>1703</v>
      </c>
      <c r="L1194" s="163"/>
      <c r="M1194" s="163"/>
      <c r="N1194" s="163"/>
      <c r="O1194" s="162">
        <v>999</v>
      </c>
      <c r="P1194" s="161" t="b">
        <f>IF(R1194&gt;0,R1194-2)</f>
        <v>0</v>
      </c>
      <c r="Q1194" s="161">
        <v>201938</v>
      </c>
      <c r="R1194" s="160">
        <f>$I$3</f>
        <v>0</v>
      </c>
      <c r="S1194" s="159" t="str">
        <f>IF(AND(R1194&gt;=Q1194,W1194&gt;0),"OK",IF(W1194=0,"","NOT OK"))</f>
        <v/>
      </c>
      <c r="T1194" s="158"/>
      <c r="U1194" s="157">
        <v>1</v>
      </c>
      <c r="V1194" s="156" t="str">
        <f>IF(W1194=T1194,"OK","NOT")</f>
        <v>OK</v>
      </c>
      <c r="W1194" s="155">
        <f>IF(MOD(T1194,U1194)=0,T1194,T1194+(U1194-MOD(T1194,U1194)))</f>
        <v>0</v>
      </c>
      <c r="X1194" s="154">
        <f>$I$4</f>
        <v>0.4</v>
      </c>
      <c r="Y1194" s="153">
        <f>+T1194*((O1194-(O1194*X1194)))</f>
        <v>0</v>
      </c>
    </row>
    <row r="1195" spans="1:25" ht="14.45" customHeight="1" x14ac:dyDescent="0.25">
      <c r="A1195" s="167">
        <v>7045952355344</v>
      </c>
      <c r="B1195" s="157">
        <v>22332</v>
      </c>
      <c r="C1195" s="157" t="s">
        <v>1934</v>
      </c>
      <c r="D1195" s="157">
        <v>158</v>
      </c>
      <c r="E1195" s="166" t="s">
        <v>1932</v>
      </c>
      <c r="F1195" s="166" t="s">
        <v>1707</v>
      </c>
      <c r="G1195" s="165" t="s">
        <v>1675</v>
      </c>
      <c r="H1195" s="157" t="s">
        <v>1674</v>
      </c>
      <c r="I1195" s="165" t="s">
        <v>1716</v>
      </c>
      <c r="J1195" s="164" t="s">
        <v>1672</v>
      </c>
      <c r="K1195" s="164" t="s">
        <v>1719</v>
      </c>
      <c r="L1195" s="163"/>
      <c r="M1195" s="163"/>
      <c r="N1195" s="163"/>
      <c r="O1195" s="162">
        <v>1299</v>
      </c>
      <c r="P1195" s="161" t="b">
        <f>IF(R1195&gt;0,R1195-2)</f>
        <v>0</v>
      </c>
      <c r="Q1195" s="161">
        <v>201938</v>
      </c>
      <c r="R1195" s="160">
        <f>$I$3</f>
        <v>0</v>
      </c>
      <c r="S1195" s="159" t="str">
        <f>IF(AND(R1195&gt;=Q1195,W1195&gt;0),"OK",IF(W1195=0,"","NOT OK"))</f>
        <v/>
      </c>
      <c r="T1195" s="158"/>
      <c r="U1195" s="157">
        <v>1</v>
      </c>
      <c r="V1195" s="156" t="str">
        <f>IF(W1195=T1195,"OK","NOT")</f>
        <v>OK</v>
      </c>
      <c r="W1195" s="155">
        <f>IF(MOD(T1195,U1195)=0,T1195,T1195+(U1195-MOD(T1195,U1195)))</f>
        <v>0</v>
      </c>
      <c r="X1195" s="154">
        <f>$I$4</f>
        <v>0.4</v>
      </c>
      <c r="Y1195" s="153">
        <f>+T1195*((O1195-(O1195*X1195)))</f>
        <v>0</v>
      </c>
    </row>
    <row r="1196" spans="1:25" ht="14.45" customHeight="1" x14ac:dyDescent="0.25">
      <c r="A1196" s="167">
        <v>7045952355351</v>
      </c>
      <c r="B1196" s="157">
        <v>22332</v>
      </c>
      <c r="C1196" s="157" t="s">
        <v>1934</v>
      </c>
      <c r="D1196" s="157">
        <v>158</v>
      </c>
      <c r="E1196" s="166" t="s">
        <v>1932</v>
      </c>
      <c r="F1196" s="166" t="s">
        <v>1707</v>
      </c>
      <c r="G1196" s="165" t="s">
        <v>1675</v>
      </c>
      <c r="H1196" s="157" t="s">
        <v>1674</v>
      </c>
      <c r="I1196" s="165" t="s">
        <v>1468</v>
      </c>
      <c r="J1196" s="164" t="s">
        <v>1672</v>
      </c>
      <c r="K1196" s="164" t="s">
        <v>1719</v>
      </c>
      <c r="L1196" s="163"/>
      <c r="M1196" s="163"/>
      <c r="N1196" s="163"/>
      <c r="O1196" s="162">
        <v>1299</v>
      </c>
      <c r="P1196" s="161" t="b">
        <f>IF(R1196&gt;0,R1196-2)</f>
        <v>0</v>
      </c>
      <c r="Q1196" s="161">
        <v>201938</v>
      </c>
      <c r="R1196" s="160">
        <f>$I$3</f>
        <v>0</v>
      </c>
      <c r="S1196" s="159" t="str">
        <f>IF(AND(R1196&gt;=Q1196,W1196&gt;0),"OK",IF(W1196=0,"","NOT OK"))</f>
        <v/>
      </c>
      <c r="T1196" s="158"/>
      <c r="U1196" s="157">
        <v>1</v>
      </c>
      <c r="V1196" s="156" t="str">
        <f>IF(W1196=T1196,"OK","NOT")</f>
        <v>OK</v>
      </c>
      <c r="W1196" s="155">
        <f>IF(MOD(T1196,U1196)=0,T1196,T1196+(U1196-MOD(T1196,U1196)))</f>
        <v>0</v>
      </c>
      <c r="X1196" s="154">
        <f>$I$4</f>
        <v>0.4</v>
      </c>
      <c r="Y1196" s="153">
        <f>+T1196*((O1196-(O1196*X1196)))</f>
        <v>0</v>
      </c>
    </row>
    <row r="1197" spans="1:25" ht="14.45" customHeight="1" x14ac:dyDescent="0.25">
      <c r="A1197" s="167">
        <v>7045952355368</v>
      </c>
      <c r="B1197" s="157">
        <v>22332</v>
      </c>
      <c r="C1197" s="157" t="s">
        <v>1934</v>
      </c>
      <c r="D1197" s="157">
        <v>158</v>
      </c>
      <c r="E1197" s="166" t="s">
        <v>1932</v>
      </c>
      <c r="F1197" s="166" t="s">
        <v>1707</v>
      </c>
      <c r="G1197" s="169" t="s">
        <v>1675</v>
      </c>
      <c r="H1197" s="157" t="s">
        <v>1674</v>
      </c>
      <c r="I1197" s="165" t="s">
        <v>1469</v>
      </c>
      <c r="J1197" s="164" t="s">
        <v>1672</v>
      </c>
      <c r="K1197" s="164" t="s">
        <v>1719</v>
      </c>
      <c r="L1197" s="163"/>
      <c r="M1197" s="163"/>
      <c r="N1197" s="163"/>
      <c r="O1197" s="162">
        <v>1299</v>
      </c>
      <c r="P1197" s="161" t="b">
        <f>IF(R1197&gt;0,R1197-2)</f>
        <v>0</v>
      </c>
      <c r="Q1197" s="161">
        <v>201938</v>
      </c>
      <c r="R1197" s="160">
        <f>$I$3</f>
        <v>0</v>
      </c>
      <c r="S1197" s="159" t="str">
        <f>IF(AND(R1197&gt;=Q1197,W1197&gt;0),"OK",IF(W1197=0,"","NOT OK"))</f>
        <v/>
      </c>
      <c r="T1197" s="158"/>
      <c r="U1197" s="157">
        <v>1</v>
      </c>
      <c r="V1197" s="156" t="str">
        <f>IF(W1197=T1197,"OK","NOT")</f>
        <v>OK</v>
      </c>
      <c r="W1197" s="155">
        <f>IF(MOD(T1197,U1197)=0,T1197,T1197+(U1197-MOD(T1197,U1197)))</f>
        <v>0</v>
      </c>
      <c r="X1197" s="154">
        <f>$I$4</f>
        <v>0.4</v>
      </c>
      <c r="Y1197" s="153">
        <f>+T1197*((O1197-(O1197*X1197)))</f>
        <v>0</v>
      </c>
    </row>
    <row r="1198" spans="1:25" ht="14.45" customHeight="1" x14ac:dyDescent="0.25">
      <c r="A1198" s="167">
        <v>7045952355375</v>
      </c>
      <c r="B1198" s="157">
        <v>22332</v>
      </c>
      <c r="C1198" s="157" t="s">
        <v>1934</v>
      </c>
      <c r="D1198" s="157">
        <v>158</v>
      </c>
      <c r="E1198" s="166" t="s">
        <v>1932</v>
      </c>
      <c r="F1198" s="166" t="s">
        <v>1707</v>
      </c>
      <c r="G1198" s="169" t="s">
        <v>1675</v>
      </c>
      <c r="H1198" s="157" t="s">
        <v>1674</v>
      </c>
      <c r="I1198" s="165" t="s">
        <v>1715</v>
      </c>
      <c r="J1198" s="164" t="s">
        <v>1672</v>
      </c>
      <c r="K1198" s="164" t="s">
        <v>1719</v>
      </c>
      <c r="L1198" s="163"/>
      <c r="M1198" s="163"/>
      <c r="N1198" s="163"/>
      <c r="O1198" s="162">
        <v>1299</v>
      </c>
      <c r="P1198" s="161" t="b">
        <f>IF(R1198&gt;0,R1198-2)</f>
        <v>0</v>
      </c>
      <c r="Q1198" s="161">
        <v>201938</v>
      </c>
      <c r="R1198" s="160">
        <f>$I$3</f>
        <v>0</v>
      </c>
      <c r="S1198" s="159" t="str">
        <f>IF(AND(R1198&gt;=Q1198,W1198&gt;0),"OK",IF(W1198=0,"","NOT OK"))</f>
        <v/>
      </c>
      <c r="T1198" s="158"/>
      <c r="U1198" s="157">
        <v>1</v>
      </c>
      <c r="V1198" s="156" t="str">
        <f>IF(W1198=T1198,"OK","NOT")</f>
        <v>OK</v>
      </c>
      <c r="W1198" s="155">
        <f>IF(MOD(T1198,U1198)=0,T1198,T1198+(U1198-MOD(T1198,U1198)))</f>
        <v>0</v>
      </c>
      <c r="X1198" s="154">
        <f>$I$4</f>
        <v>0.4</v>
      </c>
      <c r="Y1198" s="153">
        <f>+T1198*((O1198-(O1198*X1198)))</f>
        <v>0</v>
      </c>
    </row>
    <row r="1199" spans="1:25" ht="14.45" customHeight="1" x14ac:dyDescent="0.25">
      <c r="A1199" s="167">
        <v>7045952355382</v>
      </c>
      <c r="B1199" s="157">
        <v>22332</v>
      </c>
      <c r="C1199" s="157" t="s">
        <v>1934</v>
      </c>
      <c r="D1199" s="157">
        <v>158</v>
      </c>
      <c r="E1199" s="166" t="s">
        <v>1932</v>
      </c>
      <c r="F1199" s="166" t="s">
        <v>1707</v>
      </c>
      <c r="G1199" s="169" t="s">
        <v>1675</v>
      </c>
      <c r="H1199" s="157" t="s">
        <v>1674</v>
      </c>
      <c r="I1199" s="165" t="s">
        <v>1713</v>
      </c>
      <c r="J1199" s="164" t="s">
        <v>1672</v>
      </c>
      <c r="K1199" s="164" t="s">
        <v>1719</v>
      </c>
      <c r="L1199" s="163"/>
      <c r="M1199" s="163"/>
      <c r="N1199" s="163"/>
      <c r="O1199" s="162">
        <v>1299</v>
      </c>
      <c r="P1199" s="161" t="b">
        <f>IF(R1199&gt;0,R1199-2)</f>
        <v>0</v>
      </c>
      <c r="Q1199" s="161">
        <v>201938</v>
      </c>
      <c r="R1199" s="160">
        <f>$I$3</f>
        <v>0</v>
      </c>
      <c r="S1199" s="159" t="str">
        <f>IF(AND(R1199&gt;=Q1199,W1199&gt;0),"OK",IF(W1199=0,"","NOT OK"))</f>
        <v/>
      </c>
      <c r="T1199" s="158"/>
      <c r="U1199" s="157">
        <v>1</v>
      </c>
      <c r="V1199" s="156" t="str">
        <f>IF(W1199=T1199,"OK","NOT")</f>
        <v>OK</v>
      </c>
      <c r="W1199" s="155">
        <f>IF(MOD(T1199,U1199)=0,T1199,T1199+(U1199-MOD(T1199,U1199)))</f>
        <v>0</v>
      </c>
      <c r="X1199" s="154">
        <f>$I$4</f>
        <v>0.4</v>
      </c>
      <c r="Y1199" s="153">
        <f>+T1199*((O1199-(O1199*X1199)))</f>
        <v>0</v>
      </c>
    </row>
    <row r="1200" spans="1:25" ht="14.45" customHeight="1" x14ac:dyDescent="0.25">
      <c r="A1200" s="167">
        <v>7045952355450</v>
      </c>
      <c r="B1200" s="157">
        <v>22337</v>
      </c>
      <c r="C1200" s="157" t="s">
        <v>1933</v>
      </c>
      <c r="D1200" s="157">
        <v>159</v>
      </c>
      <c r="E1200" s="166" t="s">
        <v>1932</v>
      </c>
      <c r="F1200" s="166" t="s">
        <v>1707</v>
      </c>
      <c r="G1200" s="169" t="s">
        <v>1675</v>
      </c>
      <c r="H1200" s="157" t="s">
        <v>1674</v>
      </c>
      <c r="I1200" s="165" t="s">
        <v>1717</v>
      </c>
      <c r="J1200" s="164" t="s">
        <v>1672</v>
      </c>
      <c r="K1200" s="164" t="s">
        <v>1719</v>
      </c>
      <c r="L1200" s="163"/>
      <c r="M1200" s="163"/>
      <c r="N1200" s="163"/>
      <c r="O1200" s="162">
        <v>1299</v>
      </c>
      <c r="P1200" s="161" t="b">
        <f>IF(R1200&gt;0,R1200-2)</f>
        <v>0</v>
      </c>
      <c r="Q1200" s="161">
        <v>201938</v>
      </c>
      <c r="R1200" s="160">
        <f>$I$3</f>
        <v>0</v>
      </c>
      <c r="S1200" s="159" t="str">
        <f>IF(AND(R1200&gt;=Q1200,W1200&gt;0),"OK",IF(W1200=0,"","NOT OK"))</f>
        <v/>
      </c>
      <c r="T1200" s="158"/>
      <c r="U1200" s="157">
        <v>1</v>
      </c>
      <c r="V1200" s="156" t="str">
        <f>IF(W1200=T1200,"OK","NOT")</f>
        <v>OK</v>
      </c>
      <c r="W1200" s="155">
        <f>IF(MOD(T1200,U1200)=0,T1200,T1200+(U1200-MOD(T1200,U1200)))</f>
        <v>0</v>
      </c>
      <c r="X1200" s="154">
        <f>$I$4</f>
        <v>0.4</v>
      </c>
      <c r="Y1200" s="153">
        <f>+T1200*((O1200-(O1200*X1200)))</f>
        <v>0</v>
      </c>
    </row>
    <row r="1201" spans="1:25" ht="14.45" customHeight="1" x14ac:dyDescent="0.25">
      <c r="A1201" s="167">
        <v>7045952355467</v>
      </c>
      <c r="B1201" s="157">
        <v>22337</v>
      </c>
      <c r="C1201" s="157" t="s">
        <v>1933</v>
      </c>
      <c r="D1201" s="157">
        <v>159</v>
      </c>
      <c r="E1201" s="166" t="s">
        <v>1932</v>
      </c>
      <c r="F1201" s="166" t="s">
        <v>1707</v>
      </c>
      <c r="G1201" s="169" t="s">
        <v>1675</v>
      </c>
      <c r="H1201" s="157" t="s">
        <v>1674</v>
      </c>
      <c r="I1201" s="165" t="s">
        <v>1716</v>
      </c>
      <c r="J1201" s="164" t="s">
        <v>1672</v>
      </c>
      <c r="K1201" s="164" t="s">
        <v>1719</v>
      </c>
      <c r="L1201" s="163"/>
      <c r="M1201" s="163"/>
      <c r="N1201" s="163"/>
      <c r="O1201" s="162">
        <v>1299</v>
      </c>
      <c r="P1201" s="161" t="b">
        <f>IF(R1201&gt;0,R1201-2)</f>
        <v>0</v>
      </c>
      <c r="Q1201" s="161">
        <v>201938</v>
      </c>
      <c r="R1201" s="160">
        <f>$I$3</f>
        <v>0</v>
      </c>
      <c r="S1201" s="159" t="str">
        <f>IF(AND(R1201&gt;=Q1201,W1201&gt;0),"OK",IF(W1201=0,"","NOT OK"))</f>
        <v/>
      </c>
      <c r="T1201" s="158"/>
      <c r="U1201" s="157">
        <v>1</v>
      </c>
      <c r="V1201" s="156" t="str">
        <f>IF(W1201=T1201,"OK","NOT")</f>
        <v>OK</v>
      </c>
      <c r="W1201" s="155">
        <f>IF(MOD(T1201,U1201)=0,T1201,T1201+(U1201-MOD(T1201,U1201)))</f>
        <v>0</v>
      </c>
      <c r="X1201" s="154">
        <f>$I$4</f>
        <v>0.4</v>
      </c>
      <c r="Y1201" s="153">
        <f>+T1201*((O1201-(O1201*X1201)))</f>
        <v>0</v>
      </c>
    </row>
    <row r="1202" spans="1:25" ht="14.45" customHeight="1" x14ac:dyDescent="0.25">
      <c r="A1202" s="167">
        <v>7045952355474</v>
      </c>
      <c r="B1202" s="157">
        <v>22337</v>
      </c>
      <c r="C1202" s="157" t="s">
        <v>1933</v>
      </c>
      <c r="D1202" s="157">
        <v>159</v>
      </c>
      <c r="E1202" s="166" t="s">
        <v>1932</v>
      </c>
      <c r="F1202" s="166" t="s">
        <v>1707</v>
      </c>
      <c r="G1202" s="169" t="s">
        <v>1675</v>
      </c>
      <c r="H1202" s="157" t="s">
        <v>1674</v>
      </c>
      <c r="I1202" s="165" t="s">
        <v>1468</v>
      </c>
      <c r="J1202" s="164" t="s">
        <v>1672</v>
      </c>
      <c r="K1202" s="164" t="s">
        <v>1719</v>
      </c>
      <c r="L1202" s="163"/>
      <c r="M1202" s="163"/>
      <c r="N1202" s="163"/>
      <c r="O1202" s="162">
        <v>1299</v>
      </c>
      <c r="P1202" s="161" t="b">
        <f>IF(R1202&gt;0,R1202-2)</f>
        <v>0</v>
      </c>
      <c r="Q1202" s="161">
        <v>201938</v>
      </c>
      <c r="R1202" s="160">
        <f>$I$3</f>
        <v>0</v>
      </c>
      <c r="S1202" s="159" t="str">
        <f>IF(AND(R1202&gt;=Q1202,W1202&gt;0),"OK",IF(W1202=0,"","NOT OK"))</f>
        <v/>
      </c>
      <c r="T1202" s="158"/>
      <c r="U1202" s="157">
        <v>1</v>
      </c>
      <c r="V1202" s="156" t="str">
        <f>IF(W1202=T1202,"OK","NOT")</f>
        <v>OK</v>
      </c>
      <c r="W1202" s="155">
        <f>IF(MOD(T1202,U1202)=0,T1202,T1202+(U1202-MOD(T1202,U1202)))</f>
        <v>0</v>
      </c>
      <c r="X1202" s="154">
        <f>$I$4</f>
        <v>0.4</v>
      </c>
      <c r="Y1202" s="153">
        <f>+T1202*((O1202-(O1202*X1202)))</f>
        <v>0</v>
      </c>
    </row>
    <row r="1203" spans="1:25" ht="14.45" customHeight="1" x14ac:dyDescent="0.25">
      <c r="A1203" s="167">
        <v>7045952355481</v>
      </c>
      <c r="B1203" s="157">
        <v>22337</v>
      </c>
      <c r="C1203" s="157" t="s">
        <v>1933</v>
      </c>
      <c r="D1203" s="157">
        <v>159</v>
      </c>
      <c r="E1203" s="166" t="s">
        <v>1932</v>
      </c>
      <c r="F1203" s="166" t="s">
        <v>1707</v>
      </c>
      <c r="G1203" s="169" t="s">
        <v>1675</v>
      </c>
      <c r="H1203" s="157" t="s">
        <v>1674</v>
      </c>
      <c r="I1203" s="165" t="s">
        <v>1469</v>
      </c>
      <c r="J1203" s="164" t="s">
        <v>1672</v>
      </c>
      <c r="K1203" s="164" t="s">
        <v>1719</v>
      </c>
      <c r="L1203" s="163"/>
      <c r="M1203" s="163"/>
      <c r="N1203" s="163"/>
      <c r="O1203" s="162">
        <v>1299</v>
      </c>
      <c r="P1203" s="161" t="b">
        <f>IF(R1203&gt;0,R1203-2)</f>
        <v>0</v>
      </c>
      <c r="Q1203" s="161">
        <v>201938</v>
      </c>
      <c r="R1203" s="160">
        <f>$I$3</f>
        <v>0</v>
      </c>
      <c r="S1203" s="159" t="str">
        <f>IF(AND(R1203&gt;=Q1203,W1203&gt;0),"OK",IF(W1203=0,"","NOT OK"))</f>
        <v/>
      </c>
      <c r="T1203" s="158"/>
      <c r="U1203" s="157">
        <v>1</v>
      </c>
      <c r="V1203" s="156" t="str">
        <f>IF(W1203=T1203,"OK","NOT")</f>
        <v>OK</v>
      </c>
      <c r="W1203" s="155">
        <f>IF(MOD(T1203,U1203)=0,T1203,T1203+(U1203-MOD(T1203,U1203)))</f>
        <v>0</v>
      </c>
      <c r="X1203" s="154">
        <f>$I$4</f>
        <v>0.4</v>
      </c>
      <c r="Y1203" s="153">
        <f>+T1203*((O1203-(O1203*X1203)))</f>
        <v>0</v>
      </c>
    </row>
    <row r="1204" spans="1:25" ht="14.45" customHeight="1" x14ac:dyDescent="0.25">
      <c r="A1204" s="167">
        <v>7045952355498</v>
      </c>
      <c r="B1204" s="157">
        <v>22337</v>
      </c>
      <c r="C1204" s="157" t="s">
        <v>1933</v>
      </c>
      <c r="D1204" s="157">
        <v>159</v>
      </c>
      <c r="E1204" s="166" t="s">
        <v>1932</v>
      </c>
      <c r="F1204" s="166" t="s">
        <v>1707</v>
      </c>
      <c r="G1204" s="169" t="s">
        <v>1675</v>
      </c>
      <c r="H1204" s="157" t="s">
        <v>1674</v>
      </c>
      <c r="I1204" s="165" t="s">
        <v>1715</v>
      </c>
      <c r="J1204" s="164" t="s">
        <v>1672</v>
      </c>
      <c r="K1204" s="164" t="s">
        <v>1719</v>
      </c>
      <c r="L1204" s="163"/>
      <c r="M1204" s="163"/>
      <c r="N1204" s="163"/>
      <c r="O1204" s="162">
        <v>1299</v>
      </c>
      <c r="P1204" s="161" t="b">
        <f>IF(R1204&gt;0,R1204-2)</f>
        <v>0</v>
      </c>
      <c r="Q1204" s="161">
        <v>201938</v>
      </c>
      <c r="R1204" s="160">
        <f>$I$3</f>
        <v>0</v>
      </c>
      <c r="S1204" s="159" t="str">
        <f>IF(AND(R1204&gt;=Q1204,W1204&gt;0),"OK",IF(W1204=0,"","NOT OK"))</f>
        <v/>
      </c>
      <c r="T1204" s="158"/>
      <c r="U1204" s="157">
        <v>1</v>
      </c>
      <c r="V1204" s="156" t="str">
        <f>IF(W1204=T1204,"OK","NOT")</f>
        <v>OK</v>
      </c>
      <c r="W1204" s="155">
        <f>IF(MOD(T1204,U1204)=0,T1204,T1204+(U1204-MOD(T1204,U1204)))</f>
        <v>0</v>
      </c>
      <c r="X1204" s="154">
        <f>$I$4</f>
        <v>0.4</v>
      </c>
      <c r="Y1204" s="153">
        <f>+T1204*((O1204-(O1204*X1204)))</f>
        <v>0</v>
      </c>
    </row>
    <row r="1205" spans="1:25" ht="14.45" customHeight="1" x14ac:dyDescent="0.25">
      <c r="A1205" s="167">
        <v>7045952357478</v>
      </c>
      <c r="B1205" s="157">
        <v>11283</v>
      </c>
      <c r="C1205" s="157" t="s">
        <v>1931</v>
      </c>
      <c r="D1205" s="157">
        <v>160</v>
      </c>
      <c r="E1205" s="166" t="s">
        <v>1799</v>
      </c>
      <c r="F1205" s="166" t="s">
        <v>1720</v>
      </c>
      <c r="G1205" s="169" t="s">
        <v>1675</v>
      </c>
      <c r="H1205" s="157" t="s">
        <v>1674</v>
      </c>
      <c r="I1205" s="165" t="s">
        <v>1716</v>
      </c>
      <c r="J1205" s="164" t="s">
        <v>1672</v>
      </c>
      <c r="K1205" s="164" t="s">
        <v>1703</v>
      </c>
      <c r="L1205" s="163"/>
      <c r="M1205" s="163"/>
      <c r="N1205" s="163"/>
      <c r="O1205" s="162">
        <v>999</v>
      </c>
      <c r="P1205" s="161" t="b">
        <f>IF(R1205&gt;0,R1205-2)</f>
        <v>0</v>
      </c>
      <c r="Q1205" s="161">
        <v>201938</v>
      </c>
      <c r="R1205" s="160">
        <f>$I$3</f>
        <v>0</v>
      </c>
      <c r="S1205" s="159" t="str">
        <f>IF(AND(R1205&gt;=Q1205,W1205&gt;0),"OK",IF(W1205=0,"","NOT OK"))</f>
        <v/>
      </c>
      <c r="T1205" s="158"/>
      <c r="U1205" s="157">
        <v>1</v>
      </c>
      <c r="V1205" s="156" t="str">
        <f>IF(W1205=T1205,"OK","NOT")</f>
        <v>OK</v>
      </c>
      <c r="W1205" s="155">
        <f>IF(MOD(T1205,U1205)=0,T1205,T1205+(U1205-MOD(T1205,U1205)))</f>
        <v>0</v>
      </c>
      <c r="X1205" s="154">
        <f>$I$4</f>
        <v>0.4</v>
      </c>
      <c r="Y1205" s="153">
        <f>+T1205*((O1205-(O1205*X1205)))</f>
        <v>0</v>
      </c>
    </row>
    <row r="1206" spans="1:25" ht="14.45" customHeight="1" x14ac:dyDescent="0.25">
      <c r="A1206" s="167">
        <v>7045952357485</v>
      </c>
      <c r="B1206" s="157">
        <v>11283</v>
      </c>
      <c r="C1206" s="157" t="s">
        <v>1931</v>
      </c>
      <c r="D1206" s="157">
        <v>160</v>
      </c>
      <c r="E1206" s="166" t="s">
        <v>1799</v>
      </c>
      <c r="F1206" s="166" t="s">
        <v>1720</v>
      </c>
      <c r="G1206" s="169" t="s">
        <v>1675</v>
      </c>
      <c r="H1206" s="157" t="s">
        <v>1674</v>
      </c>
      <c r="I1206" s="165" t="s">
        <v>1468</v>
      </c>
      <c r="J1206" s="164" t="s">
        <v>1672</v>
      </c>
      <c r="K1206" s="164" t="s">
        <v>1703</v>
      </c>
      <c r="L1206" s="163"/>
      <c r="M1206" s="163"/>
      <c r="N1206" s="163"/>
      <c r="O1206" s="162">
        <v>999</v>
      </c>
      <c r="P1206" s="161" t="b">
        <f>IF(R1206&gt;0,R1206-2)</f>
        <v>0</v>
      </c>
      <c r="Q1206" s="161">
        <v>201938</v>
      </c>
      <c r="R1206" s="160">
        <f>$I$3</f>
        <v>0</v>
      </c>
      <c r="S1206" s="159" t="str">
        <f>IF(AND(R1206&gt;=Q1206,W1206&gt;0),"OK",IF(W1206=0,"","NOT OK"))</f>
        <v/>
      </c>
      <c r="T1206" s="158"/>
      <c r="U1206" s="157">
        <v>1</v>
      </c>
      <c r="V1206" s="156" t="str">
        <f>IF(W1206=T1206,"OK","NOT")</f>
        <v>OK</v>
      </c>
      <c r="W1206" s="155">
        <f>IF(MOD(T1206,U1206)=0,T1206,T1206+(U1206-MOD(T1206,U1206)))</f>
        <v>0</v>
      </c>
      <c r="X1206" s="154">
        <f>$I$4</f>
        <v>0.4</v>
      </c>
      <c r="Y1206" s="153">
        <f>+T1206*((O1206-(O1206*X1206)))</f>
        <v>0</v>
      </c>
    </row>
    <row r="1207" spans="1:25" ht="14.45" customHeight="1" x14ac:dyDescent="0.25">
      <c r="A1207" s="167">
        <v>7045952357492</v>
      </c>
      <c r="B1207" s="157">
        <v>11283</v>
      </c>
      <c r="C1207" s="157" t="s">
        <v>1931</v>
      </c>
      <c r="D1207" s="157">
        <v>160</v>
      </c>
      <c r="E1207" s="166" t="s">
        <v>1799</v>
      </c>
      <c r="F1207" s="166" t="s">
        <v>1720</v>
      </c>
      <c r="G1207" s="169" t="s">
        <v>1675</v>
      </c>
      <c r="H1207" s="157" t="s">
        <v>1674</v>
      </c>
      <c r="I1207" s="165" t="s">
        <v>1469</v>
      </c>
      <c r="J1207" s="164" t="s">
        <v>1672</v>
      </c>
      <c r="K1207" s="164" t="s">
        <v>1703</v>
      </c>
      <c r="L1207" s="163"/>
      <c r="M1207" s="163"/>
      <c r="N1207" s="163"/>
      <c r="O1207" s="162">
        <v>999</v>
      </c>
      <c r="P1207" s="161" t="b">
        <f>IF(R1207&gt;0,R1207-2)</f>
        <v>0</v>
      </c>
      <c r="Q1207" s="161">
        <v>201938</v>
      </c>
      <c r="R1207" s="160">
        <f>$I$3</f>
        <v>0</v>
      </c>
      <c r="S1207" s="159" t="str">
        <f>IF(AND(R1207&gt;=Q1207,W1207&gt;0),"OK",IF(W1207=0,"","NOT OK"))</f>
        <v/>
      </c>
      <c r="T1207" s="158"/>
      <c r="U1207" s="157">
        <v>1</v>
      </c>
      <c r="V1207" s="156" t="str">
        <f>IF(W1207=T1207,"OK","NOT")</f>
        <v>OK</v>
      </c>
      <c r="W1207" s="155">
        <f>IF(MOD(T1207,U1207)=0,T1207,T1207+(U1207-MOD(T1207,U1207)))</f>
        <v>0</v>
      </c>
      <c r="X1207" s="154">
        <f>$I$4</f>
        <v>0.4</v>
      </c>
      <c r="Y1207" s="153">
        <f>+T1207*((O1207-(O1207*X1207)))</f>
        <v>0</v>
      </c>
    </row>
    <row r="1208" spans="1:25" ht="14.45" customHeight="1" x14ac:dyDescent="0.25">
      <c r="A1208" s="167">
        <v>7045952357508</v>
      </c>
      <c r="B1208" s="157">
        <v>11283</v>
      </c>
      <c r="C1208" s="157" t="s">
        <v>1931</v>
      </c>
      <c r="D1208" s="157">
        <v>160</v>
      </c>
      <c r="E1208" s="166" t="s">
        <v>1799</v>
      </c>
      <c r="F1208" s="166" t="s">
        <v>1720</v>
      </c>
      <c r="G1208" s="169" t="s">
        <v>1675</v>
      </c>
      <c r="H1208" s="157" t="s">
        <v>1674</v>
      </c>
      <c r="I1208" s="165" t="s">
        <v>1715</v>
      </c>
      <c r="J1208" s="164" t="s">
        <v>1672</v>
      </c>
      <c r="K1208" s="164" t="s">
        <v>1703</v>
      </c>
      <c r="L1208" s="163"/>
      <c r="M1208" s="163"/>
      <c r="N1208" s="163"/>
      <c r="O1208" s="162">
        <v>999</v>
      </c>
      <c r="P1208" s="161" t="b">
        <f>IF(R1208&gt;0,R1208-2)</f>
        <v>0</v>
      </c>
      <c r="Q1208" s="161">
        <v>201938</v>
      </c>
      <c r="R1208" s="160">
        <f>$I$3</f>
        <v>0</v>
      </c>
      <c r="S1208" s="159" t="str">
        <f>IF(AND(R1208&gt;=Q1208,W1208&gt;0),"OK",IF(W1208=0,"","NOT OK"))</f>
        <v/>
      </c>
      <c r="T1208" s="158"/>
      <c r="U1208" s="157">
        <v>1</v>
      </c>
      <c r="V1208" s="156" t="str">
        <f>IF(W1208=T1208,"OK","NOT")</f>
        <v>OK</v>
      </c>
      <c r="W1208" s="155">
        <f>IF(MOD(T1208,U1208)=0,T1208,T1208+(U1208-MOD(T1208,U1208)))</f>
        <v>0</v>
      </c>
      <c r="X1208" s="154">
        <f>$I$4</f>
        <v>0.4</v>
      </c>
      <c r="Y1208" s="153">
        <f>+T1208*((O1208-(O1208*X1208)))</f>
        <v>0</v>
      </c>
    </row>
    <row r="1209" spans="1:25" ht="14.45" customHeight="1" x14ac:dyDescent="0.25">
      <c r="A1209" s="167">
        <v>7045952357515</v>
      </c>
      <c r="B1209" s="157">
        <v>11283</v>
      </c>
      <c r="C1209" s="157" t="s">
        <v>1931</v>
      </c>
      <c r="D1209" s="157">
        <v>160</v>
      </c>
      <c r="E1209" s="166" t="s">
        <v>1799</v>
      </c>
      <c r="F1209" s="166" t="s">
        <v>1720</v>
      </c>
      <c r="G1209" s="169" t="s">
        <v>1675</v>
      </c>
      <c r="H1209" s="157" t="s">
        <v>1674</v>
      </c>
      <c r="I1209" s="165" t="s">
        <v>1713</v>
      </c>
      <c r="J1209" s="164" t="s">
        <v>1672</v>
      </c>
      <c r="K1209" s="164" t="s">
        <v>1703</v>
      </c>
      <c r="L1209" s="163"/>
      <c r="M1209" s="163"/>
      <c r="N1209" s="163"/>
      <c r="O1209" s="162">
        <v>999</v>
      </c>
      <c r="P1209" s="161" t="b">
        <f>IF(R1209&gt;0,R1209-2)</f>
        <v>0</v>
      </c>
      <c r="Q1209" s="161">
        <v>201938</v>
      </c>
      <c r="R1209" s="160">
        <f>$I$3</f>
        <v>0</v>
      </c>
      <c r="S1209" s="159" t="str">
        <f>IF(AND(R1209&gt;=Q1209,W1209&gt;0),"OK",IF(W1209=0,"","NOT OK"))</f>
        <v/>
      </c>
      <c r="T1209" s="158"/>
      <c r="U1209" s="157">
        <v>1</v>
      </c>
      <c r="V1209" s="156" t="str">
        <f>IF(W1209=T1209,"OK","NOT")</f>
        <v>OK</v>
      </c>
      <c r="W1209" s="155">
        <f>IF(MOD(T1209,U1209)=0,T1209,T1209+(U1209-MOD(T1209,U1209)))</f>
        <v>0</v>
      </c>
      <c r="X1209" s="154">
        <f>$I$4</f>
        <v>0.4</v>
      </c>
      <c r="Y1209" s="153">
        <f>+T1209*((O1209-(O1209*X1209)))</f>
        <v>0</v>
      </c>
    </row>
    <row r="1210" spans="1:25" ht="14.45" customHeight="1" x14ac:dyDescent="0.25">
      <c r="A1210" s="167">
        <v>7045952421933</v>
      </c>
      <c r="B1210" s="157">
        <v>11283</v>
      </c>
      <c r="C1210" s="157" t="s">
        <v>1931</v>
      </c>
      <c r="D1210" s="157">
        <v>160</v>
      </c>
      <c r="E1210" s="157" t="s">
        <v>1799</v>
      </c>
      <c r="F1210" s="157" t="s">
        <v>1720</v>
      </c>
      <c r="G1210" s="157" t="s">
        <v>1675</v>
      </c>
      <c r="H1210" s="157" t="s">
        <v>1674</v>
      </c>
      <c r="I1210" s="165" t="s">
        <v>1923</v>
      </c>
      <c r="J1210" s="157" t="s">
        <v>1672</v>
      </c>
      <c r="K1210" s="157" t="s">
        <v>1703</v>
      </c>
      <c r="L1210" s="163"/>
      <c r="M1210" s="163"/>
      <c r="N1210" s="163"/>
      <c r="O1210" s="162">
        <v>999</v>
      </c>
      <c r="P1210" s="161" t="b">
        <v>0</v>
      </c>
      <c r="Q1210" s="157">
        <v>201938</v>
      </c>
      <c r="R1210" s="160">
        <v>0</v>
      </c>
      <c r="S1210" s="159"/>
      <c r="T1210" s="158"/>
      <c r="U1210" s="157">
        <v>1</v>
      </c>
      <c r="V1210" s="156" t="s">
        <v>1929</v>
      </c>
      <c r="W1210" s="155">
        <v>0</v>
      </c>
      <c r="X1210" s="154">
        <v>0</v>
      </c>
      <c r="Y1210" s="153">
        <f>+T1210*((O1210-(O1210*X1210)))</f>
        <v>0</v>
      </c>
    </row>
    <row r="1211" spans="1:25" ht="14.45" customHeight="1" x14ac:dyDescent="0.25">
      <c r="A1211" s="167">
        <v>7045952357539</v>
      </c>
      <c r="B1211" s="157">
        <v>11288</v>
      </c>
      <c r="C1211" s="157" t="s">
        <v>1930</v>
      </c>
      <c r="D1211" s="157">
        <v>161</v>
      </c>
      <c r="E1211" s="166" t="s">
        <v>1799</v>
      </c>
      <c r="F1211" s="166" t="s">
        <v>1720</v>
      </c>
      <c r="G1211" s="169" t="s">
        <v>1675</v>
      </c>
      <c r="H1211" s="157" t="s">
        <v>1674</v>
      </c>
      <c r="I1211" s="165" t="s">
        <v>1717</v>
      </c>
      <c r="J1211" s="164" t="s">
        <v>1672</v>
      </c>
      <c r="K1211" s="164" t="s">
        <v>1703</v>
      </c>
      <c r="L1211" s="163"/>
      <c r="M1211" s="163"/>
      <c r="N1211" s="163"/>
      <c r="O1211" s="162">
        <v>999</v>
      </c>
      <c r="P1211" s="161" t="b">
        <f>IF(R1211&gt;0,R1211-2)</f>
        <v>0</v>
      </c>
      <c r="Q1211" s="161">
        <v>201938</v>
      </c>
      <c r="R1211" s="160">
        <f>$I$3</f>
        <v>0</v>
      </c>
      <c r="S1211" s="159" t="str">
        <f>IF(AND(R1211&gt;=Q1211,W1211&gt;0),"OK",IF(W1211=0,"","NOT OK"))</f>
        <v/>
      </c>
      <c r="T1211" s="158"/>
      <c r="U1211" s="157">
        <v>1</v>
      </c>
      <c r="V1211" s="156" t="str">
        <f>IF(W1211=T1211,"OK","NOT")</f>
        <v>OK</v>
      </c>
      <c r="W1211" s="155">
        <f>IF(MOD(T1211,U1211)=0,T1211,T1211+(U1211-MOD(T1211,U1211)))</f>
        <v>0</v>
      </c>
      <c r="X1211" s="154">
        <f>$I$4</f>
        <v>0.4</v>
      </c>
      <c r="Y1211" s="153">
        <f>+T1211*((O1211-(O1211*X1211)))</f>
        <v>0</v>
      </c>
    </row>
    <row r="1212" spans="1:25" ht="14.45" customHeight="1" x14ac:dyDescent="0.25">
      <c r="A1212" s="167">
        <v>7045952357546</v>
      </c>
      <c r="B1212" s="157">
        <v>11288</v>
      </c>
      <c r="C1212" s="157" t="s">
        <v>1930</v>
      </c>
      <c r="D1212" s="157">
        <v>161</v>
      </c>
      <c r="E1212" s="166" t="s">
        <v>1799</v>
      </c>
      <c r="F1212" s="166" t="s">
        <v>1720</v>
      </c>
      <c r="G1212" s="169" t="s">
        <v>1675</v>
      </c>
      <c r="H1212" s="157" t="s">
        <v>1674</v>
      </c>
      <c r="I1212" s="165" t="s">
        <v>1716</v>
      </c>
      <c r="J1212" s="164" t="s">
        <v>1672</v>
      </c>
      <c r="K1212" s="164" t="s">
        <v>1703</v>
      </c>
      <c r="L1212" s="163"/>
      <c r="M1212" s="163"/>
      <c r="N1212" s="163"/>
      <c r="O1212" s="162">
        <v>999</v>
      </c>
      <c r="P1212" s="161" t="b">
        <f>IF(R1212&gt;0,R1212-2)</f>
        <v>0</v>
      </c>
      <c r="Q1212" s="161">
        <v>201938</v>
      </c>
      <c r="R1212" s="160">
        <f>$I$3</f>
        <v>0</v>
      </c>
      <c r="S1212" s="159" t="str">
        <f>IF(AND(R1212&gt;=Q1212,W1212&gt;0),"OK",IF(W1212=0,"","NOT OK"))</f>
        <v/>
      </c>
      <c r="T1212" s="158"/>
      <c r="U1212" s="157">
        <v>1</v>
      </c>
      <c r="V1212" s="156" t="str">
        <f>IF(W1212=T1212,"OK","NOT")</f>
        <v>OK</v>
      </c>
      <c r="W1212" s="155">
        <f>IF(MOD(T1212,U1212)=0,T1212,T1212+(U1212-MOD(T1212,U1212)))</f>
        <v>0</v>
      </c>
      <c r="X1212" s="154">
        <f>$I$4</f>
        <v>0.4</v>
      </c>
      <c r="Y1212" s="153">
        <f>+T1212*((O1212-(O1212*X1212)))</f>
        <v>0</v>
      </c>
    </row>
    <row r="1213" spans="1:25" ht="14.45" customHeight="1" x14ac:dyDescent="0.25">
      <c r="A1213" s="167">
        <v>7045952357553</v>
      </c>
      <c r="B1213" s="157">
        <v>11288</v>
      </c>
      <c r="C1213" s="157" t="s">
        <v>1930</v>
      </c>
      <c r="D1213" s="157">
        <v>161</v>
      </c>
      <c r="E1213" s="166" t="s">
        <v>1799</v>
      </c>
      <c r="F1213" s="166" t="s">
        <v>1720</v>
      </c>
      <c r="G1213" s="169" t="s">
        <v>1675</v>
      </c>
      <c r="H1213" s="157" t="s">
        <v>1674</v>
      </c>
      <c r="I1213" s="165" t="s">
        <v>1468</v>
      </c>
      <c r="J1213" s="164" t="s">
        <v>1672</v>
      </c>
      <c r="K1213" s="164" t="s">
        <v>1703</v>
      </c>
      <c r="L1213" s="163"/>
      <c r="M1213" s="163"/>
      <c r="N1213" s="163"/>
      <c r="O1213" s="162">
        <v>999</v>
      </c>
      <c r="P1213" s="161" t="b">
        <f>IF(R1213&gt;0,R1213-2)</f>
        <v>0</v>
      </c>
      <c r="Q1213" s="161">
        <v>201938</v>
      </c>
      <c r="R1213" s="160">
        <f>$I$3</f>
        <v>0</v>
      </c>
      <c r="S1213" s="159" t="str">
        <f>IF(AND(R1213&gt;=Q1213,W1213&gt;0),"OK",IF(W1213=0,"","NOT OK"))</f>
        <v/>
      </c>
      <c r="T1213" s="158"/>
      <c r="U1213" s="157">
        <v>1</v>
      </c>
      <c r="V1213" s="156" t="str">
        <f>IF(W1213=T1213,"OK","NOT")</f>
        <v>OK</v>
      </c>
      <c r="W1213" s="155">
        <f>IF(MOD(T1213,U1213)=0,T1213,T1213+(U1213-MOD(T1213,U1213)))</f>
        <v>0</v>
      </c>
      <c r="X1213" s="154">
        <f>$I$4</f>
        <v>0.4</v>
      </c>
      <c r="Y1213" s="153">
        <f>+T1213*((O1213-(O1213*X1213)))</f>
        <v>0</v>
      </c>
    </row>
    <row r="1214" spans="1:25" ht="14.45" customHeight="1" x14ac:dyDescent="0.25">
      <c r="A1214" s="167">
        <v>7045952357560</v>
      </c>
      <c r="B1214" s="157">
        <v>11288</v>
      </c>
      <c r="C1214" s="157" t="s">
        <v>1930</v>
      </c>
      <c r="D1214" s="157">
        <v>161</v>
      </c>
      <c r="E1214" s="166" t="s">
        <v>1799</v>
      </c>
      <c r="F1214" s="166" t="s">
        <v>1720</v>
      </c>
      <c r="G1214" s="169" t="s">
        <v>1675</v>
      </c>
      <c r="H1214" s="157" t="s">
        <v>1674</v>
      </c>
      <c r="I1214" s="165" t="s">
        <v>1469</v>
      </c>
      <c r="J1214" s="164" t="s">
        <v>1672</v>
      </c>
      <c r="K1214" s="164" t="s">
        <v>1703</v>
      </c>
      <c r="L1214" s="163"/>
      <c r="M1214" s="163"/>
      <c r="N1214" s="163"/>
      <c r="O1214" s="162">
        <v>999</v>
      </c>
      <c r="P1214" s="161" t="b">
        <f>IF(R1214&gt;0,R1214-2)</f>
        <v>0</v>
      </c>
      <c r="Q1214" s="161">
        <v>201938</v>
      </c>
      <c r="R1214" s="160">
        <f>$I$3</f>
        <v>0</v>
      </c>
      <c r="S1214" s="159" t="str">
        <f>IF(AND(R1214&gt;=Q1214,W1214&gt;0),"OK",IF(W1214=0,"","NOT OK"))</f>
        <v/>
      </c>
      <c r="T1214" s="158"/>
      <c r="U1214" s="157">
        <v>1</v>
      </c>
      <c r="V1214" s="156" t="str">
        <f>IF(W1214=T1214,"OK","NOT")</f>
        <v>OK</v>
      </c>
      <c r="W1214" s="155">
        <f>IF(MOD(T1214,U1214)=0,T1214,T1214+(U1214-MOD(T1214,U1214)))</f>
        <v>0</v>
      </c>
      <c r="X1214" s="154">
        <f>$I$4</f>
        <v>0.4</v>
      </c>
      <c r="Y1214" s="153">
        <f>+T1214*((O1214-(O1214*X1214)))</f>
        <v>0</v>
      </c>
    </row>
    <row r="1215" spans="1:25" ht="14.45" customHeight="1" x14ac:dyDescent="0.25">
      <c r="A1215" s="167">
        <v>7045952357577</v>
      </c>
      <c r="B1215" s="157">
        <v>11288</v>
      </c>
      <c r="C1215" s="157" t="s">
        <v>1930</v>
      </c>
      <c r="D1215" s="157">
        <v>161</v>
      </c>
      <c r="E1215" s="166" t="s">
        <v>1799</v>
      </c>
      <c r="F1215" s="166" t="s">
        <v>1720</v>
      </c>
      <c r="G1215" s="169" t="s">
        <v>1675</v>
      </c>
      <c r="H1215" s="157" t="s">
        <v>1674</v>
      </c>
      <c r="I1215" s="165" t="s">
        <v>1715</v>
      </c>
      <c r="J1215" s="164" t="s">
        <v>1672</v>
      </c>
      <c r="K1215" s="164" t="s">
        <v>1703</v>
      </c>
      <c r="L1215" s="163"/>
      <c r="M1215" s="163"/>
      <c r="N1215" s="163"/>
      <c r="O1215" s="162">
        <v>999</v>
      </c>
      <c r="P1215" s="161" t="b">
        <f>IF(R1215&gt;0,R1215-2)</f>
        <v>0</v>
      </c>
      <c r="Q1215" s="161">
        <v>201938</v>
      </c>
      <c r="R1215" s="160">
        <f>$I$3</f>
        <v>0</v>
      </c>
      <c r="S1215" s="159" t="str">
        <f>IF(AND(R1215&gt;=Q1215,W1215&gt;0),"OK",IF(W1215=0,"","NOT OK"))</f>
        <v/>
      </c>
      <c r="T1215" s="158"/>
      <c r="U1215" s="157">
        <v>1</v>
      </c>
      <c r="V1215" s="156" t="str">
        <f>IF(W1215=T1215,"OK","NOT")</f>
        <v>OK</v>
      </c>
      <c r="W1215" s="155">
        <f>IF(MOD(T1215,U1215)=0,T1215,T1215+(U1215-MOD(T1215,U1215)))</f>
        <v>0</v>
      </c>
      <c r="X1215" s="154">
        <f>$I$4</f>
        <v>0.4</v>
      </c>
      <c r="Y1215" s="153">
        <f>+T1215*((O1215-(O1215*X1215)))</f>
        <v>0</v>
      </c>
    </row>
    <row r="1216" spans="1:25" ht="14.45" customHeight="1" x14ac:dyDescent="0.25">
      <c r="A1216" s="167">
        <v>7045952422428</v>
      </c>
      <c r="B1216" s="157">
        <v>11288</v>
      </c>
      <c r="C1216" s="157" t="s">
        <v>1930</v>
      </c>
      <c r="D1216" s="157">
        <v>161</v>
      </c>
      <c r="E1216" s="157" t="s">
        <v>1799</v>
      </c>
      <c r="F1216" s="157" t="s">
        <v>1720</v>
      </c>
      <c r="G1216" s="157" t="s">
        <v>1675</v>
      </c>
      <c r="H1216" s="157" t="s">
        <v>1674</v>
      </c>
      <c r="I1216" s="165" t="s">
        <v>1713</v>
      </c>
      <c r="J1216" s="157" t="s">
        <v>1672</v>
      </c>
      <c r="K1216" s="157" t="s">
        <v>1703</v>
      </c>
      <c r="L1216" s="163"/>
      <c r="M1216" s="163"/>
      <c r="N1216" s="163"/>
      <c r="O1216" s="162">
        <v>999</v>
      </c>
      <c r="P1216" s="161" t="b">
        <v>0</v>
      </c>
      <c r="Q1216" s="157">
        <v>201938</v>
      </c>
      <c r="R1216" s="160">
        <v>0</v>
      </c>
      <c r="S1216" s="159"/>
      <c r="T1216" s="158"/>
      <c r="U1216" s="157">
        <v>1</v>
      </c>
      <c r="V1216" s="156" t="s">
        <v>1929</v>
      </c>
      <c r="W1216" s="155">
        <v>0</v>
      </c>
      <c r="X1216" s="154">
        <v>0</v>
      </c>
      <c r="Y1216" s="153">
        <f>+T1216*((O1216-(O1216*X1216)))</f>
        <v>0</v>
      </c>
    </row>
    <row r="1217" spans="1:25" ht="14.45" customHeight="1" x14ac:dyDescent="0.25">
      <c r="A1217" s="167">
        <v>7045952357300</v>
      </c>
      <c r="B1217" s="157">
        <v>22263</v>
      </c>
      <c r="C1217" s="157" t="s">
        <v>1928</v>
      </c>
      <c r="D1217" s="157">
        <v>162</v>
      </c>
      <c r="E1217" s="166" t="s">
        <v>1799</v>
      </c>
      <c r="F1217" s="166" t="s">
        <v>1720</v>
      </c>
      <c r="G1217" s="169" t="s">
        <v>1675</v>
      </c>
      <c r="H1217" s="157" t="s">
        <v>1674</v>
      </c>
      <c r="I1217" s="165" t="s">
        <v>1716</v>
      </c>
      <c r="J1217" s="164" t="s">
        <v>1672</v>
      </c>
      <c r="K1217" s="164" t="s">
        <v>1719</v>
      </c>
      <c r="L1217" s="163"/>
      <c r="M1217" s="163"/>
      <c r="N1217" s="163"/>
      <c r="O1217" s="162">
        <v>799</v>
      </c>
      <c r="P1217" s="161" t="b">
        <f>IF(R1217&gt;0,R1217-2)</f>
        <v>0</v>
      </c>
      <c r="Q1217" s="161">
        <v>201938</v>
      </c>
      <c r="R1217" s="160">
        <f>$I$3</f>
        <v>0</v>
      </c>
      <c r="S1217" s="159" t="str">
        <f>IF(AND(R1217&gt;=Q1217,W1217&gt;0),"OK",IF(W1217=0,"","NOT OK"))</f>
        <v/>
      </c>
      <c r="T1217" s="158"/>
      <c r="U1217" s="157">
        <v>1</v>
      </c>
      <c r="V1217" s="156" t="str">
        <f>IF(W1217=T1217,"OK","NOT")</f>
        <v>OK</v>
      </c>
      <c r="W1217" s="155">
        <f>IF(MOD(T1217,U1217)=0,T1217,T1217+(U1217-MOD(T1217,U1217)))</f>
        <v>0</v>
      </c>
      <c r="X1217" s="154">
        <f>$I$4</f>
        <v>0.4</v>
      </c>
      <c r="Y1217" s="153">
        <f>+T1217*((O1217-(O1217*X1217)))</f>
        <v>0</v>
      </c>
    </row>
    <row r="1218" spans="1:25" ht="14.45" customHeight="1" x14ac:dyDescent="0.25">
      <c r="A1218" s="167">
        <v>7045952357317</v>
      </c>
      <c r="B1218" s="157">
        <v>22263</v>
      </c>
      <c r="C1218" s="157" t="s">
        <v>1928</v>
      </c>
      <c r="D1218" s="157">
        <v>162</v>
      </c>
      <c r="E1218" s="166" t="s">
        <v>1799</v>
      </c>
      <c r="F1218" s="166" t="s">
        <v>1720</v>
      </c>
      <c r="G1218" s="169" t="s">
        <v>1675</v>
      </c>
      <c r="H1218" s="157" t="s">
        <v>1674</v>
      </c>
      <c r="I1218" s="165" t="s">
        <v>1468</v>
      </c>
      <c r="J1218" s="164" t="s">
        <v>1672</v>
      </c>
      <c r="K1218" s="164" t="s">
        <v>1719</v>
      </c>
      <c r="L1218" s="163"/>
      <c r="M1218" s="163"/>
      <c r="N1218" s="163"/>
      <c r="O1218" s="162">
        <v>799</v>
      </c>
      <c r="P1218" s="161" t="b">
        <f>IF(R1218&gt;0,R1218-2)</f>
        <v>0</v>
      </c>
      <c r="Q1218" s="161">
        <v>201938</v>
      </c>
      <c r="R1218" s="160">
        <f>$I$3</f>
        <v>0</v>
      </c>
      <c r="S1218" s="159" t="str">
        <f>IF(AND(R1218&gt;=Q1218,W1218&gt;0),"OK",IF(W1218=0,"","NOT OK"))</f>
        <v/>
      </c>
      <c r="T1218" s="158"/>
      <c r="U1218" s="157">
        <v>1</v>
      </c>
      <c r="V1218" s="156" t="str">
        <f>IF(W1218=T1218,"OK","NOT")</f>
        <v>OK</v>
      </c>
      <c r="W1218" s="155">
        <f>IF(MOD(T1218,U1218)=0,T1218,T1218+(U1218-MOD(T1218,U1218)))</f>
        <v>0</v>
      </c>
      <c r="X1218" s="154">
        <f>$I$4</f>
        <v>0.4</v>
      </c>
      <c r="Y1218" s="153">
        <f>+T1218*((O1218-(O1218*X1218)))</f>
        <v>0</v>
      </c>
    </row>
    <row r="1219" spans="1:25" ht="14.45" customHeight="1" x14ac:dyDescent="0.25">
      <c r="A1219" s="167">
        <v>7045952357324</v>
      </c>
      <c r="B1219" s="157">
        <v>22263</v>
      </c>
      <c r="C1219" s="157" t="s">
        <v>1928</v>
      </c>
      <c r="D1219" s="157">
        <v>162</v>
      </c>
      <c r="E1219" s="166" t="s">
        <v>1799</v>
      </c>
      <c r="F1219" s="166" t="s">
        <v>1720</v>
      </c>
      <c r="G1219" s="169" t="s">
        <v>1675</v>
      </c>
      <c r="H1219" s="157" t="s">
        <v>1674</v>
      </c>
      <c r="I1219" s="165" t="s">
        <v>1469</v>
      </c>
      <c r="J1219" s="164" t="s">
        <v>1672</v>
      </c>
      <c r="K1219" s="164" t="s">
        <v>1719</v>
      </c>
      <c r="L1219" s="163"/>
      <c r="M1219" s="163"/>
      <c r="N1219" s="163"/>
      <c r="O1219" s="162">
        <v>799</v>
      </c>
      <c r="P1219" s="161" t="b">
        <f>IF(R1219&gt;0,R1219-2)</f>
        <v>0</v>
      </c>
      <c r="Q1219" s="161">
        <v>201938</v>
      </c>
      <c r="R1219" s="160">
        <f>$I$3</f>
        <v>0</v>
      </c>
      <c r="S1219" s="159" t="str">
        <f>IF(AND(R1219&gt;=Q1219,W1219&gt;0),"OK",IF(W1219=0,"","NOT OK"))</f>
        <v/>
      </c>
      <c r="T1219" s="158"/>
      <c r="U1219" s="157">
        <v>1</v>
      </c>
      <c r="V1219" s="156" t="str">
        <f>IF(W1219=T1219,"OK","NOT")</f>
        <v>OK</v>
      </c>
      <c r="W1219" s="155">
        <f>IF(MOD(T1219,U1219)=0,T1219,T1219+(U1219-MOD(T1219,U1219)))</f>
        <v>0</v>
      </c>
      <c r="X1219" s="154">
        <f>$I$4</f>
        <v>0.4</v>
      </c>
      <c r="Y1219" s="153">
        <f>+T1219*((O1219-(O1219*X1219)))</f>
        <v>0</v>
      </c>
    </row>
    <row r="1220" spans="1:25" ht="14.45" customHeight="1" x14ac:dyDescent="0.25">
      <c r="A1220" s="167">
        <v>7045952357331</v>
      </c>
      <c r="B1220" s="157">
        <v>22263</v>
      </c>
      <c r="C1220" s="157" t="s">
        <v>1928</v>
      </c>
      <c r="D1220" s="157">
        <v>162</v>
      </c>
      <c r="E1220" s="166" t="s">
        <v>1799</v>
      </c>
      <c r="F1220" s="166" t="s">
        <v>1720</v>
      </c>
      <c r="G1220" s="169" t="s">
        <v>1675</v>
      </c>
      <c r="H1220" s="157" t="s">
        <v>1674</v>
      </c>
      <c r="I1220" s="165" t="s">
        <v>1715</v>
      </c>
      <c r="J1220" s="164" t="s">
        <v>1672</v>
      </c>
      <c r="K1220" s="164" t="s">
        <v>1719</v>
      </c>
      <c r="L1220" s="163"/>
      <c r="M1220" s="163"/>
      <c r="N1220" s="163"/>
      <c r="O1220" s="162">
        <v>799</v>
      </c>
      <c r="P1220" s="161" t="b">
        <f>IF(R1220&gt;0,R1220-2)</f>
        <v>0</v>
      </c>
      <c r="Q1220" s="161">
        <v>201938</v>
      </c>
      <c r="R1220" s="160">
        <f>$I$3</f>
        <v>0</v>
      </c>
      <c r="S1220" s="159" t="str">
        <f>IF(AND(R1220&gt;=Q1220,W1220&gt;0),"OK",IF(W1220=0,"","NOT OK"))</f>
        <v/>
      </c>
      <c r="T1220" s="158"/>
      <c r="U1220" s="157">
        <v>1</v>
      </c>
      <c r="V1220" s="156" t="str">
        <f>IF(W1220=T1220,"OK","NOT")</f>
        <v>OK</v>
      </c>
      <c r="W1220" s="155">
        <f>IF(MOD(T1220,U1220)=0,T1220,T1220+(U1220-MOD(T1220,U1220)))</f>
        <v>0</v>
      </c>
      <c r="X1220" s="154">
        <f>$I$4</f>
        <v>0.4</v>
      </c>
      <c r="Y1220" s="153">
        <f>+T1220*((O1220-(O1220*X1220)))</f>
        <v>0</v>
      </c>
    </row>
    <row r="1221" spans="1:25" ht="14.45" customHeight="1" x14ac:dyDescent="0.25">
      <c r="A1221" s="167">
        <v>7045952357348</v>
      </c>
      <c r="B1221" s="157">
        <v>22263</v>
      </c>
      <c r="C1221" s="157" t="s">
        <v>1928</v>
      </c>
      <c r="D1221" s="157">
        <v>162</v>
      </c>
      <c r="E1221" s="166" t="s">
        <v>1799</v>
      </c>
      <c r="F1221" s="166" t="s">
        <v>1720</v>
      </c>
      <c r="G1221" s="169" t="s">
        <v>1675</v>
      </c>
      <c r="H1221" s="157" t="s">
        <v>1674</v>
      </c>
      <c r="I1221" s="165" t="s">
        <v>1713</v>
      </c>
      <c r="J1221" s="164" t="s">
        <v>1672</v>
      </c>
      <c r="K1221" s="164" t="s">
        <v>1719</v>
      </c>
      <c r="L1221" s="163"/>
      <c r="M1221" s="163"/>
      <c r="N1221" s="163"/>
      <c r="O1221" s="162">
        <v>799</v>
      </c>
      <c r="P1221" s="161" t="b">
        <f>IF(R1221&gt;0,R1221-2)</f>
        <v>0</v>
      </c>
      <c r="Q1221" s="161">
        <v>201938</v>
      </c>
      <c r="R1221" s="160">
        <f>$I$3</f>
        <v>0</v>
      </c>
      <c r="S1221" s="159" t="str">
        <f>IF(AND(R1221&gt;=Q1221,W1221&gt;0),"OK",IF(W1221=0,"","NOT OK"))</f>
        <v/>
      </c>
      <c r="T1221" s="158"/>
      <c r="U1221" s="157">
        <v>1</v>
      </c>
      <c r="V1221" s="156" t="str">
        <f>IF(W1221=T1221,"OK","NOT")</f>
        <v>OK</v>
      </c>
      <c r="W1221" s="155">
        <f>IF(MOD(T1221,U1221)=0,T1221,T1221+(U1221-MOD(T1221,U1221)))</f>
        <v>0</v>
      </c>
      <c r="X1221" s="154">
        <f>$I$4</f>
        <v>0.4</v>
      </c>
      <c r="Y1221" s="153">
        <f>+T1221*((O1221-(O1221*X1221)))</f>
        <v>0</v>
      </c>
    </row>
    <row r="1222" spans="1:25" ht="14.45" customHeight="1" x14ac:dyDescent="0.25">
      <c r="A1222" s="167">
        <v>7045952357416</v>
      </c>
      <c r="B1222" s="157">
        <v>22269</v>
      </c>
      <c r="C1222" s="157" t="s">
        <v>1927</v>
      </c>
      <c r="D1222" s="157">
        <v>163</v>
      </c>
      <c r="E1222" s="166" t="s">
        <v>1799</v>
      </c>
      <c r="F1222" s="166" t="s">
        <v>1720</v>
      </c>
      <c r="G1222" s="169" t="s">
        <v>1675</v>
      </c>
      <c r="H1222" s="157" t="s">
        <v>1674</v>
      </c>
      <c r="I1222" s="165" t="s">
        <v>1717</v>
      </c>
      <c r="J1222" s="164" t="s">
        <v>1672</v>
      </c>
      <c r="K1222" s="164" t="s">
        <v>1719</v>
      </c>
      <c r="L1222" s="163"/>
      <c r="M1222" s="163"/>
      <c r="N1222" s="163"/>
      <c r="O1222" s="162">
        <v>799</v>
      </c>
      <c r="P1222" s="161" t="b">
        <f>IF(R1222&gt;0,R1222-2)</f>
        <v>0</v>
      </c>
      <c r="Q1222" s="161">
        <v>201938</v>
      </c>
      <c r="R1222" s="160">
        <f>$I$3</f>
        <v>0</v>
      </c>
      <c r="S1222" s="159" t="str">
        <f>IF(AND(R1222&gt;=Q1222,W1222&gt;0),"OK",IF(W1222=0,"","NOT OK"))</f>
        <v/>
      </c>
      <c r="T1222" s="158"/>
      <c r="U1222" s="157">
        <v>1</v>
      </c>
      <c r="V1222" s="156" t="str">
        <f>IF(W1222=T1222,"OK","NOT")</f>
        <v>OK</v>
      </c>
      <c r="W1222" s="155">
        <f>IF(MOD(T1222,U1222)=0,T1222,T1222+(U1222-MOD(T1222,U1222)))</f>
        <v>0</v>
      </c>
      <c r="X1222" s="154">
        <f>$I$4</f>
        <v>0.4</v>
      </c>
      <c r="Y1222" s="153">
        <f>+T1222*((O1222-(O1222*X1222)))</f>
        <v>0</v>
      </c>
    </row>
    <row r="1223" spans="1:25" ht="14.45" customHeight="1" x14ac:dyDescent="0.25">
      <c r="A1223" s="167">
        <v>7045952357423</v>
      </c>
      <c r="B1223" s="157">
        <v>22269</v>
      </c>
      <c r="C1223" s="157" t="s">
        <v>1927</v>
      </c>
      <c r="D1223" s="157">
        <v>163</v>
      </c>
      <c r="E1223" s="166" t="s">
        <v>1799</v>
      </c>
      <c r="F1223" s="166" t="s">
        <v>1720</v>
      </c>
      <c r="G1223" s="169" t="s">
        <v>1675</v>
      </c>
      <c r="H1223" s="157" t="s">
        <v>1674</v>
      </c>
      <c r="I1223" s="165" t="s">
        <v>1716</v>
      </c>
      <c r="J1223" s="164" t="s">
        <v>1672</v>
      </c>
      <c r="K1223" s="164" t="s">
        <v>1719</v>
      </c>
      <c r="L1223" s="163"/>
      <c r="M1223" s="163"/>
      <c r="N1223" s="163"/>
      <c r="O1223" s="162">
        <v>799</v>
      </c>
      <c r="P1223" s="161" t="b">
        <f>IF(R1223&gt;0,R1223-2)</f>
        <v>0</v>
      </c>
      <c r="Q1223" s="161">
        <v>201938</v>
      </c>
      <c r="R1223" s="160">
        <f>$I$3</f>
        <v>0</v>
      </c>
      <c r="S1223" s="159" t="str">
        <f>IF(AND(R1223&gt;=Q1223,W1223&gt;0),"OK",IF(W1223=0,"","NOT OK"))</f>
        <v/>
      </c>
      <c r="T1223" s="158"/>
      <c r="U1223" s="157">
        <v>1</v>
      </c>
      <c r="V1223" s="156" t="str">
        <f>IF(W1223=T1223,"OK","NOT")</f>
        <v>OK</v>
      </c>
      <c r="W1223" s="155">
        <f>IF(MOD(T1223,U1223)=0,T1223,T1223+(U1223-MOD(T1223,U1223)))</f>
        <v>0</v>
      </c>
      <c r="X1223" s="154">
        <f>$I$4</f>
        <v>0.4</v>
      </c>
      <c r="Y1223" s="153">
        <f>+T1223*((O1223-(O1223*X1223)))</f>
        <v>0</v>
      </c>
    </row>
    <row r="1224" spans="1:25" ht="14.45" customHeight="1" x14ac:dyDescent="0.25">
      <c r="A1224" s="167">
        <v>7045952357430</v>
      </c>
      <c r="B1224" s="157">
        <v>22269</v>
      </c>
      <c r="C1224" s="157" t="s">
        <v>1927</v>
      </c>
      <c r="D1224" s="157">
        <v>163</v>
      </c>
      <c r="E1224" s="166" t="s">
        <v>1799</v>
      </c>
      <c r="F1224" s="166" t="s">
        <v>1720</v>
      </c>
      <c r="G1224" s="169" t="s">
        <v>1675</v>
      </c>
      <c r="H1224" s="157" t="s">
        <v>1674</v>
      </c>
      <c r="I1224" s="165" t="s">
        <v>1468</v>
      </c>
      <c r="J1224" s="164" t="s">
        <v>1672</v>
      </c>
      <c r="K1224" s="164" t="s">
        <v>1719</v>
      </c>
      <c r="L1224" s="163"/>
      <c r="M1224" s="163"/>
      <c r="N1224" s="163"/>
      <c r="O1224" s="162">
        <v>799</v>
      </c>
      <c r="P1224" s="161" t="b">
        <f>IF(R1224&gt;0,R1224-2)</f>
        <v>0</v>
      </c>
      <c r="Q1224" s="161">
        <v>201938</v>
      </c>
      <c r="R1224" s="160">
        <f>$I$3</f>
        <v>0</v>
      </c>
      <c r="S1224" s="159" t="str">
        <f>IF(AND(R1224&gt;=Q1224,W1224&gt;0),"OK",IF(W1224=0,"","NOT OK"))</f>
        <v/>
      </c>
      <c r="T1224" s="158"/>
      <c r="U1224" s="157">
        <v>1</v>
      </c>
      <c r="V1224" s="156" t="str">
        <f>IF(W1224=T1224,"OK","NOT")</f>
        <v>OK</v>
      </c>
      <c r="W1224" s="155">
        <f>IF(MOD(T1224,U1224)=0,T1224,T1224+(U1224-MOD(T1224,U1224)))</f>
        <v>0</v>
      </c>
      <c r="X1224" s="154">
        <f>$I$4</f>
        <v>0.4</v>
      </c>
      <c r="Y1224" s="153">
        <f>+T1224*((O1224-(O1224*X1224)))</f>
        <v>0</v>
      </c>
    </row>
    <row r="1225" spans="1:25" ht="14.45" customHeight="1" x14ac:dyDescent="0.25">
      <c r="A1225" s="167">
        <v>7045952357447</v>
      </c>
      <c r="B1225" s="157">
        <v>22269</v>
      </c>
      <c r="C1225" s="157" t="s">
        <v>1927</v>
      </c>
      <c r="D1225" s="157">
        <v>163</v>
      </c>
      <c r="E1225" s="166" t="s">
        <v>1799</v>
      </c>
      <c r="F1225" s="166" t="s">
        <v>1720</v>
      </c>
      <c r="G1225" s="169" t="s">
        <v>1675</v>
      </c>
      <c r="H1225" s="157" t="s">
        <v>1674</v>
      </c>
      <c r="I1225" s="165" t="s">
        <v>1469</v>
      </c>
      <c r="J1225" s="164" t="s">
        <v>1672</v>
      </c>
      <c r="K1225" s="164" t="s">
        <v>1719</v>
      </c>
      <c r="L1225" s="163"/>
      <c r="M1225" s="163"/>
      <c r="N1225" s="163"/>
      <c r="O1225" s="162">
        <v>799</v>
      </c>
      <c r="P1225" s="161" t="b">
        <f>IF(R1225&gt;0,R1225-2)</f>
        <v>0</v>
      </c>
      <c r="Q1225" s="161">
        <v>201938</v>
      </c>
      <c r="R1225" s="160">
        <f>$I$3</f>
        <v>0</v>
      </c>
      <c r="S1225" s="159" t="str">
        <f>IF(AND(R1225&gt;=Q1225,W1225&gt;0),"OK",IF(W1225=0,"","NOT OK"))</f>
        <v/>
      </c>
      <c r="T1225" s="158"/>
      <c r="U1225" s="157">
        <v>1</v>
      </c>
      <c r="V1225" s="156" t="str">
        <f>IF(W1225=T1225,"OK","NOT")</f>
        <v>OK</v>
      </c>
      <c r="W1225" s="155">
        <f>IF(MOD(T1225,U1225)=0,T1225,T1225+(U1225-MOD(T1225,U1225)))</f>
        <v>0</v>
      </c>
      <c r="X1225" s="154">
        <f>$I$4</f>
        <v>0.4</v>
      </c>
      <c r="Y1225" s="153">
        <f>+T1225*((O1225-(O1225*X1225)))</f>
        <v>0</v>
      </c>
    </row>
    <row r="1226" spans="1:25" ht="14.45" customHeight="1" x14ac:dyDescent="0.25">
      <c r="A1226" s="167">
        <v>7045952357454</v>
      </c>
      <c r="B1226" s="157">
        <v>22269</v>
      </c>
      <c r="C1226" s="157" t="s">
        <v>1927</v>
      </c>
      <c r="D1226" s="157">
        <v>163</v>
      </c>
      <c r="E1226" s="166" t="s">
        <v>1799</v>
      </c>
      <c r="F1226" s="166" t="s">
        <v>1720</v>
      </c>
      <c r="G1226" s="169" t="s">
        <v>1675</v>
      </c>
      <c r="H1226" s="157" t="s">
        <v>1674</v>
      </c>
      <c r="I1226" s="165" t="s">
        <v>1715</v>
      </c>
      <c r="J1226" s="164" t="s">
        <v>1672</v>
      </c>
      <c r="K1226" s="164" t="s">
        <v>1719</v>
      </c>
      <c r="L1226" s="163"/>
      <c r="M1226" s="163"/>
      <c r="N1226" s="163"/>
      <c r="O1226" s="162">
        <v>799</v>
      </c>
      <c r="P1226" s="161" t="b">
        <f>IF(R1226&gt;0,R1226-2)</f>
        <v>0</v>
      </c>
      <c r="Q1226" s="161">
        <v>201938</v>
      </c>
      <c r="R1226" s="160">
        <f>$I$3</f>
        <v>0</v>
      </c>
      <c r="S1226" s="159" t="str">
        <f>IF(AND(R1226&gt;=Q1226,W1226&gt;0),"OK",IF(W1226=0,"","NOT OK"))</f>
        <v/>
      </c>
      <c r="T1226" s="158"/>
      <c r="U1226" s="157">
        <v>1</v>
      </c>
      <c r="V1226" s="156" t="str">
        <f>IF(W1226=T1226,"OK","NOT")</f>
        <v>OK</v>
      </c>
      <c r="W1226" s="155">
        <f>IF(MOD(T1226,U1226)=0,T1226,T1226+(U1226-MOD(T1226,U1226)))</f>
        <v>0</v>
      </c>
      <c r="X1226" s="154">
        <f>$I$4</f>
        <v>0.4</v>
      </c>
      <c r="Y1226" s="153">
        <f>+T1226*((O1226-(O1226*X1226)))</f>
        <v>0</v>
      </c>
    </row>
    <row r="1227" spans="1:25" ht="14.45" customHeight="1" x14ac:dyDescent="0.25">
      <c r="A1227" s="167">
        <v>7045952367507</v>
      </c>
      <c r="B1227" s="157">
        <v>40493</v>
      </c>
      <c r="C1227" s="157" t="s">
        <v>1926</v>
      </c>
      <c r="D1227" s="157">
        <v>164</v>
      </c>
      <c r="E1227" s="166" t="s">
        <v>1683</v>
      </c>
      <c r="F1227" s="166" t="s">
        <v>1781</v>
      </c>
      <c r="G1227" s="169" t="s">
        <v>1675</v>
      </c>
      <c r="H1227" s="157" t="s">
        <v>1674</v>
      </c>
      <c r="I1227" s="165" t="s">
        <v>1716</v>
      </c>
      <c r="J1227" s="164" t="s">
        <v>1672</v>
      </c>
      <c r="K1227" s="164" t="s">
        <v>1779</v>
      </c>
      <c r="L1227" s="163"/>
      <c r="M1227" s="163"/>
      <c r="N1227" s="163"/>
      <c r="O1227" s="162">
        <v>799</v>
      </c>
      <c r="P1227" s="161" t="b">
        <f>IF(R1227&gt;0,R1227-2)</f>
        <v>0</v>
      </c>
      <c r="Q1227" s="161">
        <v>201938</v>
      </c>
      <c r="R1227" s="160">
        <f>$I$3</f>
        <v>0</v>
      </c>
      <c r="S1227" s="159" t="str">
        <f>IF(AND(R1227&gt;=Q1227,W1227&gt;0),"OK",IF(W1227=0,"","NOT OK"))</f>
        <v/>
      </c>
      <c r="T1227" s="158"/>
      <c r="U1227" s="157">
        <v>1</v>
      </c>
      <c r="V1227" s="156" t="str">
        <f>IF(W1227=T1227,"OK","NOT")</f>
        <v>OK</v>
      </c>
      <c r="W1227" s="155">
        <f>IF(MOD(T1227,U1227)=0,T1227,T1227+(U1227-MOD(T1227,U1227)))</f>
        <v>0</v>
      </c>
      <c r="X1227" s="154">
        <f>$I$4</f>
        <v>0.4</v>
      </c>
      <c r="Y1227" s="153">
        <f>+T1227*((O1227-(O1227*X1227)))</f>
        <v>0</v>
      </c>
    </row>
    <row r="1228" spans="1:25" ht="14.45" customHeight="1" x14ac:dyDescent="0.25">
      <c r="A1228" s="167">
        <v>7045952367514</v>
      </c>
      <c r="B1228" s="157">
        <v>40493</v>
      </c>
      <c r="C1228" s="157" t="s">
        <v>1926</v>
      </c>
      <c r="D1228" s="157">
        <v>164</v>
      </c>
      <c r="E1228" s="166" t="s">
        <v>1683</v>
      </c>
      <c r="F1228" s="166" t="s">
        <v>1781</v>
      </c>
      <c r="G1228" s="169" t="s">
        <v>1675</v>
      </c>
      <c r="H1228" s="157" t="s">
        <v>1674</v>
      </c>
      <c r="I1228" s="165" t="s">
        <v>1468</v>
      </c>
      <c r="J1228" s="164" t="s">
        <v>1672</v>
      </c>
      <c r="K1228" s="164" t="s">
        <v>1779</v>
      </c>
      <c r="L1228" s="163"/>
      <c r="M1228" s="163"/>
      <c r="N1228" s="163"/>
      <c r="O1228" s="162">
        <v>799</v>
      </c>
      <c r="P1228" s="161" t="b">
        <f>IF(R1228&gt;0,R1228-2)</f>
        <v>0</v>
      </c>
      <c r="Q1228" s="161">
        <v>201938</v>
      </c>
      <c r="R1228" s="160">
        <f>$I$3</f>
        <v>0</v>
      </c>
      <c r="S1228" s="159" t="str">
        <f>IF(AND(R1228&gt;=Q1228,W1228&gt;0),"OK",IF(W1228=0,"","NOT OK"))</f>
        <v/>
      </c>
      <c r="T1228" s="158"/>
      <c r="U1228" s="157">
        <v>1</v>
      </c>
      <c r="V1228" s="156" t="str">
        <f>IF(W1228=T1228,"OK","NOT")</f>
        <v>OK</v>
      </c>
      <c r="W1228" s="155">
        <f>IF(MOD(T1228,U1228)=0,T1228,T1228+(U1228-MOD(T1228,U1228)))</f>
        <v>0</v>
      </c>
      <c r="X1228" s="154">
        <f>$I$4</f>
        <v>0.4</v>
      </c>
      <c r="Y1228" s="153">
        <f>+T1228*((O1228-(O1228*X1228)))</f>
        <v>0</v>
      </c>
    </row>
    <row r="1229" spans="1:25" ht="14.45" customHeight="1" x14ac:dyDescent="0.25">
      <c r="A1229" s="167">
        <v>7045952367521</v>
      </c>
      <c r="B1229" s="157">
        <v>40493</v>
      </c>
      <c r="C1229" s="157" t="s">
        <v>1926</v>
      </c>
      <c r="D1229" s="157">
        <v>164</v>
      </c>
      <c r="E1229" s="166" t="s">
        <v>1683</v>
      </c>
      <c r="F1229" s="166" t="s">
        <v>1781</v>
      </c>
      <c r="G1229" s="169" t="s">
        <v>1675</v>
      </c>
      <c r="H1229" s="157" t="s">
        <v>1674</v>
      </c>
      <c r="I1229" s="165" t="s">
        <v>1469</v>
      </c>
      <c r="J1229" s="164" t="s">
        <v>1672</v>
      </c>
      <c r="K1229" s="164" t="s">
        <v>1779</v>
      </c>
      <c r="L1229" s="163"/>
      <c r="M1229" s="163"/>
      <c r="N1229" s="163"/>
      <c r="O1229" s="162">
        <v>799</v>
      </c>
      <c r="P1229" s="161" t="b">
        <f>IF(R1229&gt;0,R1229-2)</f>
        <v>0</v>
      </c>
      <c r="Q1229" s="161">
        <v>201938</v>
      </c>
      <c r="R1229" s="160">
        <f>$I$3</f>
        <v>0</v>
      </c>
      <c r="S1229" s="159" t="str">
        <f>IF(AND(R1229&gt;=Q1229,W1229&gt;0),"OK",IF(W1229=0,"","NOT OK"))</f>
        <v/>
      </c>
      <c r="T1229" s="158"/>
      <c r="U1229" s="157">
        <v>1</v>
      </c>
      <c r="V1229" s="156" t="str">
        <f>IF(W1229=T1229,"OK","NOT")</f>
        <v>OK</v>
      </c>
      <c r="W1229" s="155">
        <f>IF(MOD(T1229,U1229)=0,T1229,T1229+(U1229-MOD(T1229,U1229)))</f>
        <v>0</v>
      </c>
      <c r="X1229" s="154">
        <f>$I$4</f>
        <v>0.4</v>
      </c>
      <c r="Y1229" s="153">
        <f>+T1229*((O1229-(O1229*X1229)))</f>
        <v>0</v>
      </c>
    </row>
    <row r="1230" spans="1:25" ht="14.45" customHeight="1" x14ac:dyDescent="0.25">
      <c r="A1230" s="167">
        <v>7045952367538</v>
      </c>
      <c r="B1230" s="157">
        <v>40493</v>
      </c>
      <c r="C1230" s="157" t="s">
        <v>1926</v>
      </c>
      <c r="D1230" s="157">
        <v>164</v>
      </c>
      <c r="E1230" s="166" t="s">
        <v>1683</v>
      </c>
      <c r="F1230" s="166" t="s">
        <v>1781</v>
      </c>
      <c r="G1230" s="169" t="s">
        <v>1675</v>
      </c>
      <c r="H1230" s="157" t="s">
        <v>1674</v>
      </c>
      <c r="I1230" s="165" t="s">
        <v>1715</v>
      </c>
      <c r="J1230" s="164" t="s">
        <v>1672</v>
      </c>
      <c r="K1230" s="164" t="s">
        <v>1779</v>
      </c>
      <c r="L1230" s="163"/>
      <c r="M1230" s="163"/>
      <c r="N1230" s="163"/>
      <c r="O1230" s="162">
        <v>799</v>
      </c>
      <c r="P1230" s="161" t="b">
        <f>IF(R1230&gt;0,R1230-2)</f>
        <v>0</v>
      </c>
      <c r="Q1230" s="161">
        <v>201938</v>
      </c>
      <c r="R1230" s="160">
        <f>$I$3</f>
        <v>0</v>
      </c>
      <c r="S1230" s="159" t="str">
        <f>IF(AND(R1230&gt;=Q1230,W1230&gt;0),"OK",IF(W1230=0,"","NOT OK"))</f>
        <v/>
      </c>
      <c r="T1230" s="158"/>
      <c r="U1230" s="157">
        <v>1</v>
      </c>
      <c r="V1230" s="156" t="str">
        <f>IF(W1230=T1230,"OK","NOT")</f>
        <v>OK</v>
      </c>
      <c r="W1230" s="155">
        <f>IF(MOD(T1230,U1230)=0,T1230,T1230+(U1230-MOD(T1230,U1230)))</f>
        <v>0</v>
      </c>
      <c r="X1230" s="154">
        <f>$I$4</f>
        <v>0.4</v>
      </c>
      <c r="Y1230" s="153">
        <f>+T1230*((O1230-(O1230*X1230)))</f>
        <v>0</v>
      </c>
    </row>
    <row r="1231" spans="1:25" ht="14.45" customHeight="1" x14ac:dyDescent="0.25">
      <c r="A1231" s="167">
        <v>7045952367545</v>
      </c>
      <c r="B1231" s="157">
        <v>40493</v>
      </c>
      <c r="C1231" s="157" t="s">
        <v>1926</v>
      </c>
      <c r="D1231" s="157">
        <v>164</v>
      </c>
      <c r="E1231" s="166" t="s">
        <v>1683</v>
      </c>
      <c r="F1231" s="166" t="s">
        <v>1781</v>
      </c>
      <c r="G1231" s="169" t="s">
        <v>1675</v>
      </c>
      <c r="H1231" s="157" t="s">
        <v>1674</v>
      </c>
      <c r="I1231" s="165" t="s">
        <v>1713</v>
      </c>
      <c r="J1231" s="164" t="s">
        <v>1672</v>
      </c>
      <c r="K1231" s="164" t="s">
        <v>1779</v>
      </c>
      <c r="L1231" s="163"/>
      <c r="M1231" s="163"/>
      <c r="N1231" s="163"/>
      <c r="O1231" s="162">
        <v>799</v>
      </c>
      <c r="P1231" s="161" t="b">
        <f>IF(R1231&gt;0,R1231-2)</f>
        <v>0</v>
      </c>
      <c r="Q1231" s="161">
        <v>201938</v>
      </c>
      <c r="R1231" s="160">
        <f>$I$3</f>
        <v>0</v>
      </c>
      <c r="S1231" s="159" t="str">
        <f>IF(AND(R1231&gt;=Q1231,W1231&gt;0),"OK",IF(W1231=0,"","NOT OK"))</f>
        <v/>
      </c>
      <c r="T1231" s="158"/>
      <c r="U1231" s="157">
        <v>1</v>
      </c>
      <c r="V1231" s="156" t="str">
        <f>IF(W1231=T1231,"OK","NOT")</f>
        <v>OK</v>
      </c>
      <c r="W1231" s="155">
        <f>IF(MOD(T1231,U1231)=0,T1231,T1231+(U1231-MOD(T1231,U1231)))</f>
        <v>0</v>
      </c>
      <c r="X1231" s="154">
        <f>$I$4</f>
        <v>0.4</v>
      </c>
      <c r="Y1231" s="153">
        <f>+T1231*((O1231-(O1231*X1231)))</f>
        <v>0</v>
      </c>
    </row>
    <row r="1232" spans="1:25" ht="14.45" customHeight="1" x14ac:dyDescent="0.25">
      <c r="A1232" s="167">
        <v>7045952421742</v>
      </c>
      <c r="B1232" s="157">
        <v>40493</v>
      </c>
      <c r="C1232" s="157" t="s">
        <v>1926</v>
      </c>
      <c r="D1232" s="157">
        <v>164</v>
      </c>
      <c r="E1232" s="166" t="s">
        <v>1683</v>
      </c>
      <c r="F1232" s="166" t="s">
        <v>1781</v>
      </c>
      <c r="G1232" s="169" t="s">
        <v>1675</v>
      </c>
      <c r="H1232" s="157" t="s">
        <v>1674</v>
      </c>
      <c r="I1232" s="165" t="s">
        <v>1923</v>
      </c>
      <c r="J1232" s="164" t="s">
        <v>1672</v>
      </c>
      <c r="K1232" s="164" t="s">
        <v>1779</v>
      </c>
      <c r="L1232" s="163"/>
      <c r="M1232" s="163"/>
      <c r="N1232" s="163"/>
      <c r="O1232" s="162">
        <v>799</v>
      </c>
      <c r="P1232" s="161" t="b">
        <f>IF(R1232&gt;0,R1232-2)</f>
        <v>0</v>
      </c>
      <c r="Q1232" s="161">
        <v>201938</v>
      </c>
      <c r="R1232" s="160">
        <f>$I$3</f>
        <v>0</v>
      </c>
      <c r="S1232" s="159" t="str">
        <f>IF(AND(R1232&gt;=Q1232,W1232&gt;0),"OK",IF(W1232=0,"","NOT OK"))</f>
        <v/>
      </c>
      <c r="T1232" s="158"/>
      <c r="U1232" s="157">
        <v>1</v>
      </c>
      <c r="V1232" s="156" t="str">
        <f>IF(W1232=T1232,"OK","NOT")</f>
        <v>OK</v>
      </c>
      <c r="W1232" s="155">
        <f>IF(MOD(T1232,U1232)=0,T1232,T1232+(U1232-MOD(T1232,U1232)))</f>
        <v>0</v>
      </c>
      <c r="X1232" s="154">
        <f>$I$4</f>
        <v>0.4</v>
      </c>
      <c r="Y1232" s="153">
        <f>+T1232*((O1232-(O1232*X1232)))</f>
        <v>0</v>
      </c>
    </row>
    <row r="1233" spans="1:25" ht="14.45" customHeight="1" x14ac:dyDescent="0.25">
      <c r="A1233" s="167">
        <v>7045952367552</v>
      </c>
      <c r="B1233" s="157">
        <v>40498</v>
      </c>
      <c r="C1233" s="157" t="s">
        <v>1925</v>
      </c>
      <c r="D1233" s="157">
        <v>165</v>
      </c>
      <c r="E1233" s="166" t="s">
        <v>1683</v>
      </c>
      <c r="F1233" s="166" t="s">
        <v>1781</v>
      </c>
      <c r="G1233" s="169" t="s">
        <v>1675</v>
      </c>
      <c r="H1233" s="157" t="s">
        <v>1674</v>
      </c>
      <c r="I1233" s="165" t="s">
        <v>1717</v>
      </c>
      <c r="J1233" s="164" t="s">
        <v>1672</v>
      </c>
      <c r="K1233" s="164" t="s">
        <v>1779</v>
      </c>
      <c r="L1233" s="163"/>
      <c r="M1233" s="163"/>
      <c r="N1233" s="163"/>
      <c r="O1233" s="162">
        <v>799</v>
      </c>
      <c r="P1233" s="161" t="b">
        <f>IF(R1233&gt;0,R1233-2)</f>
        <v>0</v>
      </c>
      <c r="Q1233" s="161">
        <v>201938</v>
      </c>
      <c r="R1233" s="160">
        <f>$I$3</f>
        <v>0</v>
      </c>
      <c r="S1233" s="159" t="str">
        <f>IF(AND(R1233&gt;=Q1233,W1233&gt;0),"OK",IF(W1233=0,"","NOT OK"))</f>
        <v/>
      </c>
      <c r="T1233" s="158"/>
      <c r="U1233" s="157">
        <v>1</v>
      </c>
      <c r="V1233" s="156" t="str">
        <f>IF(W1233=T1233,"OK","NOT")</f>
        <v>OK</v>
      </c>
      <c r="W1233" s="155">
        <f>IF(MOD(T1233,U1233)=0,T1233,T1233+(U1233-MOD(T1233,U1233)))</f>
        <v>0</v>
      </c>
      <c r="X1233" s="154">
        <f>$I$4</f>
        <v>0.4</v>
      </c>
      <c r="Y1233" s="153">
        <f>+T1233*((O1233-(O1233*X1233)))</f>
        <v>0</v>
      </c>
    </row>
    <row r="1234" spans="1:25" ht="14.45" customHeight="1" x14ac:dyDescent="0.25">
      <c r="A1234" s="167">
        <v>7045952367569</v>
      </c>
      <c r="B1234" s="157">
        <v>40498</v>
      </c>
      <c r="C1234" s="157" t="s">
        <v>1925</v>
      </c>
      <c r="D1234" s="157">
        <v>165</v>
      </c>
      <c r="E1234" s="166" t="s">
        <v>1683</v>
      </c>
      <c r="F1234" s="166" t="s">
        <v>1781</v>
      </c>
      <c r="G1234" s="169" t="s">
        <v>1675</v>
      </c>
      <c r="H1234" s="157" t="s">
        <v>1674</v>
      </c>
      <c r="I1234" s="165" t="s">
        <v>1716</v>
      </c>
      <c r="J1234" s="164" t="s">
        <v>1672</v>
      </c>
      <c r="K1234" s="164" t="s">
        <v>1779</v>
      </c>
      <c r="L1234" s="163"/>
      <c r="M1234" s="163"/>
      <c r="N1234" s="163"/>
      <c r="O1234" s="162">
        <v>799</v>
      </c>
      <c r="P1234" s="161" t="b">
        <f>IF(R1234&gt;0,R1234-2)</f>
        <v>0</v>
      </c>
      <c r="Q1234" s="161">
        <v>201938</v>
      </c>
      <c r="R1234" s="160">
        <f>$I$3</f>
        <v>0</v>
      </c>
      <c r="S1234" s="159" t="str">
        <f>IF(AND(R1234&gt;=Q1234,W1234&gt;0),"OK",IF(W1234=0,"","NOT OK"))</f>
        <v/>
      </c>
      <c r="T1234" s="158"/>
      <c r="U1234" s="157">
        <v>1</v>
      </c>
      <c r="V1234" s="156" t="str">
        <f>IF(W1234=T1234,"OK","NOT")</f>
        <v>OK</v>
      </c>
      <c r="W1234" s="155">
        <f>IF(MOD(T1234,U1234)=0,T1234,T1234+(U1234-MOD(T1234,U1234)))</f>
        <v>0</v>
      </c>
      <c r="X1234" s="154">
        <f>$I$4</f>
        <v>0.4</v>
      </c>
      <c r="Y1234" s="153">
        <f>+T1234*((O1234-(O1234*X1234)))</f>
        <v>0</v>
      </c>
    </row>
    <row r="1235" spans="1:25" ht="14.45" customHeight="1" x14ac:dyDescent="0.25">
      <c r="A1235" s="167">
        <v>7045952367576</v>
      </c>
      <c r="B1235" s="157">
        <v>40498</v>
      </c>
      <c r="C1235" s="157" t="s">
        <v>1925</v>
      </c>
      <c r="D1235" s="157">
        <v>165</v>
      </c>
      <c r="E1235" s="166" t="s">
        <v>1683</v>
      </c>
      <c r="F1235" s="166" t="s">
        <v>1781</v>
      </c>
      <c r="G1235" s="169" t="s">
        <v>1675</v>
      </c>
      <c r="H1235" s="157" t="s">
        <v>1674</v>
      </c>
      <c r="I1235" s="165" t="s">
        <v>1468</v>
      </c>
      <c r="J1235" s="164" t="s">
        <v>1672</v>
      </c>
      <c r="K1235" s="164" t="s">
        <v>1779</v>
      </c>
      <c r="L1235" s="163"/>
      <c r="M1235" s="163"/>
      <c r="N1235" s="163"/>
      <c r="O1235" s="162">
        <v>799</v>
      </c>
      <c r="P1235" s="161" t="b">
        <f>IF(R1235&gt;0,R1235-2)</f>
        <v>0</v>
      </c>
      <c r="Q1235" s="161">
        <v>201938</v>
      </c>
      <c r="R1235" s="160">
        <f>$I$3</f>
        <v>0</v>
      </c>
      <c r="S1235" s="159" t="str">
        <f>IF(AND(R1235&gt;=Q1235,W1235&gt;0),"OK",IF(W1235=0,"","NOT OK"))</f>
        <v/>
      </c>
      <c r="T1235" s="158"/>
      <c r="U1235" s="157">
        <v>1</v>
      </c>
      <c r="V1235" s="156" t="str">
        <f>IF(W1235=T1235,"OK","NOT")</f>
        <v>OK</v>
      </c>
      <c r="W1235" s="155">
        <f>IF(MOD(T1235,U1235)=0,T1235,T1235+(U1235-MOD(T1235,U1235)))</f>
        <v>0</v>
      </c>
      <c r="X1235" s="154">
        <f>$I$4</f>
        <v>0.4</v>
      </c>
      <c r="Y1235" s="153">
        <f>+T1235*((O1235-(O1235*X1235)))</f>
        <v>0</v>
      </c>
    </row>
    <row r="1236" spans="1:25" ht="14.45" customHeight="1" x14ac:dyDescent="0.25">
      <c r="A1236" s="167">
        <v>7045952367583</v>
      </c>
      <c r="B1236" s="157">
        <v>40498</v>
      </c>
      <c r="C1236" s="157" t="s">
        <v>1925</v>
      </c>
      <c r="D1236" s="157">
        <v>165</v>
      </c>
      <c r="E1236" s="166" t="s">
        <v>1683</v>
      </c>
      <c r="F1236" s="166" t="s">
        <v>1781</v>
      </c>
      <c r="G1236" s="169" t="s">
        <v>1675</v>
      </c>
      <c r="H1236" s="157" t="s">
        <v>1674</v>
      </c>
      <c r="I1236" s="165" t="s">
        <v>1469</v>
      </c>
      <c r="J1236" s="164" t="s">
        <v>1672</v>
      </c>
      <c r="K1236" s="164" t="s">
        <v>1779</v>
      </c>
      <c r="L1236" s="163"/>
      <c r="M1236" s="163"/>
      <c r="N1236" s="163"/>
      <c r="O1236" s="162">
        <v>799</v>
      </c>
      <c r="P1236" s="161" t="b">
        <f>IF(R1236&gt;0,R1236-2)</f>
        <v>0</v>
      </c>
      <c r="Q1236" s="161">
        <v>201938</v>
      </c>
      <c r="R1236" s="160">
        <f>$I$3</f>
        <v>0</v>
      </c>
      <c r="S1236" s="159" t="str">
        <f>IF(AND(R1236&gt;=Q1236,W1236&gt;0),"OK",IF(W1236=0,"","NOT OK"))</f>
        <v/>
      </c>
      <c r="T1236" s="158"/>
      <c r="U1236" s="157">
        <v>1</v>
      </c>
      <c r="V1236" s="156" t="str">
        <f>IF(W1236=T1236,"OK","NOT")</f>
        <v>OK</v>
      </c>
      <c r="W1236" s="155">
        <f>IF(MOD(T1236,U1236)=0,T1236,T1236+(U1236-MOD(T1236,U1236)))</f>
        <v>0</v>
      </c>
      <c r="X1236" s="154">
        <f>$I$4</f>
        <v>0.4</v>
      </c>
      <c r="Y1236" s="153">
        <f>+T1236*((O1236-(O1236*X1236)))</f>
        <v>0</v>
      </c>
    </row>
    <row r="1237" spans="1:25" ht="14.45" customHeight="1" x14ac:dyDescent="0.25">
      <c r="A1237" s="167">
        <v>7045952367590</v>
      </c>
      <c r="B1237" s="157">
        <v>40498</v>
      </c>
      <c r="C1237" s="157" t="s">
        <v>1925</v>
      </c>
      <c r="D1237" s="157">
        <v>165</v>
      </c>
      <c r="E1237" s="166" t="s">
        <v>1683</v>
      </c>
      <c r="F1237" s="166" t="s">
        <v>1781</v>
      </c>
      <c r="G1237" s="169" t="s">
        <v>1675</v>
      </c>
      <c r="H1237" s="157" t="s">
        <v>1674</v>
      </c>
      <c r="I1237" s="165" t="s">
        <v>1715</v>
      </c>
      <c r="J1237" s="164" t="s">
        <v>1672</v>
      </c>
      <c r="K1237" s="164" t="s">
        <v>1779</v>
      </c>
      <c r="L1237" s="163"/>
      <c r="M1237" s="163"/>
      <c r="N1237" s="163"/>
      <c r="O1237" s="162">
        <v>799</v>
      </c>
      <c r="P1237" s="161" t="b">
        <f>IF(R1237&gt;0,R1237-2)</f>
        <v>0</v>
      </c>
      <c r="Q1237" s="161">
        <v>201938</v>
      </c>
      <c r="R1237" s="160">
        <f>$I$3</f>
        <v>0</v>
      </c>
      <c r="S1237" s="159" t="str">
        <f>IF(AND(R1237&gt;=Q1237,W1237&gt;0),"OK",IF(W1237=0,"","NOT OK"))</f>
        <v/>
      </c>
      <c r="T1237" s="158"/>
      <c r="U1237" s="157">
        <v>1</v>
      </c>
      <c r="V1237" s="156" t="str">
        <f>IF(W1237=T1237,"OK","NOT")</f>
        <v>OK</v>
      </c>
      <c r="W1237" s="155">
        <f>IF(MOD(T1237,U1237)=0,T1237,T1237+(U1237-MOD(T1237,U1237)))</f>
        <v>0</v>
      </c>
      <c r="X1237" s="154">
        <f>$I$4</f>
        <v>0.4</v>
      </c>
      <c r="Y1237" s="153">
        <f>+T1237*((O1237-(O1237*X1237)))</f>
        <v>0</v>
      </c>
    </row>
    <row r="1238" spans="1:25" ht="14.45" customHeight="1" x14ac:dyDescent="0.25">
      <c r="A1238" s="167">
        <v>7045952367606</v>
      </c>
      <c r="B1238" s="157">
        <v>41453</v>
      </c>
      <c r="C1238" s="157" t="s">
        <v>1924</v>
      </c>
      <c r="D1238" s="157">
        <v>166</v>
      </c>
      <c r="E1238" s="166" t="s">
        <v>1683</v>
      </c>
      <c r="F1238" s="166" t="s">
        <v>1781</v>
      </c>
      <c r="G1238" s="169" t="s">
        <v>1675</v>
      </c>
      <c r="H1238" s="157" t="s">
        <v>1674</v>
      </c>
      <c r="I1238" s="165" t="s">
        <v>1716</v>
      </c>
      <c r="J1238" s="164" t="s">
        <v>1672</v>
      </c>
      <c r="K1238" s="164" t="s">
        <v>1779</v>
      </c>
      <c r="L1238" s="163"/>
      <c r="M1238" s="163"/>
      <c r="N1238" s="163"/>
      <c r="O1238" s="162">
        <v>599</v>
      </c>
      <c r="P1238" s="161" t="b">
        <f>IF(R1238&gt;0,R1238-2)</f>
        <v>0</v>
      </c>
      <c r="Q1238" s="161">
        <v>201938</v>
      </c>
      <c r="R1238" s="160">
        <f>$I$3</f>
        <v>0</v>
      </c>
      <c r="S1238" s="159" t="str">
        <f>IF(AND(R1238&gt;=Q1238,W1238&gt;0),"OK",IF(W1238=0,"","NOT OK"))</f>
        <v/>
      </c>
      <c r="T1238" s="158"/>
      <c r="U1238" s="157">
        <v>1</v>
      </c>
      <c r="V1238" s="156" t="str">
        <f>IF(W1238=T1238,"OK","NOT")</f>
        <v>OK</v>
      </c>
      <c r="W1238" s="155">
        <f>IF(MOD(T1238,U1238)=0,T1238,T1238+(U1238-MOD(T1238,U1238)))</f>
        <v>0</v>
      </c>
      <c r="X1238" s="154">
        <f>$I$4</f>
        <v>0.4</v>
      </c>
      <c r="Y1238" s="153">
        <f>+T1238*((O1238-(O1238*X1238)))</f>
        <v>0</v>
      </c>
    </row>
    <row r="1239" spans="1:25" ht="14.45" customHeight="1" x14ac:dyDescent="0.25">
      <c r="A1239" s="167">
        <v>7045952367613</v>
      </c>
      <c r="B1239" s="157">
        <v>41453</v>
      </c>
      <c r="C1239" s="157" t="s">
        <v>1924</v>
      </c>
      <c r="D1239" s="157">
        <v>166</v>
      </c>
      <c r="E1239" s="166" t="s">
        <v>1683</v>
      </c>
      <c r="F1239" s="166" t="s">
        <v>1781</v>
      </c>
      <c r="G1239" s="169" t="s">
        <v>1675</v>
      </c>
      <c r="H1239" s="157" t="s">
        <v>1674</v>
      </c>
      <c r="I1239" s="165" t="s">
        <v>1468</v>
      </c>
      <c r="J1239" s="164" t="s">
        <v>1672</v>
      </c>
      <c r="K1239" s="164" t="s">
        <v>1779</v>
      </c>
      <c r="L1239" s="163"/>
      <c r="M1239" s="163"/>
      <c r="N1239" s="163"/>
      <c r="O1239" s="162">
        <v>599</v>
      </c>
      <c r="P1239" s="161" t="b">
        <f>IF(R1239&gt;0,R1239-2)</f>
        <v>0</v>
      </c>
      <c r="Q1239" s="161">
        <v>201938</v>
      </c>
      <c r="R1239" s="160">
        <f>$I$3</f>
        <v>0</v>
      </c>
      <c r="S1239" s="159" t="str">
        <f>IF(AND(R1239&gt;=Q1239,W1239&gt;0),"OK",IF(W1239=0,"","NOT OK"))</f>
        <v/>
      </c>
      <c r="T1239" s="158"/>
      <c r="U1239" s="157">
        <v>1</v>
      </c>
      <c r="V1239" s="156" t="str">
        <f>IF(W1239=T1239,"OK","NOT")</f>
        <v>OK</v>
      </c>
      <c r="W1239" s="155">
        <f>IF(MOD(T1239,U1239)=0,T1239,T1239+(U1239-MOD(T1239,U1239)))</f>
        <v>0</v>
      </c>
      <c r="X1239" s="154">
        <f>$I$4</f>
        <v>0.4</v>
      </c>
      <c r="Y1239" s="153">
        <f>+T1239*((O1239-(O1239*X1239)))</f>
        <v>0</v>
      </c>
    </row>
    <row r="1240" spans="1:25" ht="14.45" customHeight="1" x14ac:dyDescent="0.25">
      <c r="A1240" s="167">
        <v>7045952367620</v>
      </c>
      <c r="B1240" s="157">
        <v>41453</v>
      </c>
      <c r="C1240" s="157" t="s">
        <v>1924</v>
      </c>
      <c r="D1240" s="157">
        <v>166</v>
      </c>
      <c r="E1240" s="166" t="s">
        <v>1683</v>
      </c>
      <c r="F1240" s="166" t="s">
        <v>1781</v>
      </c>
      <c r="G1240" s="169" t="s">
        <v>1675</v>
      </c>
      <c r="H1240" s="157" t="s">
        <v>1674</v>
      </c>
      <c r="I1240" s="165" t="s">
        <v>1469</v>
      </c>
      <c r="J1240" s="164" t="s">
        <v>1672</v>
      </c>
      <c r="K1240" s="164" t="s">
        <v>1779</v>
      </c>
      <c r="L1240" s="163"/>
      <c r="M1240" s="163"/>
      <c r="N1240" s="163"/>
      <c r="O1240" s="162">
        <v>599</v>
      </c>
      <c r="P1240" s="161" t="b">
        <f>IF(R1240&gt;0,R1240-2)</f>
        <v>0</v>
      </c>
      <c r="Q1240" s="161">
        <v>201938</v>
      </c>
      <c r="R1240" s="160">
        <f>$I$3</f>
        <v>0</v>
      </c>
      <c r="S1240" s="159" t="str">
        <f>IF(AND(R1240&gt;=Q1240,W1240&gt;0),"OK",IF(W1240=0,"","NOT OK"))</f>
        <v/>
      </c>
      <c r="T1240" s="158"/>
      <c r="U1240" s="157">
        <v>1</v>
      </c>
      <c r="V1240" s="156" t="str">
        <f>IF(W1240=T1240,"OK","NOT")</f>
        <v>OK</v>
      </c>
      <c r="W1240" s="155">
        <f>IF(MOD(T1240,U1240)=0,T1240,T1240+(U1240-MOD(T1240,U1240)))</f>
        <v>0</v>
      </c>
      <c r="X1240" s="154">
        <f>$I$4</f>
        <v>0.4</v>
      </c>
      <c r="Y1240" s="153">
        <f>+T1240*((O1240-(O1240*X1240)))</f>
        <v>0</v>
      </c>
    </row>
    <row r="1241" spans="1:25" ht="14.45" customHeight="1" x14ac:dyDescent="0.25">
      <c r="A1241" s="167">
        <v>7045952367637</v>
      </c>
      <c r="B1241" s="157">
        <v>41453</v>
      </c>
      <c r="C1241" s="157" t="s">
        <v>1924</v>
      </c>
      <c r="D1241" s="157">
        <v>166</v>
      </c>
      <c r="E1241" s="166" t="s">
        <v>1683</v>
      </c>
      <c r="F1241" s="166" t="s">
        <v>1781</v>
      </c>
      <c r="G1241" s="169" t="s">
        <v>1675</v>
      </c>
      <c r="H1241" s="157" t="s">
        <v>1674</v>
      </c>
      <c r="I1241" s="165" t="s">
        <v>1715</v>
      </c>
      <c r="J1241" s="164" t="s">
        <v>1672</v>
      </c>
      <c r="K1241" s="164" t="s">
        <v>1779</v>
      </c>
      <c r="L1241" s="163"/>
      <c r="M1241" s="163"/>
      <c r="N1241" s="163"/>
      <c r="O1241" s="162">
        <v>599</v>
      </c>
      <c r="P1241" s="161" t="b">
        <f>IF(R1241&gt;0,R1241-2)</f>
        <v>0</v>
      </c>
      <c r="Q1241" s="161">
        <v>201938</v>
      </c>
      <c r="R1241" s="160">
        <f>$I$3</f>
        <v>0</v>
      </c>
      <c r="S1241" s="159" t="str">
        <f>IF(AND(R1241&gt;=Q1241,W1241&gt;0),"OK",IF(W1241=0,"","NOT OK"))</f>
        <v/>
      </c>
      <c r="T1241" s="158"/>
      <c r="U1241" s="157">
        <v>1</v>
      </c>
      <c r="V1241" s="156" t="str">
        <f>IF(W1241=T1241,"OK","NOT")</f>
        <v>OK</v>
      </c>
      <c r="W1241" s="155">
        <f>IF(MOD(T1241,U1241)=0,T1241,T1241+(U1241-MOD(T1241,U1241)))</f>
        <v>0</v>
      </c>
      <c r="X1241" s="154">
        <f>$I$4</f>
        <v>0.4</v>
      </c>
      <c r="Y1241" s="153">
        <f>+T1241*((O1241-(O1241*X1241)))</f>
        <v>0</v>
      </c>
    </row>
    <row r="1242" spans="1:25" ht="14.45" customHeight="1" x14ac:dyDescent="0.25">
      <c r="A1242" s="167">
        <v>7045952367644</v>
      </c>
      <c r="B1242" s="157">
        <v>41453</v>
      </c>
      <c r="C1242" s="157" t="s">
        <v>1924</v>
      </c>
      <c r="D1242" s="157">
        <v>166</v>
      </c>
      <c r="E1242" s="166" t="s">
        <v>1683</v>
      </c>
      <c r="F1242" s="166" t="s">
        <v>1781</v>
      </c>
      <c r="G1242" s="169" t="s">
        <v>1675</v>
      </c>
      <c r="H1242" s="157" t="s">
        <v>1674</v>
      </c>
      <c r="I1242" s="165" t="s">
        <v>1713</v>
      </c>
      <c r="J1242" s="164" t="s">
        <v>1672</v>
      </c>
      <c r="K1242" s="164" t="s">
        <v>1779</v>
      </c>
      <c r="L1242" s="163"/>
      <c r="M1242" s="163"/>
      <c r="N1242" s="163"/>
      <c r="O1242" s="162">
        <v>599</v>
      </c>
      <c r="P1242" s="161" t="b">
        <f>IF(R1242&gt;0,R1242-2)</f>
        <v>0</v>
      </c>
      <c r="Q1242" s="161">
        <v>201938</v>
      </c>
      <c r="R1242" s="160">
        <f>$I$3</f>
        <v>0</v>
      </c>
      <c r="S1242" s="159" t="str">
        <f>IF(AND(R1242&gt;=Q1242,W1242&gt;0),"OK",IF(W1242=0,"","NOT OK"))</f>
        <v/>
      </c>
      <c r="T1242" s="158"/>
      <c r="U1242" s="157">
        <v>1</v>
      </c>
      <c r="V1242" s="156" t="str">
        <f>IF(W1242=T1242,"OK","NOT")</f>
        <v>OK</v>
      </c>
      <c r="W1242" s="155">
        <f>IF(MOD(T1242,U1242)=0,T1242,T1242+(U1242-MOD(T1242,U1242)))</f>
        <v>0</v>
      </c>
      <c r="X1242" s="154">
        <f>$I$4</f>
        <v>0.4</v>
      </c>
      <c r="Y1242" s="153">
        <f>+T1242*((O1242-(O1242*X1242)))</f>
        <v>0</v>
      </c>
    </row>
    <row r="1243" spans="1:25" ht="14.45" customHeight="1" x14ac:dyDescent="0.25">
      <c r="A1243" s="167">
        <v>7045952421728</v>
      </c>
      <c r="B1243" s="157">
        <v>41453</v>
      </c>
      <c r="C1243" s="157" t="s">
        <v>1924</v>
      </c>
      <c r="D1243" s="157">
        <v>166</v>
      </c>
      <c r="E1243" s="166" t="s">
        <v>1683</v>
      </c>
      <c r="F1243" s="166" t="s">
        <v>1781</v>
      </c>
      <c r="G1243" s="169" t="s">
        <v>1675</v>
      </c>
      <c r="H1243" s="157" t="s">
        <v>1674</v>
      </c>
      <c r="I1243" s="165" t="s">
        <v>1923</v>
      </c>
      <c r="J1243" s="164" t="s">
        <v>1672</v>
      </c>
      <c r="K1243" s="164" t="s">
        <v>1779</v>
      </c>
      <c r="L1243" s="163"/>
      <c r="M1243" s="163"/>
      <c r="N1243" s="163"/>
      <c r="O1243" s="162">
        <v>599</v>
      </c>
      <c r="P1243" s="161" t="b">
        <f>IF(R1243&gt;0,R1243-2)</f>
        <v>0</v>
      </c>
      <c r="Q1243" s="161">
        <v>201938</v>
      </c>
      <c r="R1243" s="160">
        <f>$I$3</f>
        <v>0</v>
      </c>
      <c r="S1243" s="159" t="str">
        <f>IF(AND(R1243&gt;=Q1243,W1243&gt;0),"OK",IF(W1243=0,"","NOT OK"))</f>
        <v/>
      </c>
      <c r="T1243" s="158"/>
      <c r="U1243" s="157">
        <v>1</v>
      </c>
      <c r="V1243" s="156" t="str">
        <f>IF(W1243=T1243,"OK","NOT")</f>
        <v>OK</v>
      </c>
      <c r="W1243" s="155">
        <f>IF(MOD(T1243,U1243)=0,T1243,T1243+(U1243-MOD(T1243,U1243)))</f>
        <v>0</v>
      </c>
      <c r="X1243" s="154">
        <f>$I$4</f>
        <v>0.4</v>
      </c>
      <c r="Y1243" s="153">
        <f>+T1243*((O1243-(O1243*X1243)))</f>
        <v>0</v>
      </c>
    </row>
    <row r="1244" spans="1:25" ht="14.45" customHeight="1" x14ac:dyDescent="0.25">
      <c r="A1244" s="167">
        <v>7045952367651</v>
      </c>
      <c r="B1244" s="157">
        <v>41458</v>
      </c>
      <c r="C1244" s="157" t="s">
        <v>1922</v>
      </c>
      <c r="D1244" s="157">
        <v>167</v>
      </c>
      <c r="E1244" s="166" t="s">
        <v>1683</v>
      </c>
      <c r="F1244" s="166" t="s">
        <v>1781</v>
      </c>
      <c r="G1244" s="169" t="s">
        <v>1675</v>
      </c>
      <c r="H1244" s="157" t="s">
        <v>1674</v>
      </c>
      <c r="I1244" s="165" t="s">
        <v>1717</v>
      </c>
      <c r="J1244" s="164" t="s">
        <v>1672</v>
      </c>
      <c r="K1244" s="164" t="s">
        <v>1779</v>
      </c>
      <c r="L1244" s="163"/>
      <c r="M1244" s="163"/>
      <c r="N1244" s="163"/>
      <c r="O1244" s="162">
        <v>599</v>
      </c>
      <c r="P1244" s="161" t="b">
        <f>IF(R1244&gt;0,R1244-2)</f>
        <v>0</v>
      </c>
      <c r="Q1244" s="161">
        <v>201938</v>
      </c>
      <c r="R1244" s="160">
        <f>$I$3</f>
        <v>0</v>
      </c>
      <c r="S1244" s="159" t="str">
        <f>IF(AND(R1244&gt;=Q1244,W1244&gt;0),"OK",IF(W1244=0,"","NOT OK"))</f>
        <v/>
      </c>
      <c r="T1244" s="158"/>
      <c r="U1244" s="157">
        <v>1</v>
      </c>
      <c r="V1244" s="156" t="str">
        <f>IF(W1244=T1244,"OK","NOT")</f>
        <v>OK</v>
      </c>
      <c r="W1244" s="155">
        <f>IF(MOD(T1244,U1244)=0,T1244,T1244+(U1244-MOD(T1244,U1244)))</f>
        <v>0</v>
      </c>
      <c r="X1244" s="154">
        <f>$I$4</f>
        <v>0.4</v>
      </c>
      <c r="Y1244" s="153">
        <f>+T1244*((O1244-(O1244*X1244)))</f>
        <v>0</v>
      </c>
    </row>
    <row r="1245" spans="1:25" ht="14.45" customHeight="1" x14ac:dyDescent="0.25">
      <c r="A1245" s="167">
        <v>7045952367668</v>
      </c>
      <c r="B1245" s="157">
        <v>41458</v>
      </c>
      <c r="C1245" s="157" t="s">
        <v>1922</v>
      </c>
      <c r="D1245" s="157">
        <v>167</v>
      </c>
      <c r="E1245" s="166" t="s">
        <v>1683</v>
      </c>
      <c r="F1245" s="166" t="s">
        <v>1781</v>
      </c>
      <c r="G1245" s="169" t="s">
        <v>1675</v>
      </c>
      <c r="H1245" s="157" t="s">
        <v>1674</v>
      </c>
      <c r="I1245" s="165" t="s">
        <v>1716</v>
      </c>
      <c r="J1245" s="164" t="s">
        <v>1672</v>
      </c>
      <c r="K1245" s="164" t="s">
        <v>1779</v>
      </c>
      <c r="L1245" s="163"/>
      <c r="M1245" s="163"/>
      <c r="N1245" s="163"/>
      <c r="O1245" s="162">
        <v>599</v>
      </c>
      <c r="P1245" s="161" t="b">
        <f>IF(R1245&gt;0,R1245-2)</f>
        <v>0</v>
      </c>
      <c r="Q1245" s="161">
        <v>201938</v>
      </c>
      <c r="R1245" s="160">
        <f>$I$3</f>
        <v>0</v>
      </c>
      <c r="S1245" s="159" t="str">
        <f>IF(AND(R1245&gt;=Q1245,W1245&gt;0),"OK",IF(W1245=0,"","NOT OK"))</f>
        <v/>
      </c>
      <c r="T1245" s="158"/>
      <c r="U1245" s="157">
        <v>1</v>
      </c>
      <c r="V1245" s="156" t="str">
        <f>IF(W1245=T1245,"OK","NOT")</f>
        <v>OK</v>
      </c>
      <c r="W1245" s="155">
        <f>IF(MOD(T1245,U1245)=0,T1245,T1245+(U1245-MOD(T1245,U1245)))</f>
        <v>0</v>
      </c>
      <c r="X1245" s="154">
        <f>$I$4</f>
        <v>0.4</v>
      </c>
      <c r="Y1245" s="153">
        <f>+T1245*((O1245-(O1245*X1245)))</f>
        <v>0</v>
      </c>
    </row>
    <row r="1246" spans="1:25" ht="14.45" customHeight="1" x14ac:dyDescent="0.25">
      <c r="A1246" s="167">
        <v>7045952367675</v>
      </c>
      <c r="B1246" s="157">
        <v>41458</v>
      </c>
      <c r="C1246" s="157" t="s">
        <v>1922</v>
      </c>
      <c r="D1246" s="157">
        <v>167</v>
      </c>
      <c r="E1246" s="166" t="s">
        <v>1683</v>
      </c>
      <c r="F1246" s="166" t="s">
        <v>1781</v>
      </c>
      <c r="G1246" s="169" t="s">
        <v>1675</v>
      </c>
      <c r="H1246" s="157" t="s">
        <v>1674</v>
      </c>
      <c r="I1246" s="165" t="s">
        <v>1468</v>
      </c>
      <c r="J1246" s="164" t="s">
        <v>1672</v>
      </c>
      <c r="K1246" s="164" t="s">
        <v>1779</v>
      </c>
      <c r="L1246" s="163"/>
      <c r="M1246" s="163"/>
      <c r="N1246" s="163"/>
      <c r="O1246" s="162">
        <v>599</v>
      </c>
      <c r="P1246" s="161" t="b">
        <f>IF(R1246&gt;0,R1246-2)</f>
        <v>0</v>
      </c>
      <c r="Q1246" s="161">
        <v>201938</v>
      </c>
      <c r="R1246" s="160">
        <f>$I$3</f>
        <v>0</v>
      </c>
      <c r="S1246" s="159" t="str">
        <f>IF(AND(R1246&gt;=Q1246,W1246&gt;0),"OK",IF(W1246=0,"","NOT OK"))</f>
        <v/>
      </c>
      <c r="T1246" s="158"/>
      <c r="U1246" s="157">
        <v>1</v>
      </c>
      <c r="V1246" s="156" t="str">
        <f>IF(W1246=T1246,"OK","NOT")</f>
        <v>OK</v>
      </c>
      <c r="W1246" s="155">
        <f>IF(MOD(T1246,U1246)=0,T1246,T1246+(U1246-MOD(T1246,U1246)))</f>
        <v>0</v>
      </c>
      <c r="X1246" s="154">
        <f>$I$4</f>
        <v>0.4</v>
      </c>
      <c r="Y1246" s="153">
        <f>+T1246*((O1246-(O1246*X1246)))</f>
        <v>0</v>
      </c>
    </row>
    <row r="1247" spans="1:25" ht="14.45" customHeight="1" x14ac:dyDescent="0.25">
      <c r="A1247" s="167">
        <v>7045952367682</v>
      </c>
      <c r="B1247" s="157">
        <v>41458</v>
      </c>
      <c r="C1247" s="157" t="s">
        <v>1922</v>
      </c>
      <c r="D1247" s="157">
        <v>167</v>
      </c>
      <c r="E1247" s="166" t="s">
        <v>1683</v>
      </c>
      <c r="F1247" s="166" t="s">
        <v>1781</v>
      </c>
      <c r="G1247" s="169" t="s">
        <v>1675</v>
      </c>
      <c r="H1247" s="157" t="s">
        <v>1674</v>
      </c>
      <c r="I1247" s="165" t="s">
        <v>1469</v>
      </c>
      <c r="J1247" s="164" t="s">
        <v>1672</v>
      </c>
      <c r="K1247" s="164" t="s">
        <v>1779</v>
      </c>
      <c r="L1247" s="163"/>
      <c r="M1247" s="163"/>
      <c r="N1247" s="163"/>
      <c r="O1247" s="162">
        <v>599</v>
      </c>
      <c r="P1247" s="161" t="b">
        <f>IF(R1247&gt;0,R1247-2)</f>
        <v>0</v>
      </c>
      <c r="Q1247" s="161">
        <v>201938</v>
      </c>
      <c r="R1247" s="160">
        <f>$I$3</f>
        <v>0</v>
      </c>
      <c r="S1247" s="159" t="str">
        <f>IF(AND(R1247&gt;=Q1247,W1247&gt;0),"OK",IF(W1247=0,"","NOT OK"))</f>
        <v/>
      </c>
      <c r="T1247" s="158"/>
      <c r="U1247" s="157">
        <v>1</v>
      </c>
      <c r="V1247" s="156" t="str">
        <f>IF(W1247=T1247,"OK","NOT")</f>
        <v>OK</v>
      </c>
      <c r="W1247" s="155">
        <f>IF(MOD(T1247,U1247)=0,T1247,T1247+(U1247-MOD(T1247,U1247)))</f>
        <v>0</v>
      </c>
      <c r="X1247" s="154">
        <f>$I$4</f>
        <v>0.4</v>
      </c>
      <c r="Y1247" s="153">
        <f>+T1247*((O1247-(O1247*X1247)))</f>
        <v>0</v>
      </c>
    </row>
    <row r="1248" spans="1:25" ht="14.45" customHeight="1" x14ac:dyDescent="0.25">
      <c r="A1248" s="167">
        <v>7045952367699</v>
      </c>
      <c r="B1248" s="157">
        <v>41458</v>
      </c>
      <c r="C1248" s="157" t="s">
        <v>1922</v>
      </c>
      <c r="D1248" s="157">
        <v>167</v>
      </c>
      <c r="E1248" s="166" t="s">
        <v>1683</v>
      </c>
      <c r="F1248" s="166" t="s">
        <v>1781</v>
      </c>
      <c r="G1248" s="169" t="s">
        <v>1675</v>
      </c>
      <c r="H1248" s="157" t="s">
        <v>1674</v>
      </c>
      <c r="I1248" s="165" t="s">
        <v>1715</v>
      </c>
      <c r="J1248" s="164" t="s">
        <v>1672</v>
      </c>
      <c r="K1248" s="164" t="s">
        <v>1779</v>
      </c>
      <c r="L1248" s="163"/>
      <c r="M1248" s="163"/>
      <c r="N1248" s="163"/>
      <c r="O1248" s="162">
        <v>599</v>
      </c>
      <c r="P1248" s="161" t="b">
        <f>IF(R1248&gt;0,R1248-2)</f>
        <v>0</v>
      </c>
      <c r="Q1248" s="161">
        <v>201938</v>
      </c>
      <c r="R1248" s="160">
        <f>$I$3</f>
        <v>0</v>
      </c>
      <c r="S1248" s="159" t="str">
        <f>IF(AND(R1248&gt;=Q1248,W1248&gt;0),"OK",IF(W1248=0,"","NOT OK"))</f>
        <v/>
      </c>
      <c r="T1248" s="158"/>
      <c r="U1248" s="157">
        <v>1</v>
      </c>
      <c r="V1248" s="156" t="str">
        <f>IF(W1248=T1248,"OK","NOT")</f>
        <v>OK</v>
      </c>
      <c r="W1248" s="155">
        <f>IF(MOD(T1248,U1248)=0,T1248,T1248+(U1248-MOD(T1248,U1248)))</f>
        <v>0</v>
      </c>
      <c r="X1248" s="154">
        <f>$I$4</f>
        <v>0.4</v>
      </c>
      <c r="Y1248" s="153">
        <f>+T1248*((O1248-(O1248*X1248)))</f>
        <v>0</v>
      </c>
    </row>
    <row r="1249" spans="1:25" ht="14.45" customHeight="1" x14ac:dyDescent="0.25">
      <c r="A1249" s="167">
        <v>7045952119977</v>
      </c>
      <c r="B1249" s="157">
        <v>46611</v>
      </c>
      <c r="C1249" s="157" t="s">
        <v>1904</v>
      </c>
      <c r="D1249" s="157">
        <v>179</v>
      </c>
      <c r="E1249" s="166" t="s">
        <v>1822</v>
      </c>
      <c r="F1249" s="166" t="s">
        <v>1676</v>
      </c>
      <c r="G1249" s="169" t="s">
        <v>1675</v>
      </c>
      <c r="H1249" s="157" t="s">
        <v>1674</v>
      </c>
      <c r="I1249" s="165" t="s">
        <v>1888</v>
      </c>
      <c r="J1249" s="164" t="s">
        <v>1672</v>
      </c>
      <c r="K1249" s="164" t="s">
        <v>1671</v>
      </c>
      <c r="L1249" s="163"/>
      <c r="M1249" s="163"/>
      <c r="N1249" s="163"/>
      <c r="O1249" s="162">
        <v>179</v>
      </c>
      <c r="P1249" s="161" t="b">
        <f>IF(R1249&gt;0,R1249-2)</f>
        <v>0</v>
      </c>
      <c r="Q1249" s="161">
        <v>201938</v>
      </c>
      <c r="R1249" s="160">
        <f>$I$3</f>
        <v>0</v>
      </c>
      <c r="S1249" s="159" t="str">
        <f>IF(AND(R1249&gt;=Q1249,W1249&gt;0),"OK",IF(W1249=0,"","NOT OK"))</f>
        <v/>
      </c>
      <c r="T1249" s="158"/>
      <c r="U1249" s="157">
        <v>3</v>
      </c>
      <c r="V1249" s="156" t="str">
        <f>IF(W1249=T1249,"OK","NOT")</f>
        <v>OK</v>
      </c>
      <c r="W1249" s="155">
        <f>IF(MOD(T1249,U1249)=0,T1249,T1249+(U1249-MOD(T1249,U1249)))</f>
        <v>0</v>
      </c>
      <c r="X1249" s="154">
        <f>$I$4</f>
        <v>0.4</v>
      </c>
      <c r="Y1249" s="153">
        <f>+T1249*((O1249-(O1249*X1249)))</f>
        <v>0</v>
      </c>
    </row>
    <row r="1250" spans="1:25" ht="14.45" customHeight="1" x14ac:dyDescent="0.25">
      <c r="A1250" s="167">
        <v>7045952119960</v>
      </c>
      <c r="B1250" s="157">
        <v>46611</v>
      </c>
      <c r="C1250" s="157" t="s">
        <v>1904</v>
      </c>
      <c r="D1250" s="157">
        <v>179</v>
      </c>
      <c r="E1250" s="166" t="s">
        <v>1822</v>
      </c>
      <c r="F1250" s="166" t="s">
        <v>1676</v>
      </c>
      <c r="G1250" s="169" t="s">
        <v>1675</v>
      </c>
      <c r="H1250" s="157" t="s">
        <v>1674</v>
      </c>
      <c r="I1250" s="165" t="s">
        <v>1886</v>
      </c>
      <c r="J1250" s="164" t="s">
        <v>1672</v>
      </c>
      <c r="K1250" s="164" t="s">
        <v>1671</v>
      </c>
      <c r="L1250" s="163"/>
      <c r="M1250" s="163"/>
      <c r="N1250" s="163"/>
      <c r="O1250" s="162">
        <v>179</v>
      </c>
      <c r="P1250" s="161" t="b">
        <f>IF(R1250&gt;0,R1250-2)</f>
        <v>0</v>
      </c>
      <c r="Q1250" s="161">
        <v>201938</v>
      </c>
      <c r="R1250" s="160">
        <f>$I$3</f>
        <v>0</v>
      </c>
      <c r="S1250" s="159" t="str">
        <f>IF(AND(R1250&gt;=Q1250,W1250&gt;0),"OK",IF(W1250=0,"","NOT OK"))</f>
        <v/>
      </c>
      <c r="T1250" s="158"/>
      <c r="U1250" s="157">
        <v>3</v>
      </c>
      <c r="V1250" s="156" t="str">
        <f>IF(W1250=T1250,"OK","NOT")</f>
        <v>OK</v>
      </c>
      <c r="W1250" s="155">
        <f>IF(MOD(T1250,U1250)=0,T1250,T1250+(U1250-MOD(T1250,U1250)))</f>
        <v>0</v>
      </c>
      <c r="X1250" s="154">
        <f>$I$4</f>
        <v>0.4</v>
      </c>
      <c r="Y1250" s="153">
        <f>+T1250*((O1250-(O1250*X1250)))</f>
        <v>0</v>
      </c>
    </row>
    <row r="1251" spans="1:25" ht="14.45" customHeight="1" x14ac:dyDescent="0.25">
      <c r="A1251" s="167">
        <v>7045952129990</v>
      </c>
      <c r="B1251" s="157">
        <v>46540</v>
      </c>
      <c r="C1251" s="157" t="s">
        <v>1903</v>
      </c>
      <c r="D1251" s="157">
        <v>180</v>
      </c>
      <c r="E1251" s="166" t="s">
        <v>1822</v>
      </c>
      <c r="F1251" s="166" t="s">
        <v>1676</v>
      </c>
      <c r="G1251" s="169" t="s">
        <v>1675</v>
      </c>
      <c r="H1251" s="157" t="s">
        <v>1674</v>
      </c>
      <c r="I1251" s="165" t="s">
        <v>1789</v>
      </c>
      <c r="J1251" s="164" t="s">
        <v>1672</v>
      </c>
      <c r="K1251" s="164" t="s">
        <v>1671</v>
      </c>
      <c r="L1251" s="163"/>
      <c r="M1251" s="163"/>
      <c r="N1251" s="163"/>
      <c r="O1251" s="162">
        <v>199</v>
      </c>
      <c r="P1251" s="161" t="b">
        <f>IF(R1251&gt;0,R1251-2)</f>
        <v>0</v>
      </c>
      <c r="Q1251" s="161">
        <v>201938</v>
      </c>
      <c r="R1251" s="160">
        <f>$I$3</f>
        <v>0</v>
      </c>
      <c r="S1251" s="159" t="str">
        <f>IF(AND(R1251&gt;=Q1251,W1251&gt;0),"OK",IF(W1251=0,"","NOT OK"))</f>
        <v/>
      </c>
      <c r="T1251" s="158"/>
      <c r="U1251" s="157">
        <v>3</v>
      </c>
      <c r="V1251" s="156" t="str">
        <f>IF(W1251=T1251,"OK","NOT")</f>
        <v>OK</v>
      </c>
      <c r="W1251" s="155">
        <f>IF(MOD(T1251,U1251)=0,T1251,T1251+(U1251-MOD(T1251,U1251)))</f>
        <v>0</v>
      </c>
      <c r="X1251" s="154">
        <f>$I$4</f>
        <v>0.4</v>
      </c>
      <c r="Y1251" s="153">
        <f>+T1251*((O1251-(O1251*X1251)))</f>
        <v>0</v>
      </c>
    </row>
    <row r="1252" spans="1:25" ht="14.45" customHeight="1" x14ac:dyDescent="0.25">
      <c r="A1252" s="167">
        <v>7045952130002</v>
      </c>
      <c r="B1252" s="157">
        <v>46540</v>
      </c>
      <c r="C1252" s="157" t="s">
        <v>1903</v>
      </c>
      <c r="D1252" s="157">
        <v>180</v>
      </c>
      <c r="E1252" s="166" t="s">
        <v>1822</v>
      </c>
      <c r="F1252" s="166" t="s">
        <v>1676</v>
      </c>
      <c r="G1252" s="169" t="s">
        <v>1675</v>
      </c>
      <c r="H1252" s="157" t="s">
        <v>1674</v>
      </c>
      <c r="I1252" s="165" t="s">
        <v>1876</v>
      </c>
      <c r="J1252" s="164" t="s">
        <v>1672</v>
      </c>
      <c r="K1252" s="164" t="s">
        <v>1671</v>
      </c>
      <c r="L1252" s="163"/>
      <c r="M1252" s="163"/>
      <c r="N1252" s="163"/>
      <c r="O1252" s="162">
        <v>199</v>
      </c>
      <c r="P1252" s="161" t="b">
        <f>IF(R1252&gt;0,R1252-2)</f>
        <v>0</v>
      </c>
      <c r="Q1252" s="161">
        <v>201938</v>
      </c>
      <c r="R1252" s="160">
        <f>$I$3</f>
        <v>0</v>
      </c>
      <c r="S1252" s="159" t="str">
        <f>IF(AND(R1252&gt;=Q1252,W1252&gt;0),"OK",IF(W1252=0,"","NOT OK"))</f>
        <v/>
      </c>
      <c r="T1252" s="158"/>
      <c r="U1252" s="157">
        <v>3</v>
      </c>
      <c r="V1252" s="156" t="str">
        <f>IF(W1252=T1252,"OK","NOT")</f>
        <v>OK</v>
      </c>
      <c r="W1252" s="155">
        <f>IF(MOD(T1252,U1252)=0,T1252,T1252+(U1252-MOD(T1252,U1252)))</f>
        <v>0</v>
      </c>
      <c r="X1252" s="154">
        <f>$I$4</f>
        <v>0.4</v>
      </c>
      <c r="Y1252" s="153">
        <f>+T1252*((O1252-(O1252*X1252)))</f>
        <v>0</v>
      </c>
    </row>
    <row r="1253" spans="1:25" ht="14.45" customHeight="1" x14ac:dyDescent="0.25">
      <c r="A1253" s="167">
        <v>7045952367132</v>
      </c>
      <c r="B1253" s="157">
        <v>46674</v>
      </c>
      <c r="C1253" s="157" t="s">
        <v>1901</v>
      </c>
      <c r="D1253" s="157">
        <v>182</v>
      </c>
      <c r="E1253" s="166" t="s">
        <v>1697</v>
      </c>
      <c r="F1253" s="166" t="s">
        <v>1676</v>
      </c>
      <c r="G1253" s="169" t="s">
        <v>1675</v>
      </c>
      <c r="H1253" s="157" t="s">
        <v>1674</v>
      </c>
      <c r="I1253" s="165" t="s">
        <v>1789</v>
      </c>
      <c r="J1253" s="164" t="s">
        <v>1672</v>
      </c>
      <c r="K1253" s="164" t="s">
        <v>1671</v>
      </c>
      <c r="L1253" s="163"/>
      <c r="M1253" s="163"/>
      <c r="N1253" s="163"/>
      <c r="O1253" s="162">
        <v>199</v>
      </c>
      <c r="P1253" s="161" t="b">
        <f>IF(R1253&gt;0,R1253-2)</f>
        <v>0</v>
      </c>
      <c r="Q1253" s="161">
        <v>201938</v>
      </c>
      <c r="R1253" s="160">
        <f>$I$3</f>
        <v>0</v>
      </c>
      <c r="S1253" s="159" t="str">
        <f>IF(AND(R1253&gt;=Q1253,W1253&gt;0),"OK",IF(W1253=0,"","NOT OK"))</f>
        <v/>
      </c>
      <c r="T1253" s="158"/>
      <c r="U1253" s="157">
        <v>3</v>
      </c>
      <c r="V1253" s="156" t="str">
        <f>IF(W1253=T1253,"OK","NOT")</f>
        <v>OK</v>
      </c>
      <c r="W1253" s="155">
        <f>IF(MOD(T1253,U1253)=0,T1253,T1253+(U1253-MOD(T1253,U1253)))</f>
        <v>0</v>
      </c>
      <c r="X1253" s="154">
        <f>$I$4</f>
        <v>0.4</v>
      </c>
      <c r="Y1253" s="153">
        <f>+T1253*((O1253-(O1253*X1253)))</f>
        <v>0</v>
      </c>
    </row>
    <row r="1254" spans="1:25" ht="14.45" customHeight="1" x14ac:dyDescent="0.25">
      <c r="A1254" s="167">
        <v>7045952367149</v>
      </c>
      <c r="B1254" s="157">
        <v>46674</v>
      </c>
      <c r="C1254" s="157" t="s">
        <v>1901</v>
      </c>
      <c r="D1254" s="157">
        <v>182</v>
      </c>
      <c r="E1254" s="166" t="s">
        <v>1697</v>
      </c>
      <c r="F1254" s="166" t="s">
        <v>1676</v>
      </c>
      <c r="G1254" s="169" t="s">
        <v>1675</v>
      </c>
      <c r="H1254" s="157" t="s">
        <v>1674</v>
      </c>
      <c r="I1254" s="165" t="s">
        <v>1876</v>
      </c>
      <c r="J1254" s="164" t="s">
        <v>1672</v>
      </c>
      <c r="K1254" s="164" t="s">
        <v>1671</v>
      </c>
      <c r="L1254" s="163"/>
      <c r="M1254" s="163"/>
      <c r="N1254" s="163"/>
      <c r="O1254" s="162">
        <v>199</v>
      </c>
      <c r="P1254" s="161" t="b">
        <f>IF(R1254&gt;0,R1254-2)</f>
        <v>0</v>
      </c>
      <c r="Q1254" s="161">
        <v>201938</v>
      </c>
      <c r="R1254" s="160">
        <f>$I$3</f>
        <v>0</v>
      </c>
      <c r="S1254" s="159" t="str">
        <f>IF(AND(R1254&gt;=Q1254,W1254&gt;0),"OK",IF(W1254=0,"","NOT OK"))</f>
        <v/>
      </c>
      <c r="T1254" s="158"/>
      <c r="U1254" s="157">
        <v>3</v>
      </c>
      <c r="V1254" s="156" t="str">
        <f>IF(W1254=T1254,"OK","NOT")</f>
        <v>OK</v>
      </c>
      <c r="W1254" s="155">
        <f>IF(MOD(T1254,U1254)=0,T1254,T1254+(U1254-MOD(T1254,U1254)))</f>
        <v>0</v>
      </c>
      <c r="X1254" s="154">
        <f>$I$4</f>
        <v>0.4</v>
      </c>
      <c r="Y1254" s="153">
        <f>+T1254*((O1254-(O1254*X1254)))</f>
        <v>0</v>
      </c>
    </row>
    <row r="1255" spans="1:25" ht="14.45" customHeight="1" x14ac:dyDescent="0.25">
      <c r="A1255" s="167">
        <v>7045952130286</v>
      </c>
      <c r="B1255" s="157">
        <v>46574</v>
      </c>
      <c r="C1255" s="157" t="s">
        <v>1894</v>
      </c>
      <c r="D1255" s="157">
        <v>183</v>
      </c>
      <c r="E1255" s="166" t="s">
        <v>1697</v>
      </c>
      <c r="F1255" s="166" t="s">
        <v>1676</v>
      </c>
      <c r="G1255" s="169" t="s">
        <v>1675</v>
      </c>
      <c r="H1255" s="157" t="s">
        <v>1674</v>
      </c>
      <c r="I1255" s="165" t="s">
        <v>1789</v>
      </c>
      <c r="J1255" s="164" t="s">
        <v>1672</v>
      </c>
      <c r="K1255" s="164" t="s">
        <v>1671</v>
      </c>
      <c r="L1255" s="163"/>
      <c r="M1255" s="163"/>
      <c r="N1255" s="163"/>
      <c r="O1255" s="162">
        <v>349</v>
      </c>
      <c r="P1255" s="161" t="b">
        <f>IF(R1255&gt;0,R1255-2)</f>
        <v>0</v>
      </c>
      <c r="Q1255" s="161">
        <v>201938</v>
      </c>
      <c r="R1255" s="160">
        <f>$I$3</f>
        <v>0</v>
      </c>
      <c r="S1255" s="159" t="str">
        <f>IF(AND(R1255&gt;=Q1255,W1255&gt;0),"OK",IF(W1255=0,"","NOT OK"))</f>
        <v/>
      </c>
      <c r="T1255" s="158"/>
      <c r="U1255" s="157">
        <v>3</v>
      </c>
      <c r="V1255" s="156" t="str">
        <f>IF(W1255=T1255,"OK","NOT")</f>
        <v>OK</v>
      </c>
      <c r="W1255" s="155">
        <f>IF(MOD(T1255,U1255)=0,T1255,T1255+(U1255-MOD(T1255,U1255)))</f>
        <v>0</v>
      </c>
      <c r="X1255" s="154">
        <f>$I$4</f>
        <v>0.4</v>
      </c>
      <c r="Y1255" s="153">
        <f>+T1255*((O1255-(O1255*X1255)))</f>
        <v>0</v>
      </c>
    </row>
    <row r="1256" spans="1:25" ht="14.45" customHeight="1" x14ac:dyDescent="0.25">
      <c r="A1256" s="167">
        <v>7045952130293</v>
      </c>
      <c r="B1256" s="157">
        <v>46574</v>
      </c>
      <c r="C1256" s="157" t="s">
        <v>1894</v>
      </c>
      <c r="D1256" s="157">
        <v>183</v>
      </c>
      <c r="E1256" s="166" t="s">
        <v>1697</v>
      </c>
      <c r="F1256" s="166" t="s">
        <v>1676</v>
      </c>
      <c r="G1256" s="169" t="s">
        <v>1675</v>
      </c>
      <c r="H1256" s="157" t="s">
        <v>1674</v>
      </c>
      <c r="I1256" s="165" t="s">
        <v>1876</v>
      </c>
      <c r="J1256" s="164" t="s">
        <v>1672</v>
      </c>
      <c r="K1256" s="164" t="s">
        <v>1671</v>
      </c>
      <c r="L1256" s="163"/>
      <c r="M1256" s="163"/>
      <c r="N1256" s="163"/>
      <c r="O1256" s="162">
        <v>349</v>
      </c>
      <c r="P1256" s="161" t="b">
        <f>IF(R1256&gt;0,R1256-2)</f>
        <v>0</v>
      </c>
      <c r="Q1256" s="161">
        <v>201938</v>
      </c>
      <c r="R1256" s="160">
        <f>$I$3</f>
        <v>0</v>
      </c>
      <c r="S1256" s="159" t="str">
        <f>IF(AND(R1256&gt;=Q1256,W1256&gt;0),"OK",IF(W1256=0,"","NOT OK"))</f>
        <v/>
      </c>
      <c r="T1256" s="158"/>
      <c r="U1256" s="157">
        <v>3</v>
      </c>
      <c r="V1256" s="156" t="str">
        <f>IF(W1256=T1256,"OK","NOT")</f>
        <v>OK</v>
      </c>
      <c r="W1256" s="155">
        <f>IF(MOD(T1256,U1256)=0,T1256,T1256+(U1256-MOD(T1256,U1256)))</f>
        <v>0</v>
      </c>
      <c r="X1256" s="154">
        <f>$I$4</f>
        <v>0.4</v>
      </c>
      <c r="Y1256" s="153">
        <f>+T1256*((O1256-(O1256*X1256)))</f>
        <v>0</v>
      </c>
    </row>
    <row r="1257" spans="1:25" ht="14.45" customHeight="1" x14ac:dyDescent="0.25">
      <c r="A1257" s="167">
        <v>7045952130309</v>
      </c>
      <c r="B1257" s="157">
        <v>46574</v>
      </c>
      <c r="C1257" s="157" t="s">
        <v>1894</v>
      </c>
      <c r="D1257" s="157">
        <v>183</v>
      </c>
      <c r="E1257" s="166" t="s">
        <v>1697</v>
      </c>
      <c r="F1257" s="166" t="s">
        <v>1676</v>
      </c>
      <c r="G1257" s="169" t="s">
        <v>1675</v>
      </c>
      <c r="H1257" s="157" t="s">
        <v>1674</v>
      </c>
      <c r="I1257" s="165" t="s">
        <v>1893</v>
      </c>
      <c r="J1257" s="164" t="s">
        <v>1672</v>
      </c>
      <c r="K1257" s="164" t="s">
        <v>1671</v>
      </c>
      <c r="L1257" s="163"/>
      <c r="M1257" s="163"/>
      <c r="N1257" s="163"/>
      <c r="O1257" s="162">
        <v>349</v>
      </c>
      <c r="P1257" s="161" t="b">
        <f>IF(R1257&gt;0,R1257-2)</f>
        <v>0</v>
      </c>
      <c r="Q1257" s="161">
        <v>201938</v>
      </c>
      <c r="R1257" s="160">
        <f>$I$3</f>
        <v>0</v>
      </c>
      <c r="S1257" s="159" t="str">
        <f>IF(AND(R1257&gt;=Q1257,W1257&gt;0),"OK",IF(W1257=0,"","NOT OK"))</f>
        <v/>
      </c>
      <c r="T1257" s="158"/>
      <c r="U1257" s="157">
        <v>3</v>
      </c>
      <c r="V1257" s="156" t="str">
        <f>IF(W1257=T1257,"OK","NOT")</f>
        <v>OK</v>
      </c>
      <c r="W1257" s="155">
        <f>IF(MOD(T1257,U1257)=0,T1257,T1257+(U1257-MOD(T1257,U1257)))</f>
        <v>0</v>
      </c>
      <c r="X1257" s="154">
        <f>$I$4</f>
        <v>0.4</v>
      </c>
      <c r="Y1257" s="153">
        <f>+T1257*((O1257-(O1257*X1257)))</f>
        <v>0</v>
      </c>
    </row>
    <row r="1258" spans="1:25" ht="14.45" customHeight="1" x14ac:dyDescent="0.25">
      <c r="A1258" s="167">
        <v>7045952347875</v>
      </c>
      <c r="B1258" s="157">
        <v>46649</v>
      </c>
      <c r="C1258" s="157" t="s">
        <v>1878</v>
      </c>
      <c r="D1258" s="157">
        <v>190</v>
      </c>
      <c r="E1258" s="166" t="s">
        <v>1877</v>
      </c>
      <c r="F1258" s="166" t="s">
        <v>1676</v>
      </c>
      <c r="G1258" s="169" t="s">
        <v>1675</v>
      </c>
      <c r="H1258" s="157" t="s">
        <v>1674</v>
      </c>
      <c r="I1258" s="165" t="s">
        <v>1789</v>
      </c>
      <c r="J1258" s="164" t="s">
        <v>1672</v>
      </c>
      <c r="K1258" s="164" t="s">
        <v>1671</v>
      </c>
      <c r="L1258" s="163"/>
      <c r="M1258" s="163"/>
      <c r="N1258" s="163"/>
      <c r="O1258" s="162">
        <v>349</v>
      </c>
      <c r="P1258" s="161" t="b">
        <f>IF(R1258&gt;0,R1258-2)</f>
        <v>0</v>
      </c>
      <c r="Q1258" s="161">
        <v>201938</v>
      </c>
      <c r="R1258" s="160">
        <f>$I$3</f>
        <v>0</v>
      </c>
      <c r="S1258" s="159" t="str">
        <f>IF(AND(R1258&gt;=Q1258,W1258&gt;0),"OK",IF(W1258=0,"","NOT OK"))</f>
        <v/>
      </c>
      <c r="T1258" s="158"/>
      <c r="U1258" s="157">
        <v>3</v>
      </c>
      <c r="V1258" s="156" t="str">
        <f>IF(W1258=T1258,"OK","NOT")</f>
        <v>OK</v>
      </c>
      <c r="W1258" s="155">
        <f>IF(MOD(T1258,U1258)=0,T1258,T1258+(U1258-MOD(T1258,U1258)))</f>
        <v>0</v>
      </c>
      <c r="X1258" s="154">
        <f>$I$4</f>
        <v>0.4</v>
      </c>
      <c r="Y1258" s="153">
        <f>+T1258*((O1258-(O1258*X1258)))</f>
        <v>0</v>
      </c>
    </row>
    <row r="1259" spans="1:25" ht="14.45" customHeight="1" x14ac:dyDescent="0.25">
      <c r="A1259" s="167">
        <v>7045952347882</v>
      </c>
      <c r="B1259" s="157">
        <v>46649</v>
      </c>
      <c r="C1259" s="157" t="s">
        <v>1878</v>
      </c>
      <c r="D1259" s="157">
        <v>190</v>
      </c>
      <c r="E1259" s="166" t="s">
        <v>1877</v>
      </c>
      <c r="F1259" s="166" t="s">
        <v>1676</v>
      </c>
      <c r="G1259" s="169" t="s">
        <v>1675</v>
      </c>
      <c r="H1259" s="157" t="s">
        <v>1674</v>
      </c>
      <c r="I1259" s="165" t="s">
        <v>1876</v>
      </c>
      <c r="J1259" s="164" t="s">
        <v>1672</v>
      </c>
      <c r="K1259" s="164" t="s">
        <v>1671</v>
      </c>
      <c r="L1259" s="163"/>
      <c r="M1259" s="163"/>
      <c r="N1259" s="163"/>
      <c r="O1259" s="162">
        <v>349</v>
      </c>
      <c r="P1259" s="161" t="b">
        <f>IF(R1259&gt;0,R1259-2)</f>
        <v>0</v>
      </c>
      <c r="Q1259" s="161">
        <v>201938</v>
      </c>
      <c r="R1259" s="160">
        <f>$I$3</f>
        <v>0</v>
      </c>
      <c r="S1259" s="159" t="str">
        <f>IF(AND(R1259&gt;=Q1259,W1259&gt;0),"OK",IF(W1259=0,"","NOT OK"))</f>
        <v/>
      </c>
      <c r="T1259" s="158"/>
      <c r="U1259" s="157">
        <v>3</v>
      </c>
      <c r="V1259" s="156" t="str">
        <f>IF(W1259=T1259,"OK","NOT")</f>
        <v>OK</v>
      </c>
      <c r="W1259" s="155">
        <f>IF(MOD(T1259,U1259)=0,T1259,T1259+(U1259-MOD(T1259,U1259)))</f>
        <v>0</v>
      </c>
      <c r="X1259" s="154">
        <f>$I$4</f>
        <v>0.4</v>
      </c>
      <c r="Y1259" s="153">
        <f>+T1259*((O1259-(O1259*X1259)))</f>
        <v>0</v>
      </c>
    </row>
    <row r="1260" spans="1:25" ht="14.45" customHeight="1" x14ac:dyDescent="0.25">
      <c r="A1260" s="167">
        <v>7045952362588</v>
      </c>
      <c r="B1260" s="157">
        <v>40821</v>
      </c>
      <c r="C1260" s="157" t="s">
        <v>1838</v>
      </c>
      <c r="D1260" s="157">
        <v>205</v>
      </c>
      <c r="E1260" s="166" t="s">
        <v>1721</v>
      </c>
      <c r="F1260" s="166" t="s">
        <v>1781</v>
      </c>
      <c r="G1260" s="169" t="s">
        <v>1675</v>
      </c>
      <c r="H1260" s="157" t="s">
        <v>1674</v>
      </c>
      <c r="I1260" s="165" t="s">
        <v>1716</v>
      </c>
      <c r="J1260" s="164" t="s">
        <v>1672</v>
      </c>
      <c r="K1260" s="164" t="s">
        <v>1779</v>
      </c>
      <c r="L1260" s="163"/>
      <c r="M1260" s="163"/>
      <c r="N1260" s="163"/>
      <c r="O1260" s="162">
        <v>549</v>
      </c>
      <c r="P1260" s="161" t="b">
        <f>IF(R1260&gt;0,R1260-2)</f>
        <v>0</v>
      </c>
      <c r="Q1260" s="161">
        <v>201938</v>
      </c>
      <c r="R1260" s="160">
        <f>$I$3</f>
        <v>0</v>
      </c>
      <c r="S1260" s="159" t="str">
        <f>IF(AND(R1260&gt;=Q1260,W1260&gt;0),"OK",IF(W1260=0,"","NOT OK"))</f>
        <v/>
      </c>
      <c r="T1260" s="158"/>
      <c r="U1260" s="157">
        <v>1</v>
      </c>
      <c r="V1260" s="156" t="str">
        <f>IF(W1260=T1260,"OK","NOT")</f>
        <v>OK</v>
      </c>
      <c r="W1260" s="155">
        <f>IF(MOD(T1260,U1260)=0,T1260,T1260+(U1260-MOD(T1260,U1260)))</f>
        <v>0</v>
      </c>
      <c r="X1260" s="154">
        <f>$I$4</f>
        <v>0.4</v>
      </c>
      <c r="Y1260" s="153">
        <f>+T1260*((O1260-(O1260*X1260)))</f>
        <v>0</v>
      </c>
    </row>
    <row r="1261" spans="1:25" ht="14.45" customHeight="1" x14ac:dyDescent="0.25">
      <c r="A1261" s="167">
        <v>7045952362595</v>
      </c>
      <c r="B1261" s="157">
        <v>40821</v>
      </c>
      <c r="C1261" s="157" t="s">
        <v>1838</v>
      </c>
      <c r="D1261" s="157">
        <v>205</v>
      </c>
      <c r="E1261" s="166" t="s">
        <v>1721</v>
      </c>
      <c r="F1261" s="166" t="s">
        <v>1781</v>
      </c>
      <c r="G1261" s="169" t="s">
        <v>1675</v>
      </c>
      <c r="H1261" s="157" t="s">
        <v>1674</v>
      </c>
      <c r="I1261" s="165" t="s">
        <v>1468</v>
      </c>
      <c r="J1261" s="164" t="s">
        <v>1672</v>
      </c>
      <c r="K1261" s="164" t="s">
        <v>1779</v>
      </c>
      <c r="L1261" s="163"/>
      <c r="M1261" s="163"/>
      <c r="N1261" s="163"/>
      <c r="O1261" s="162">
        <v>549</v>
      </c>
      <c r="P1261" s="161" t="b">
        <f>IF(R1261&gt;0,R1261-2)</f>
        <v>0</v>
      </c>
      <c r="Q1261" s="161">
        <v>201938</v>
      </c>
      <c r="R1261" s="160">
        <f>$I$3</f>
        <v>0</v>
      </c>
      <c r="S1261" s="159" t="str">
        <f>IF(AND(R1261&gt;=Q1261,W1261&gt;0),"OK",IF(W1261=0,"","NOT OK"))</f>
        <v/>
      </c>
      <c r="T1261" s="158"/>
      <c r="U1261" s="157">
        <v>1</v>
      </c>
      <c r="V1261" s="156" t="str">
        <f>IF(W1261=T1261,"OK","NOT")</f>
        <v>OK</v>
      </c>
      <c r="W1261" s="155">
        <f>IF(MOD(T1261,U1261)=0,T1261,T1261+(U1261-MOD(T1261,U1261)))</f>
        <v>0</v>
      </c>
      <c r="X1261" s="154">
        <f>$I$4</f>
        <v>0.4</v>
      </c>
      <c r="Y1261" s="153">
        <f>+T1261*((O1261-(O1261*X1261)))</f>
        <v>0</v>
      </c>
    </row>
    <row r="1262" spans="1:25" ht="14.45" customHeight="1" x14ac:dyDescent="0.25">
      <c r="A1262" s="167">
        <v>7045952362601</v>
      </c>
      <c r="B1262" s="157">
        <v>40821</v>
      </c>
      <c r="C1262" s="157" t="s">
        <v>1838</v>
      </c>
      <c r="D1262" s="157">
        <v>205</v>
      </c>
      <c r="E1262" s="166" t="s">
        <v>1721</v>
      </c>
      <c r="F1262" s="166" t="s">
        <v>1781</v>
      </c>
      <c r="G1262" s="169" t="s">
        <v>1675</v>
      </c>
      <c r="H1262" s="157" t="s">
        <v>1674</v>
      </c>
      <c r="I1262" s="165" t="s">
        <v>1469</v>
      </c>
      <c r="J1262" s="164" t="s">
        <v>1672</v>
      </c>
      <c r="K1262" s="164" t="s">
        <v>1779</v>
      </c>
      <c r="L1262" s="163"/>
      <c r="M1262" s="163"/>
      <c r="N1262" s="163"/>
      <c r="O1262" s="162">
        <v>549</v>
      </c>
      <c r="P1262" s="161" t="b">
        <f>IF(R1262&gt;0,R1262-2)</f>
        <v>0</v>
      </c>
      <c r="Q1262" s="161">
        <v>201938</v>
      </c>
      <c r="R1262" s="160">
        <f>$I$3</f>
        <v>0</v>
      </c>
      <c r="S1262" s="159" t="str">
        <f>IF(AND(R1262&gt;=Q1262,W1262&gt;0),"OK",IF(W1262=0,"","NOT OK"))</f>
        <v/>
      </c>
      <c r="T1262" s="158"/>
      <c r="U1262" s="157">
        <v>1</v>
      </c>
      <c r="V1262" s="156" t="str">
        <f>IF(W1262=T1262,"OK","NOT")</f>
        <v>OK</v>
      </c>
      <c r="W1262" s="155">
        <f>IF(MOD(T1262,U1262)=0,T1262,T1262+(U1262-MOD(T1262,U1262)))</f>
        <v>0</v>
      </c>
      <c r="X1262" s="154">
        <f>$I$4</f>
        <v>0.4</v>
      </c>
      <c r="Y1262" s="153">
        <f>+T1262*((O1262-(O1262*X1262)))</f>
        <v>0</v>
      </c>
    </row>
    <row r="1263" spans="1:25" ht="14.45" customHeight="1" x14ac:dyDescent="0.25">
      <c r="A1263" s="167">
        <v>7045952362618</v>
      </c>
      <c r="B1263" s="157">
        <v>40821</v>
      </c>
      <c r="C1263" s="157" t="s">
        <v>1838</v>
      </c>
      <c r="D1263" s="157">
        <v>205</v>
      </c>
      <c r="E1263" s="166" t="s">
        <v>1721</v>
      </c>
      <c r="F1263" s="166" t="s">
        <v>1781</v>
      </c>
      <c r="G1263" s="169" t="s">
        <v>1675</v>
      </c>
      <c r="H1263" s="157" t="s">
        <v>1674</v>
      </c>
      <c r="I1263" s="165" t="s">
        <v>1715</v>
      </c>
      <c r="J1263" s="164" t="s">
        <v>1672</v>
      </c>
      <c r="K1263" s="164" t="s">
        <v>1779</v>
      </c>
      <c r="L1263" s="163"/>
      <c r="M1263" s="163"/>
      <c r="N1263" s="163"/>
      <c r="O1263" s="162">
        <v>549</v>
      </c>
      <c r="P1263" s="161" t="b">
        <f>IF(R1263&gt;0,R1263-2)</f>
        <v>0</v>
      </c>
      <c r="Q1263" s="161">
        <v>201938</v>
      </c>
      <c r="R1263" s="160">
        <f>$I$3</f>
        <v>0</v>
      </c>
      <c r="S1263" s="159" t="str">
        <f>IF(AND(R1263&gt;=Q1263,W1263&gt;0),"OK",IF(W1263=0,"","NOT OK"))</f>
        <v/>
      </c>
      <c r="T1263" s="158"/>
      <c r="U1263" s="157">
        <v>1</v>
      </c>
      <c r="V1263" s="156" t="str">
        <f>IF(W1263=T1263,"OK","NOT")</f>
        <v>OK</v>
      </c>
      <c r="W1263" s="155">
        <f>IF(MOD(T1263,U1263)=0,T1263,T1263+(U1263-MOD(T1263,U1263)))</f>
        <v>0</v>
      </c>
      <c r="X1263" s="154">
        <f>$I$4</f>
        <v>0.4</v>
      </c>
      <c r="Y1263" s="153">
        <f>+T1263*((O1263-(O1263*X1263)))</f>
        <v>0</v>
      </c>
    </row>
    <row r="1264" spans="1:25" ht="14.45" customHeight="1" x14ac:dyDescent="0.25">
      <c r="A1264" s="167">
        <v>7045952362625</v>
      </c>
      <c r="B1264" s="157">
        <v>40821</v>
      </c>
      <c r="C1264" s="157" t="s">
        <v>1838</v>
      </c>
      <c r="D1264" s="157">
        <v>205</v>
      </c>
      <c r="E1264" s="166" t="s">
        <v>1721</v>
      </c>
      <c r="F1264" s="166" t="s">
        <v>1781</v>
      </c>
      <c r="G1264" s="169" t="s">
        <v>1675</v>
      </c>
      <c r="H1264" s="157" t="s">
        <v>1674</v>
      </c>
      <c r="I1264" s="165" t="s">
        <v>1713</v>
      </c>
      <c r="J1264" s="164" t="s">
        <v>1672</v>
      </c>
      <c r="K1264" s="164" t="s">
        <v>1779</v>
      </c>
      <c r="L1264" s="163"/>
      <c r="M1264" s="163"/>
      <c r="N1264" s="163"/>
      <c r="O1264" s="162">
        <v>549</v>
      </c>
      <c r="P1264" s="161" t="b">
        <f>IF(R1264&gt;0,R1264-2)</f>
        <v>0</v>
      </c>
      <c r="Q1264" s="161">
        <v>201938</v>
      </c>
      <c r="R1264" s="160">
        <f>$I$3</f>
        <v>0</v>
      </c>
      <c r="S1264" s="159" t="str">
        <f>IF(AND(R1264&gt;=Q1264,W1264&gt;0),"OK",IF(W1264=0,"","NOT OK"))</f>
        <v/>
      </c>
      <c r="T1264" s="158"/>
      <c r="U1264" s="157">
        <v>1</v>
      </c>
      <c r="V1264" s="156" t="str">
        <f>IF(W1264=T1264,"OK","NOT")</f>
        <v>OK</v>
      </c>
      <c r="W1264" s="155">
        <f>IF(MOD(T1264,U1264)=0,T1264,T1264+(U1264-MOD(T1264,U1264)))</f>
        <v>0</v>
      </c>
      <c r="X1264" s="154">
        <f>$I$4</f>
        <v>0.4</v>
      </c>
      <c r="Y1264" s="153">
        <f>+T1264*((O1264-(O1264*X1264)))</f>
        <v>0</v>
      </c>
    </row>
    <row r="1265" spans="1:25" ht="14.45" customHeight="1" x14ac:dyDescent="0.25">
      <c r="A1265" s="167">
        <v>7045952362632</v>
      </c>
      <c r="B1265" s="157">
        <v>40826</v>
      </c>
      <c r="C1265" s="157" t="s">
        <v>1837</v>
      </c>
      <c r="D1265" s="157">
        <v>206</v>
      </c>
      <c r="E1265" s="166" t="s">
        <v>1721</v>
      </c>
      <c r="F1265" s="166" t="s">
        <v>1781</v>
      </c>
      <c r="G1265" s="169" t="s">
        <v>1675</v>
      </c>
      <c r="H1265" s="157" t="s">
        <v>1674</v>
      </c>
      <c r="I1265" s="165" t="s">
        <v>1717</v>
      </c>
      <c r="J1265" s="164" t="s">
        <v>1672</v>
      </c>
      <c r="K1265" s="164" t="s">
        <v>1779</v>
      </c>
      <c r="L1265" s="163"/>
      <c r="M1265" s="163"/>
      <c r="N1265" s="163"/>
      <c r="O1265" s="162">
        <v>549</v>
      </c>
      <c r="P1265" s="161" t="b">
        <f>IF(R1265&gt;0,R1265-2)</f>
        <v>0</v>
      </c>
      <c r="Q1265" s="161">
        <v>201938</v>
      </c>
      <c r="R1265" s="160">
        <f>$I$3</f>
        <v>0</v>
      </c>
      <c r="S1265" s="159" t="str">
        <f>IF(AND(R1265&gt;=Q1265,W1265&gt;0),"OK",IF(W1265=0,"","NOT OK"))</f>
        <v/>
      </c>
      <c r="T1265" s="158"/>
      <c r="U1265" s="157">
        <v>1</v>
      </c>
      <c r="V1265" s="156" t="str">
        <f>IF(W1265=T1265,"OK","NOT")</f>
        <v>OK</v>
      </c>
      <c r="W1265" s="155">
        <f>IF(MOD(T1265,U1265)=0,T1265,T1265+(U1265-MOD(T1265,U1265)))</f>
        <v>0</v>
      </c>
      <c r="X1265" s="154">
        <f>$I$4</f>
        <v>0.4</v>
      </c>
      <c r="Y1265" s="153">
        <f>+T1265*((O1265-(O1265*X1265)))</f>
        <v>0</v>
      </c>
    </row>
    <row r="1266" spans="1:25" ht="14.45" customHeight="1" x14ac:dyDescent="0.25">
      <c r="A1266" s="167">
        <v>7045952362649</v>
      </c>
      <c r="B1266" s="157">
        <v>40826</v>
      </c>
      <c r="C1266" s="157" t="s">
        <v>1837</v>
      </c>
      <c r="D1266" s="157">
        <v>206</v>
      </c>
      <c r="E1266" s="166" t="s">
        <v>1721</v>
      </c>
      <c r="F1266" s="166" t="s">
        <v>1781</v>
      </c>
      <c r="G1266" s="169" t="s">
        <v>1675</v>
      </c>
      <c r="H1266" s="157" t="s">
        <v>1674</v>
      </c>
      <c r="I1266" s="165" t="s">
        <v>1716</v>
      </c>
      <c r="J1266" s="164" t="s">
        <v>1672</v>
      </c>
      <c r="K1266" s="164" t="s">
        <v>1779</v>
      </c>
      <c r="L1266" s="163"/>
      <c r="M1266" s="163"/>
      <c r="N1266" s="163"/>
      <c r="O1266" s="162">
        <v>549</v>
      </c>
      <c r="P1266" s="161" t="b">
        <f>IF(R1266&gt;0,R1266-2)</f>
        <v>0</v>
      </c>
      <c r="Q1266" s="161">
        <v>201938</v>
      </c>
      <c r="R1266" s="160">
        <f>$I$3</f>
        <v>0</v>
      </c>
      <c r="S1266" s="159" t="str">
        <f>IF(AND(R1266&gt;=Q1266,W1266&gt;0),"OK",IF(W1266=0,"","NOT OK"))</f>
        <v/>
      </c>
      <c r="T1266" s="158"/>
      <c r="U1266" s="157">
        <v>1</v>
      </c>
      <c r="V1266" s="156" t="str">
        <f>IF(W1266=T1266,"OK","NOT")</f>
        <v>OK</v>
      </c>
      <c r="W1266" s="155">
        <f>IF(MOD(T1266,U1266)=0,T1266,T1266+(U1266-MOD(T1266,U1266)))</f>
        <v>0</v>
      </c>
      <c r="X1266" s="154">
        <f>$I$4</f>
        <v>0.4</v>
      </c>
      <c r="Y1266" s="153">
        <f>+T1266*((O1266-(O1266*X1266)))</f>
        <v>0</v>
      </c>
    </row>
    <row r="1267" spans="1:25" ht="14.45" customHeight="1" x14ac:dyDescent="0.25">
      <c r="A1267" s="167">
        <v>7045952362656</v>
      </c>
      <c r="B1267" s="157">
        <v>40826</v>
      </c>
      <c r="C1267" s="157" t="s">
        <v>1837</v>
      </c>
      <c r="D1267" s="157">
        <v>206</v>
      </c>
      <c r="E1267" s="166" t="s">
        <v>1721</v>
      </c>
      <c r="F1267" s="166" t="s">
        <v>1781</v>
      </c>
      <c r="G1267" s="169" t="s">
        <v>1675</v>
      </c>
      <c r="H1267" s="157" t="s">
        <v>1674</v>
      </c>
      <c r="I1267" s="165" t="s">
        <v>1468</v>
      </c>
      <c r="J1267" s="164" t="s">
        <v>1672</v>
      </c>
      <c r="K1267" s="164" t="s">
        <v>1779</v>
      </c>
      <c r="L1267" s="163"/>
      <c r="M1267" s="163"/>
      <c r="N1267" s="163"/>
      <c r="O1267" s="162">
        <v>549</v>
      </c>
      <c r="P1267" s="161" t="b">
        <f>IF(R1267&gt;0,R1267-2)</f>
        <v>0</v>
      </c>
      <c r="Q1267" s="161">
        <v>201938</v>
      </c>
      <c r="R1267" s="160">
        <f>$I$3</f>
        <v>0</v>
      </c>
      <c r="S1267" s="159" t="str">
        <f>IF(AND(R1267&gt;=Q1267,W1267&gt;0),"OK",IF(W1267=0,"","NOT OK"))</f>
        <v/>
      </c>
      <c r="T1267" s="158"/>
      <c r="U1267" s="157">
        <v>1</v>
      </c>
      <c r="V1267" s="156" t="str">
        <f>IF(W1267=T1267,"OK","NOT")</f>
        <v>OK</v>
      </c>
      <c r="W1267" s="155">
        <f>IF(MOD(T1267,U1267)=0,T1267,T1267+(U1267-MOD(T1267,U1267)))</f>
        <v>0</v>
      </c>
      <c r="X1267" s="154">
        <f>$I$4</f>
        <v>0.4</v>
      </c>
      <c r="Y1267" s="153">
        <f>+T1267*((O1267-(O1267*X1267)))</f>
        <v>0</v>
      </c>
    </row>
    <row r="1268" spans="1:25" ht="14.45" customHeight="1" x14ac:dyDescent="0.25">
      <c r="A1268" s="167">
        <v>7045952362663</v>
      </c>
      <c r="B1268" s="157">
        <v>40826</v>
      </c>
      <c r="C1268" s="157" t="s">
        <v>1837</v>
      </c>
      <c r="D1268" s="157">
        <v>206</v>
      </c>
      <c r="E1268" s="166" t="s">
        <v>1721</v>
      </c>
      <c r="F1268" s="166" t="s">
        <v>1781</v>
      </c>
      <c r="G1268" s="169" t="s">
        <v>1675</v>
      </c>
      <c r="H1268" s="157" t="s">
        <v>1674</v>
      </c>
      <c r="I1268" s="165" t="s">
        <v>1469</v>
      </c>
      <c r="J1268" s="164" t="s">
        <v>1672</v>
      </c>
      <c r="K1268" s="164" t="s">
        <v>1779</v>
      </c>
      <c r="L1268" s="163"/>
      <c r="M1268" s="163"/>
      <c r="N1268" s="163"/>
      <c r="O1268" s="162">
        <v>549</v>
      </c>
      <c r="P1268" s="161" t="b">
        <f>IF(R1268&gt;0,R1268-2)</f>
        <v>0</v>
      </c>
      <c r="Q1268" s="161">
        <v>201938</v>
      </c>
      <c r="R1268" s="160">
        <f>$I$3</f>
        <v>0</v>
      </c>
      <c r="S1268" s="159" t="str">
        <f>IF(AND(R1268&gt;=Q1268,W1268&gt;0),"OK",IF(W1268=0,"","NOT OK"))</f>
        <v/>
      </c>
      <c r="T1268" s="158"/>
      <c r="U1268" s="157">
        <v>1</v>
      </c>
      <c r="V1268" s="156" t="str">
        <f>IF(W1268=T1268,"OK","NOT")</f>
        <v>OK</v>
      </c>
      <c r="W1268" s="155">
        <f>IF(MOD(T1268,U1268)=0,T1268,T1268+(U1268-MOD(T1268,U1268)))</f>
        <v>0</v>
      </c>
      <c r="X1268" s="154">
        <f>$I$4</f>
        <v>0.4</v>
      </c>
      <c r="Y1268" s="153">
        <f>+T1268*((O1268-(O1268*X1268)))</f>
        <v>0</v>
      </c>
    </row>
    <row r="1269" spans="1:25" ht="14.45" customHeight="1" x14ac:dyDescent="0.25">
      <c r="A1269" s="167">
        <v>7045952362670</v>
      </c>
      <c r="B1269" s="157">
        <v>40826</v>
      </c>
      <c r="C1269" s="157" t="s">
        <v>1837</v>
      </c>
      <c r="D1269" s="157">
        <v>206</v>
      </c>
      <c r="E1269" s="166" t="s">
        <v>1721</v>
      </c>
      <c r="F1269" s="166" t="s">
        <v>1781</v>
      </c>
      <c r="G1269" s="169" t="s">
        <v>1675</v>
      </c>
      <c r="H1269" s="157" t="s">
        <v>1674</v>
      </c>
      <c r="I1269" s="165" t="s">
        <v>1715</v>
      </c>
      <c r="J1269" s="164" t="s">
        <v>1672</v>
      </c>
      <c r="K1269" s="164" t="s">
        <v>1779</v>
      </c>
      <c r="L1269" s="163"/>
      <c r="M1269" s="163"/>
      <c r="N1269" s="163"/>
      <c r="O1269" s="162">
        <v>549</v>
      </c>
      <c r="P1269" s="161" t="b">
        <f>IF(R1269&gt;0,R1269-2)</f>
        <v>0</v>
      </c>
      <c r="Q1269" s="161">
        <v>201938</v>
      </c>
      <c r="R1269" s="160">
        <f>$I$3</f>
        <v>0</v>
      </c>
      <c r="S1269" s="159" t="str">
        <f>IF(AND(R1269&gt;=Q1269,W1269&gt;0),"OK",IF(W1269=0,"","NOT OK"))</f>
        <v/>
      </c>
      <c r="T1269" s="158"/>
      <c r="U1269" s="157">
        <v>1</v>
      </c>
      <c r="V1269" s="156" t="str">
        <f>IF(W1269=T1269,"OK","NOT")</f>
        <v>OK</v>
      </c>
      <c r="W1269" s="155">
        <f>IF(MOD(T1269,U1269)=0,T1269,T1269+(U1269-MOD(T1269,U1269)))</f>
        <v>0</v>
      </c>
      <c r="X1269" s="154">
        <f>$I$4</f>
        <v>0.4</v>
      </c>
      <c r="Y1269" s="153">
        <f>+T1269*((O1269-(O1269*X1269)))</f>
        <v>0</v>
      </c>
    </row>
    <row r="1270" spans="1:25" ht="14.45" customHeight="1" x14ac:dyDescent="0.25">
      <c r="A1270" s="167">
        <v>7045952362687</v>
      </c>
      <c r="B1270" s="157">
        <v>40811</v>
      </c>
      <c r="C1270" s="157" t="s">
        <v>1834</v>
      </c>
      <c r="D1270" s="157">
        <v>209</v>
      </c>
      <c r="E1270" s="166" t="s">
        <v>1721</v>
      </c>
      <c r="F1270" s="166" t="s">
        <v>1781</v>
      </c>
      <c r="G1270" s="169" t="s">
        <v>1675</v>
      </c>
      <c r="H1270" s="157" t="s">
        <v>1674</v>
      </c>
      <c r="I1270" s="165" t="s">
        <v>1716</v>
      </c>
      <c r="J1270" s="164" t="s">
        <v>1672</v>
      </c>
      <c r="K1270" s="164" t="s">
        <v>1779</v>
      </c>
      <c r="L1270" s="163"/>
      <c r="M1270" s="163"/>
      <c r="N1270" s="163"/>
      <c r="O1270" s="162">
        <v>499</v>
      </c>
      <c r="P1270" s="161" t="b">
        <f>IF(R1270&gt;0,R1270-2)</f>
        <v>0</v>
      </c>
      <c r="Q1270" s="161">
        <v>201938</v>
      </c>
      <c r="R1270" s="160">
        <f>$I$3</f>
        <v>0</v>
      </c>
      <c r="S1270" s="159" t="str">
        <f>IF(AND(R1270&gt;=Q1270,W1270&gt;0),"OK",IF(W1270=0,"","NOT OK"))</f>
        <v/>
      </c>
      <c r="T1270" s="158"/>
      <c r="U1270" s="157">
        <v>1</v>
      </c>
      <c r="V1270" s="156" t="str">
        <f>IF(W1270=T1270,"OK","NOT")</f>
        <v>OK</v>
      </c>
      <c r="W1270" s="155">
        <f>IF(MOD(T1270,U1270)=0,T1270,T1270+(U1270-MOD(T1270,U1270)))</f>
        <v>0</v>
      </c>
      <c r="X1270" s="154">
        <f>$I$4</f>
        <v>0.4</v>
      </c>
      <c r="Y1270" s="153">
        <f>+T1270*((O1270-(O1270*X1270)))</f>
        <v>0</v>
      </c>
    </row>
    <row r="1271" spans="1:25" ht="14.45" customHeight="1" x14ac:dyDescent="0.25">
      <c r="A1271" s="167">
        <v>7045952362694</v>
      </c>
      <c r="B1271" s="157">
        <v>40811</v>
      </c>
      <c r="C1271" s="157" t="s">
        <v>1834</v>
      </c>
      <c r="D1271" s="157">
        <v>209</v>
      </c>
      <c r="E1271" s="166" t="s">
        <v>1721</v>
      </c>
      <c r="F1271" s="166" t="s">
        <v>1781</v>
      </c>
      <c r="G1271" s="169" t="s">
        <v>1675</v>
      </c>
      <c r="H1271" s="157" t="s">
        <v>1674</v>
      </c>
      <c r="I1271" s="165" t="s">
        <v>1468</v>
      </c>
      <c r="J1271" s="164" t="s">
        <v>1672</v>
      </c>
      <c r="K1271" s="164" t="s">
        <v>1779</v>
      </c>
      <c r="L1271" s="163"/>
      <c r="M1271" s="163"/>
      <c r="N1271" s="163"/>
      <c r="O1271" s="162">
        <v>499</v>
      </c>
      <c r="P1271" s="161" t="b">
        <f>IF(R1271&gt;0,R1271-2)</f>
        <v>0</v>
      </c>
      <c r="Q1271" s="161">
        <v>201938</v>
      </c>
      <c r="R1271" s="160">
        <f>$I$3</f>
        <v>0</v>
      </c>
      <c r="S1271" s="159" t="str">
        <f>IF(AND(R1271&gt;=Q1271,W1271&gt;0),"OK",IF(W1271=0,"","NOT OK"))</f>
        <v/>
      </c>
      <c r="T1271" s="158"/>
      <c r="U1271" s="157">
        <v>1</v>
      </c>
      <c r="V1271" s="156" t="str">
        <f>IF(W1271=T1271,"OK","NOT")</f>
        <v>OK</v>
      </c>
      <c r="W1271" s="155">
        <f>IF(MOD(T1271,U1271)=0,T1271,T1271+(U1271-MOD(T1271,U1271)))</f>
        <v>0</v>
      </c>
      <c r="X1271" s="154">
        <f>$I$4</f>
        <v>0.4</v>
      </c>
      <c r="Y1271" s="153">
        <f>+T1271*((O1271-(O1271*X1271)))</f>
        <v>0</v>
      </c>
    </row>
    <row r="1272" spans="1:25" ht="14.45" customHeight="1" x14ac:dyDescent="0.25">
      <c r="A1272" s="167">
        <v>7045952362700</v>
      </c>
      <c r="B1272" s="157">
        <v>40811</v>
      </c>
      <c r="C1272" s="157" t="s">
        <v>1834</v>
      </c>
      <c r="D1272" s="157">
        <v>209</v>
      </c>
      <c r="E1272" s="166" t="s">
        <v>1721</v>
      </c>
      <c r="F1272" s="166" t="s">
        <v>1781</v>
      </c>
      <c r="G1272" s="169" t="s">
        <v>1675</v>
      </c>
      <c r="H1272" s="157" t="s">
        <v>1674</v>
      </c>
      <c r="I1272" s="165" t="s">
        <v>1469</v>
      </c>
      <c r="J1272" s="164" t="s">
        <v>1672</v>
      </c>
      <c r="K1272" s="164" t="s">
        <v>1779</v>
      </c>
      <c r="L1272" s="163"/>
      <c r="M1272" s="163"/>
      <c r="N1272" s="163"/>
      <c r="O1272" s="162">
        <v>499</v>
      </c>
      <c r="P1272" s="161" t="b">
        <f>IF(R1272&gt;0,R1272-2)</f>
        <v>0</v>
      </c>
      <c r="Q1272" s="161">
        <v>201938</v>
      </c>
      <c r="R1272" s="160">
        <f>$I$3</f>
        <v>0</v>
      </c>
      <c r="S1272" s="159" t="str">
        <f>IF(AND(R1272&gt;=Q1272,W1272&gt;0),"OK",IF(W1272=0,"","NOT OK"))</f>
        <v/>
      </c>
      <c r="T1272" s="158"/>
      <c r="U1272" s="157">
        <v>1</v>
      </c>
      <c r="V1272" s="156" t="str">
        <f>IF(W1272=T1272,"OK","NOT")</f>
        <v>OK</v>
      </c>
      <c r="W1272" s="155">
        <f>IF(MOD(T1272,U1272)=0,T1272,T1272+(U1272-MOD(T1272,U1272)))</f>
        <v>0</v>
      </c>
      <c r="X1272" s="154">
        <f>$I$4</f>
        <v>0.4</v>
      </c>
      <c r="Y1272" s="153">
        <f>+T1272*((O1272-(O1272*X1272)))</f>
        <v>0</v>
      </c>
    </row>
    <row r="1273" spans="1:25" ht="14.45" customHeight="1" x14ac:dyDescent="0.25">
      <c r="A1273" s="167">
        <v>7045952362717</v>
      </c>
      <c r="B1273" s="157">
        <v>40811</v>
      </c>
      <c r="C1273" s="157" t="s">
        <v>1834</v>
      </c>
      <c r="D1273" s="157">
        <v>209</v>
      </c>
      <c r="E1273" s="166" t="s">
        <v>1721</v>
      </c>
      <c r="F1273" s="166" t="s">
        <v>1781</v>
      </c>
      <c r="G1273" s="169" t="s">
        <v>1675</v>
      </c>
      <c r="H1273" s="157" t="s">
        <v>1674</v>
      </c>
      <c r="I1273" s="165" t="s">
        <v>1715</v>
      </c>
      <c r="J1273" s="164" t="s">
        <v>1672</v>
      </c>
      <c r="K1273" s="164" t="s">
        <v>1779</v>
      </c>
      <c r="L1273" s="163"/>
      <c r="M1273" s="163"/>
      <c r="N1273" s="163"/>
      <c r="O1273" s="162">
        <v>499</v>
      </c>
      <c r="P1273" s="161" t="b">
        <f>IF(R1273&gt;0,R1273-2)</f>
        <v>0</v>
      </c>
      <c r="Q1273" s="161">
        <v>201938</v>
      </c>
      <c r="R1273" s="160">
        <f>$I$3</f>
        <v>0</v>
      </c>
      <c r="S1273" s="159" t="str">
        <f>IF(AND(R1273&gt;=Q1273,W1273&gt;0),"OK",IF(W1273=0,"","NOT OK"))</f>
        <v/>
      </c>
      <c r="T1273" s="158"/>
      <c r="U1273" s="157">
        <v>1</v>
      </c>
      <c r="V1273" s="156" t="str">
        <f>IF(W1273=T1273,"OK","NOT")</f>
        <v>OK</v>
      </c>
      <c r="W1273" s="155">
        <f>IF(MOD(T1273,U1273)=0,T1273,T1273+(U1273-MOD(T1273,U1273)))</f>
        <v>0</v>
      </c>
      <c r="X1273" s="154">
        <f>$I$4</f>
        <v>0.4</v>
      </c>
      <c r="Y1273" s="153">
        <f>+T1273*((O1273-(O1273*X1273)))</f>
        <v>0</v>
      </c>
    </row>
    <row r="1274" spans="1:25" ht="14.45" customHeight="1" x14ac:dyDescent="0.25">
      <c r="A1274" s="167">
        <v>7045952362724</v>
      </c>
      <c r="B1274" s="157">
        <v>40811</v>
      </c>
      <c r="C1274" s="157" t="s">
        <v>1834</v>
      </c>
      <c r="D1274" s="157">
        <v>209</v>
      </c>
      <c r="E1274" s="166" t="s">
        <v>1721</v>
      </c>
      <c r="F1274" s="166" t="s">
        <v>1781</v>
      </c>
      <c r="G1274" s="169" t="s">
        <v>1675</v>
      </c>
      <c r="H1274" s="157" t="s">
        <v>1674</v>
      </c>
      <c r="I1274" s="165" t="s">
        <v>1713</v>
      </c>
      <c r="J1274" s="164" t="s">
        <v>1672</v>
      </c>
      <c r="K1274" s="164" t="s">
        <v>1779</v>
      </c>
      <c r="L1274" s="163"/>
      <c r="M1274" s="163"/>
      <c r="N1274" s="163"/>
      <c r="O1274" s="162">
        <v>499</v>
      </c>
      <c r="P1274" s="161" t="b">
        <f>IF(R1274&gt;0,R1274-2)</f>
        <v>0</v>
      </c>
      <c r="Q1274" s="161">
        <v>201938</v>
      </c>
      <c r="R1274" s="160">
        <f>$I$3</f>
        <v>0</v>
      </c>
      <c r="S1274" s="159" t="str">
        <f>IF(AND(R1274&gt;=Q1274,W1274&gt;0),"OK",IF(W1274=0,"","NOT OK"))</f>
        <v/>
      </c>
      <c r="T1274" s="158"/>
      <c r="U1274" s="157">
        <v>1</v>
      </c>
      <c r="V1274" s="156" t="str">
        <f>IF(W1274=T1274,"OK","NOT")</f>
        <v>OK</v>
      </c>
      <c r="W1274" s="155">
        <f>IF(MOD(T1274,U1274)=0,T1274,T1274+(U1274-MOD(T1274,U1274)))</f>
        <v>0</v>
      </c>
      <c r="X1274" s="154">
        <f>$I$4</f>
        <v>0.4</v>
      </c>
      <c r="Y1274" s="153">
        <f>+T1274*((O1274-(O1274*X1274)))</f>
        <v>0</v>
      </c>
    </row>
    <row r="1275" spans="1:25" ht="14.45" customHeight="1" x14ac:dyDescent="0.25">
      <c r="A1275" s="167">
        <v>7045952362731</v>
      </c>
      <c r="B1275" s="157">
        <v>40816</v>
      </c>
      <c r="C1275" s="157" t="s">
        <v>1833</v>
      </c>
      <c r="D1275" s="157">
        <v>210</v>
      </c>
      <c r="E1275" s="166" t="s">
        <v>1721</v>
      </c>
      <c r="F1275" s="166" t="s">
        <v>1781</v>
      </c>
      <c r="G1275" s="169" t="s">
        <v>1675</v>
      </c>
      <c r="H1275" s="157" t="s">
        <v>1674</v>
      </c>
      <c r="I1275" s="165" t="s">
        <v>1717</v>
      </c>
      <c r="J1275" s="164" t="s">
        <v>1672</v>
      </c>
      <c r="K1275" s="164" t="s">
        <v>1779</v>
      </c>
      <c r="L1275" s="163"/>
      <c r="M1275" s="163"/>
      <c r="N1275" s="163"/>
      <c r="O1275" s="162">
        <v>499</v>
      </c>
      <c r="P1275" s="161" t="b">
        <f>IF(R1275&gt;0,R1275-2)</f>
        <v>0</v>
      </c>
      <c r="Q1275" s="161">
        <v>201938</v>
      </c>
      <c r="R1275" s="160">
        <f>$I$3</f>
        <v>0</v>
      </c>
      <c r="S1275" s="159" t="str">
        <f>IF(AND(R1275&gt;=Q1275,W1275&gt;0),"OK",IF(W1275=0,"","NOT OK"))</f>
        <v/>
      </c>
      <c r="T1275" s="158"/>
      <c r="U1275" s="157">
        <v>1</v>
      </c>
      <c r="V1275" s="156" t="str">
        <f>IF(W1275=T1275,"OK","NOT")</f>
        <v>OK</v>
      </c>
      <c r="W1275" s="155">
        <f>IF(MOD(T1275,U1275)=0,T1275,T1275+(U1275-MOD(T1275,U1275)))</f>
        <v>0</v>
      </c>
      <c r="X1275" s="154">
        <f>$I$4</f>
        <v>0.4</v>
      </c>
      <c r="Y1275" s="153">
        <f>+T1275*((O1275-(O1275*X1275)))</f>
        <v>0</v>
      </c>
    </row>
    <row r="1276" spans="1:25" ht="14.45" customHeight="1" x14ac:dyDescent="0.25">
      <c r="A1276" s="167">
        <v>7045952362748</v>
      </c>
      <c r="B1276" s="157">
        <v>40816</v>
      </c>
      <c r="C1276" s="157" t="s">
        <v>1833</v>
      </c>
      <c r="D1276" s="157">
        <v>210</v>
      </c>
      <c r="E1276" s="166" t="s">
        <v>1721</v>
      </c>
      <c r="F1276" s="166" t="s">
        <v>1781</v>
      </c>
      <c r="G1276" s="169" t="s">
        <v>1675</v>
      </c>
      <c r="H1276" s="157" t="s">
        <v>1674</v>
      </c>
      <c r="I1276" s="165" t="s">
        <v>1716</v>
      </c>
      <c r="J1276" s="164" t="s">
        <v>1672</v>
      </c>
      <c r="K1276" s="164" t="s">
        <v>1779</v>
      </c>
      <c r="L1276" s="163"/>
      <c r="M1276" s="163"/>
      <c r="N1276" s="163"/>
      <c r="O1276" s="162">
        <v>499</v>
      </c>
      <c r="P1276" s="161" t="b">
        <f>IF(R1276&gt;0,R1276-2)</f>
        <v>0</v>
      </c>
      <c r="Q1276" s="161">
        <v>201938</v>
      </c>
      <c r="R1276" s="160">
        <f>$I$3</f>
        <v>0</v>
      </c>
      <c r="S1276" s="159" t="str">
        <f>IF(AND(R1276&gt;=Q1276,W1276&gt;0),"OK",IF(W1276=0,"","NOT OK"))</f>
        <v/>
      </c>
      <c r="T1276" s="158"/>
      <c r="U1276" s="157">
        <v>1</v>
      </c>
      <c r="V1276" s="156" t="str">
        <f>IF(W1276=T1276,"OK","NOT")</f>
        <v>OK</v>
      </c>
      <c r="W1276" s="155">
        <f>IF(MOD(T1276,U1276)=0,T1276,T1276+(U1276-MOD(T1276,U1276)))</f>
        <v>0</v>
      </c>
      <c r="X1276" s="154">
        <f>$I$4</f>
        <v>0.4</v>
      </c>
      <c r="Y1276" s="153">
        <f>+T1276*((O1276-(O1276*X1276)))</f>
        <v>0</v>
      </c>
    </row>
    <row r="1277" spans="1:25" ht="14.45" customHeight="1" x14ac:dyDescent="0.25">
      <c r="A1277" s="167">
        <v>7045952362755</v>
      </c>
      <c r="B1277" s="157">
        <v>40816</v>
      </c>
      <c r="C1277" s="157" t="s">
        <v>1833</v>
      </c>
      <c r="D1277" s="157">
        <v>210</v>
      </c>
      <c r="E1277" s="166" t="s">
        <v>1721</v>
      </c>
      <c r="F1277" s="166" t="s">
        <v>1781</v>
      </c>
      <c r="G1277" s="169" t="s">
        <v>1675</v>
      </c>
      <c r="H1277" s="157" t="s">
        <v>1674</v>
      </c>
      <c r="I1277" s="165" t="s">
        <v>1468</v>
      </c>
      <c r="J1277" s="164" t="s">
        <v>1672</v>
      </c>
      <c r="K1277" s="164" t="s">
        <v>1779</v>
      </c>
      <c r="L1277" s="163"/>
      <c r="M1277" s="163"/>
      <c r="N1277" s="163"/>
      <c r="O1277" s="162">
        <v>499</v>
      </c>
      <c r="P1277" s="161" t="b">
        <f>IF(R1277&gt;0,R1277-2)</f>
        <v>0</v>
      </c>
      <c r="Q1277" s="161">
        <v>201938</v>
      </c>
      <c r="R1277" s="160">
        <f>$I$3</f>
        <v>0</v>
      </c>
      <c r="S1277" s="159" t="str">
        <f>IF(AND(R1277&gt;=Q1277,W1277&gt;0),"OK",IF(W1277=0,"","NOT OK"))</f>
        <v/>
      </c>
      <c r="T1277" s="158"/>
      <c r="U1277" s="157">
        <v>1</v>
      </c>
      <c r="V1277" s="156" t="str">
        <f>IF(W1277=T1277,"OK","NOT")</f>
        <v>OK</v>
      </c>
      <c r="W1277" s="155">
        <f>IF(MOD(T1277,U1277)=0,T1277,T1277+(U1277-MOD(T1277,U1277)))</f>
        <v>0</v>
      </c>
      <c r="X1277" s="154">
        <f>$I$4</f>
        <v>0.4</v>
      </c>
      <c r="Y1277" s="153">
        <f>+T1277*((O1277-(O1277*X1277)))</f>
        <v>0</v>
      </c>
    </row>
    <row r="1278" spans="1:25" ht="14.45" customHeight="1" x14ac:dyDescent="0.25">
      <c r="A1278" s="167">
        <v>7045952362762</v>
      </c>
      <c r="B1278" s="157">
        <v>40816</v>
      </c>
      <c r="C1278" s="157" t="s">
        <v>1833</v>
      </c>
      <c r="D1278" s="157">
        <v>210</v>
      </c>
      <c r="E1278" s="166" t="s">
        <v>1721</v>
      </c>
      <c r="F1278" s="166" t="s">
        <v>1781</v>
      </c>
      <c r="G1278" s="169" t="s">
        <v>1675</v>
      </c>
      <c r="H1278" s="157" t="s">
        <v>1674</v>
      </c>
      <c r="I1278" s="165" t="s">
        <v>1469</v>
      </c>
      <c r="J1278" s="164" t="s">
        <v>1672</v>
      </c>
      <c r="K1278" s="164" t="s">
        <v>1779</v>
      </c>
      <c r="L1278" s="163"/>
      <c r="M1278" s="163"/>
      <c r="N1278" s="163"/>
      <c r="O1278" s="162">
        <v>499</v>
      </c>
      <c r="P1278" s="161" t="b">
        <f>IF(R1278&gt;0,R1278-2)</f>
        <v>0</v>
      </c>
      <c r="Q1278" s="161">
        <v>201938</v>
      </c>
      <c r="R1278" s="160">
        <f>$I$3</f>
        <v>0</v>
      </c>
      <c r="S1278" s="159" t="str">
        <f>IF(AND(R1278&gt;=Q1278,W1278&gt;0),"OK",IF(W1278=0,"","NOT OK"))</f>
        <v/>
      </c>
      <c r="T1278" s="158"/>
      <c r="U1278" s="157">
        <v>1</v>
      </c>
      <c r="V1278" s="156" t="str">
        <f>IF(W1278=T1278,"OK","NOT")</f>
        <v>OK</v>
      </c>
      <c r="W1278" s="155">
        <f>IF(MOD(T1278,U1278)=0,T1278,T1278+(U1278-MOD(T1278,U1278)))</f>
        <v>0</v>
      </c>
      <c r="X1278" s="154">
        <f>$I$4</f>
        <v>0.4</v>
      </c>
      <c r="Y1278" s="153">
        <f>+T1278*((O1278-(O1278*X1278)))</f>
        <v>0</v>
      </c>
    </row>
    <row r="1279" spans="1:25" ht="14.45" customHeight="1" x14ac:dyDescent="0.25">
      <c r="A1279" s="167">
        <v>7045952362779</v>
      </c>
      <c r="B1279" s="157">
        <v>40816</v>
      </c>
      <c r="C1279" s="157" t="s">
        <v>1833</v>
      </c>
      <c r="D1279" s="157">
        <v>210</v>
      </c>
      <c r="E1279" s="166" t="s">
        <v>1721</v>
      </c>
      <c r="F1279" s="166" t="s">
        <v>1781</v>
      </c>
      <c r="G1279" s="169" t="s">
        <v>1675</v>
      </c>
      <c r="H1279" s="157" t="s">
        <v>1674</v>
      </c>
      <c r="I1279" s="165" t="s">
        <v>1715</v>
      </c>
      <c r="J1279" s="164" t="s">
        <v>1672</v>
      </c>
      <c r="K1279" s="164" t="s">
        <v>1779</v>
      </c>
      <c r="L1279" s="163"/>
      <c r="M1279" s="163"/>
      <c r="N1279" s="163"/>
      <c r="O1279" s="162">
        <v>499</v>
      </c>
      <c r="P1279" s="161" t="b">
        <f>IF(R1279&gt;0,R1279-2)</f>
        <v>0</v>
      </c>
      <c r="Q1279" s="161">
        <v>201938</v>
      </c>
      <c r="R1279" s="160">
        <f>$I$3</f>
        <v>0</v>
      </c>
      <c r="S1279" s="159" t="str">
        <f>IF(AND(R1279&gt;=Q1279,W1279&gt;0),"OK",IF(W1279=0,"","NOT OK"))</f>
        <v/>
      </c>
      <c r="T1279" s="158"/>
      <c r="U1279" s="157">
        <v>1</v>
      </c>
      <c r="V1279" s="156" t="str">
        <f>IF(W1279=T1279,"OK","NOT")</f>
        <v>OK</v>
      </c>
      <c r="W1279" s="155">
        <f>IF(MOD(T1279,U1279)=0,T1279,T1279+(U1279-MOD(T1279,U1279)))</f>
        <v>0</v>
      </c>
      <c r="X1279" s="154">
        <f>$I$4</f>
        <v>0.4</v>
      </c>
      <c r="Y1279" s="153">
        <f>+T1279*((O1279-(O1279*X1279)))</f>
        <v>0</v>
      </c>
    </row>
    <row r="1280" spans="1:25" ht="14.45" customHeight="1" x14ac:dyDescent="0.25">
      <c r="A1280" s="167">
        <v>7045952347943</v>
      </c>
      <c r="B1280" s="157">
        <v>40492</v>
      </c>
      <c r="C1280" s="157" t="s">
        <v>1832</v>
      </c>
      <c r="D1280" s="157">
        <v>211</v>
      </c>
      <c r="E1280" s="166" t="s">
        <v>1721</v>
      </c>
      <c r="F1280" s="166" t="s">
        <v>1781</v>
      </c>
      <c r="G1280" s="169" t="s">
        <v>1675</v>
      </c>
      <c r="H1280" s="157" t="s">
        <v>1674</v>
      </c>
      <c r="I1280" s="165" t="s">
        <v>1716</v>
      </c>
      <c r="J1280" s="164" t="s">
        <v>1672</v>
      </c>
      <c r="K1280" s="164" t="s">
        <v>1779</v>
      </c>
      <c r="L1280" s="163"/>
      <c r="M1280" s="163"/>
      <c r="N1280" s="163"/>
      <c r="O1280" s="162">
        <v>799</v>
      </c>
      <c r="P1280" s="161" t="b">
        <f>IF(R1280&gt;0,R1280-2)</f>
        <v>0</v>
      </c>
      <c r="Q1280" s="161">
        <v>201938</v>
      </c>
      <c r="R1280" s="160">
        <f>$I$3</f>
        <v>0</v>
      </c>
      <c r="S1280" s="159" t="str">
        <f>IF(AND(R1280&gt;=Q1280,W1280&gt;0),"OK",IF(W1280=0,"","NOT OK"))</f>
        <v/>
      </c>
      <c r="T1280" s="158"/>
      <c r="U1280" s="157">
        <v>1</v>
      </c>
      <c r="V1280" s="156" t="str">
        <f>IF(W1280=T1280,"OK","NOT")</f>
        <v>OK</v>
      </c>
      <c r="W1280" s="155">
        <f>IF(MOD(T1280,U1280)=0,T1280,T1280+(U1280-MOD(T1280,U1280)))</f>
        <v>0</v>
      </c>
      <c r="X1280" s="154">
        <f>$I$4</f>
        <v>0.4</v>
      </c>
      <c r="Y1280" s="153">
        <f>+T1280*((O1280-(O1280*X1280)))</f>
        <v>0</v>
      </c>
    </row>
    <row r="1281" spans="1:25" ht="14.45" customHeight="1" x14ac:dyDescent="0.25">
      <c r="A1281" s="167">
        <v>7045952347950</v>
      </c>
      <c r="B1281" s="157">
        <v>40492</v>
      </c>
      <c r="C1281" s="157" t="s">
        <v>1832</v>
      </c>
      <c r="D1281" s="157">
        <v>211</v>
      </c>
      <c r="E1281" s="166" t="s">
        <v>1721</v>
      </c>
      <c r="F1281" s="166" t="s">
        <v>1781</v>
      </c>
      <c r="G1281" s="169" t="s">
        <v>1675</v>
      </c>
      <c r="H1281" s="157" t="s">
        <v>1674</v>
      </c>
      <c r="I1281" s="165" t="s">
        <v>1468</v>
      </c>
      <c r="J1281" s="164" t="s">
        <v>1672</v>
      </c>
      <c r="K1281" s="164" t="s">
        <v>1779</v>
      </c>
      <c r="L1281" s="163"/>
      <c r="M1281" s="163"/>
      <c r="N1281" s="163"/>
      <c r="O1281" s="162">
        <v>799</v>
      </c>
      <c r="P1281" s="161" t="b">
        <f>IF(R1281&gt;0,R1281-2)</f>
        <v>0</v>
      </c>
      <c r="Q1281" s="161">
        <v>201938</v>
      </c>
      <c r="R1281" s="160">
        <f>$I$3</f>
        <v>0</v>
      </c>
      <c r="S1281" s="159" t="str">
        <f>IF(AND(R1281&gt;=Q1281,W1281&gt;0),"OK",IF(W1281=0,"","NOT OK"))</f>
        <v/>
      </c>
      <c r="T1281" s="158"/>
      <c r="U1281" s="157">
        <v>1</v>
      </c>
      <c r="V1281" s="156" t="str">
        <f>IF(W1281=T1281,"OK","NOT")</f>
        <v>OK</v>
      </c>
      <c r="W1281" s="155">
        <f>IF(MOD(T1281,U1281)=0,T1281,T1281+(U1281-MOD(T1281,U1281)))</f>
        <v>0</v>
      </c>
      <c r="X1281" s="154">
        <f>$I$4</f>
        <v>0.4</v>
      </c>
      <c r="Y1281" s="153">
        <f>+T1281*((O1281-(O1281*X1281)))</f>
        <v>0</v>
      </c>
    </row>
    <row r="1282" spans="1:25" ht="14.45" customHeight="1" x14ac:dyDescent="0.25">
      <c r="A1282" s="167">
        <v>7045952347967</v>
      </c>
      <c r="B1282" s="157">
        <v>40492</v>
      </c>
      <c r="C1282" s="157" t="s">
        <v>1832</v>
      </c>
      <c r="D1282" s="157">
        <v>211</v>
      </c>
      <c r="E1282" s="166" t="s">
        <v>1721</v>
      </c>
      <c r="F1282" s="166" t="s">
        <v>1781</v>
      </c>
      <c r="G1282" s="169" t="s">
        <v>1675</v>
      </c>
      <c r="H1282" s="157" t="s">
        <v>1674</v>
      </c>
      <c r="I1282" s="165" t="s">
        <v>1469</v>
      </c>
      <c r="J1282" s="164" t="s">
        <v>1672</v>
      </c>
      <c r="K1282" s="164" t="s">
        <v>1779</v>
      </c>
      <c r="L1282" s="163"/>
      <c r="M1282" s="163"/>
      <c r="N1282" s="163"/>
      <c r="O1282" s="162">
        <v>799</v>
      </c>
      <c r="P1282" s="161" t="b">
        <f>IF(R1282&gt;0,R1282-2)</f>
        <v>0</v>
      </c>
      <c r="Q1282" s="161">
        <v>201938</v>
      </c>
      <c r="R1282" s="160">
        <f>$I$3</f>
        <v>0</v>
      </c>
      <c r="S1282" s="159" t="str">
        <f>IF(AND(R1282&gt;=Q1282,W1282&gt;0),"OK",IF(W1282=0,"","NOT OK"))</f>
        <v/>
      </c>
      <c r="T1282" s="158"/>
      <c r="U1282" s="157">
        <v>1</v>
      </c>
      <c r="V1282" s="156" t="str">
        <f>IF(W1282=T1282,"OK","NOT")</f>
        <v>OK</v>
      </c>
      <c r="W1282" s="155">
        <f>IF(MOD(T1282,U1282)=0,T1282,T1282+(U1282-MOD(T1282,U1282)))</f>
        <v>0</v>
      </c>
      <c r="X1282" s="154">
        <f>$I$4</f>
        <v>0.4</v>
      </c>
      <c r="Y1282" s="153">
        <f>+T1282*((O1282-(O1282*X1282)))</f>
        <v>0</v>
      </c>
    </row>
    <row r="1283" spans="1:25" ht="14.45" customHeight="1" x14ac:dyDescent="0.25">
      <c r="A1283" s="167">
        <v>7045952347974</v>
      </c>
      <c r="B1283" s="157">
        <v>40492</v>
      </c>
      <c r="C1283" s="157" t="s">
        <v>1832</v>
      </c>
      <c r="D1283" s="157">
        <v>211</v>
      </c>
      <c r="E1283" s="166" t="s">
        <v>1721</v>
      </c>
      <c r="F1283" s="166" t="s">
        <v>1781</v>
      </c>
      <c r="G1283" s="169" t="s">
        <v>1675</v>
      </c>
      <c r="H1283" s="157" t="s">
        <v>1674</v>
      </c>
      <c r="I1283" s="165" t="s">
        <v>1715</v>
      </c>
      <c r="J1283" s="164" t="s">
        <v>1672</v>
      </c>
      <c r="K1283" s="164" t="s">
        <v>1779</v>
      </c>
      <c r="L1283" s="163"/>
      <c r="M1283" s="163"/>
      <c r="N1283" s="163"/>
      <c r="O1283" s="162">
        <v>799</v>
      </c>
      <c r="P1283" s="161" t="b">
        <f>IF(R1283&gt;0,R1283-2)</f>
        <v>0</v>
      </c>
      <c r="Q1283" s="161">
        <v>201938</v>
      </c>
      <c r="R1283" s="160">
        <f>$I$3</f>
        <v>0</v>
      </c>
      <c r="S1283" s="159" t="str">
        <f>IF(AND(R1283&gt;=Q1283,W1283&gt;0),"OK",IF(W1283=0,"","NOT OK"))</f>
        <v/>
      </c>
      <c r="T1283" s="158"/>
      <c r="U1283" s="157">
        <v>1</v>
      </c>
      <c r="V1283" s="156" t="str">
        <f>IF(W1283=T1283,"OK","NOT")</f>
        <v>OK</v>
      </c>
      <c r="W1283" s="155">
        <f>IF(MOD(T1283,U1283)=0,T1283,T1283+(U1283-MOD(T1283,U1283)))</f>
        <v>0</v>
      </c>
      <c r="X1283" s="154">
        <f>$I$4</f>
        <v>0.4</v>
      </c>
      <c r="Y1283" s="153">
        <f>+T1283*((O1283-(O1283*X1283)))</f>
        <v>0</v>
      </c>
    </row>
    <row r="1284" spans="1:25" ht="14.45" customHeight="1" x14ac:dyDescent="0.25">
      <c r="A1284" s="167">
        <v>7045952347981</v>
      </c>
      <c r="B1284" s="157">
        <v>40492</v>
      </c>
      <c r="C1284" s="157" t="s">
        <v>1832</v>
      </c>
      <c r="D1284" s="157">
        <v>211</v>
      </c>
      <c r="E1284" s="166" t="s">
        <v>1721</v>
      </c>
      <c r="F1284" s="166" t="s">
        <v>1781</v>
      </c>
      <c r="G1284" s="169" t="s">
        <v>1675</v>
      </c>
      <c r="H1284" s="157" t="s">
        <v>1674</v>
      </c>
      <c r="I1284" s="165" t="s">
        <v>1713</v>
      </c>
      <c r="J1284" s="164" t="s">
        <v>1672</v>
      </c>
      <c r="K1284" s="164" t="s">
        <v>1779</v>
      </c>
      <c r="L1284" s="163"/>
      <c r="M1284" s="163"/>
      <c r="N1284" s="163"/>
      <c r="O1284" s="162">
        <v>799</v>
      </c>
      <c r="P1284" s="161" t="b">
        <f>IF(R1284&gt;0,R1284-2)</f>
        <v>0</v>
      </c>
      <c r="Q1284" s="161">
        <v>201938</v>
      </c>
      <c r="R1284" s="160">
        <f>$I$3</f>
        <v>0</v>
      </c>
      <c r="S1284" s="159" t="str">
        <f>IF(AND(R1284&gt;=Q1284,W1284&gt;0),"OK",IF(W1284=0,"","NOT OK"))</f>
        <v/>
      </c>
      <c r="T1284" s="158"/>
      <c r="U1284" s="157">
        <v>1</v>
      </c>
      <c r="V1284" s="156" t="str">
        <f>IF(W1284=T1284,"OK","NOT")</f>
        <v>OK</v>
      </c>
      <c r="W1284" s="155">
        <f>IF(MOD(T1284,U1284)=0,T1284,T1284+(U1284-MOD(T1284,U1284)))</f>
        <v>0</v>
      </c>
      <c r="X1284" s="154">
        <f>$I$4</f>
        <v>0.4</v>
      </c>
      <c r="Y1284" s="153">
        <f>+T1284*((O1284-(O1284*X1284)))</f>
        <v>0</v>
      </c>
    </row>
    <row r="1285" spans="1:25" ht="14.45" customHeight="1" x14ac:dyDescent="0.25">
      <c r="A1285" s="167">
        <v>7045952348636</v>
      </c>
      <c r="B1285" s="157">
        <v>40497</v>
      </c>
      <c r="C1285" s="157" t="s">
        <v>1831</v>
      </c>
      <c r="D1285" s="157">
        <v>212</v>
      </c>
      <c r="E1285" s="166" t="s">
        <v>1721</v>
      </c>
      <c r="F1285" s="166" t="s">
        <v>1781</v>
      </c>
      <c r="G1285" s="169" t="s">
        <v>1675</v>
      </c>
      <c r="H1285" s="157" t="s">
        <v>1674</v>
      </c>
      <c r="I1285" s="165" t="s">
        <v>1717</v>
      </c>
      <c r="J1285" s="164" t="s">
        <v>1672</v>
      </c>
      <c r="K1285" s="164" t="s">
        <v>1779</v>
      </c>
      <c r="L1285" s="163"/>
      <c r="M1285" s="163"/>
      <c r="N1285" s="163"/>
      <c r="O1285" s="162">
        <v>799</v>
      </c>
      <c r="P1285" s="161" t="b">
        <f>IF(R1285&gt;0,R1285-2)</f>
        <v>0</v>
      </c>
      <c r="Q1285" s="161">
        <v>201938</v>
      </c>
      <c r="R1285" s="160">
        <f>$I$3</f>
        <v>0</v>
      </c>
      <c r="S1285" s="159" t="str">
        <f>IF(AND(R1285&gt;=Q1285,W1285&gt;0),"OK",IF(W1285=0,"","NOT OK"))</f>
        <v/>
      </c>
      <c r="T1285" s="158"/>
      <c r="U1285" s="157">
        <v>1</v>
      </c>
      <c r="V1285" s="156" t="str">
        <f>IF(W1285=T1285,"OK","NOT")</f>
        <v>OK</v>
      </c>
      <c r="W1285" s="155">
        <f>IF(MOD(T1285,U1285)=0,T1285,T1285+(U1285-MOD(T1285,U1285)))</f>
        <v>0</v>
      </c>
      <c r="X1285" s="154">
        <f>$I$4</f>
        <v>0.4</v>
      </c>
      <c r="Y1285" s="153">
        <f>+T1285*((O1285-(O1285*X1285)))</f>
        <v>0</v>
      </c>
    </row>
    <row r="1286" spans="1:25" ht="14.45" customHeight="1" x14ac:dyDescent="0.25">
      <c r="A1286" s="167">
        <v>7045952348643</v>
      </c>
      <c r="B1286" s="157">
        <v>40497</v>
      </c>
      <c r="C1286" s="157" t="s">
        <v>1831</v>
      </c>
      <c r="D1286" s="157">
        <v>212</v>
      </c>
      <c r="E1286" s="166" t="s">
        <v>1721</v>
      </c>
      <c r="F1286" s="166" t="s">
        <v>1781</v>
      </c>
      <c r="G1286" s="169" t="s">
        <v>1675</v>
      </c>
      <c r="H1286" s="157" t="s">
        <v>1674</v>
      </c>
      <c r="I1286" s="165" t="s">
        <v>1716</v>
      </c>
      <c r="J1286" s="164" t="s">
        <v>1672</v>
      </c>
      <c r="K1286" s="164" t="s">
        <v>1779</v>
      </c>
      <c r="L1286" s="163"/>
      <c r="M1286" s="163"/>
      <c r="N1286" s="163"/>
      <c r="O1286" s="162">
        <v>799</v>
      </c>
      <c r="P1286" s="161" t="b">
        <f>IF(R1286&gt;0,R1286-2)</f>
        <v>0</v>
      </c>
      <c r="Q1286" s="161">
        <v>201938</v>
      </c>
      <c r="R1286" s="160">
        <f>$I$3</f>
        <v>0</v>
      </c>
      <c r="S1286" s="159" t="str">
        <f>IF(AND(R1286&gt;=Q1286,W1286&gt;0),"OK",IF(W1286=0,"","NOT OK"))</f>
        <v/>
      </c>
      <c r="T1286" s="158"/>
      <c r="U1286" s="157">
        <v>1</v>
      </c>
      <c r="V1286" s="156" t="str">
        <f>IF(W1286=T1286,"OK","NOT")</f>
        <v>OK</v>
      </c>
      <c r="W1286" s="155">
        <f>IF(MOD(T1286,U1286)=0,T1286,T1286+(U1286-MOD(T1286,U1286)))</f>
        <v>0</v>
      </c>
      <c r="X1286" s="154">
        <f>$I$4</f>
        <v>0.4</v>
      </c>
      <c r="Y1286" s="153">
        <f>+T1286*((O1286-(O1286*X1286)))</f>
        <v>0</v>
      </c>
    </row>
    <row r="1287" spans="1:25" ht="14.45" customHeight="1" x14ac:dyDescent="0.25">
      <c r="A1287" s="167">
        <v>7045952348650</v>
      </c>
      <c r="B1287" s="157">
        <v>40497</v>
      </c>
      <c r="C1287" s="157" t="s">
        <v>1831</v>
      </c>
      <c r="D1287" s="157">
        <v>212</v>
      </c>
      <c r="E1287" s="166" t="s">
        <v>1721</v>
      </c>
      <c r="F1287" s="166" t="s">
        <v>1781</v>
      </c>
      <c r="G1287" s="169" t="s">
        <v>1675</v>
      </c>
      <c r="H1287" s="157" t="s">
        <v>1674</v>
      </c>
      <c r="I1287" s="165" t="s">
        <v>1468</v>
      </c>
      <c r="J1287" s="164" t="s">
        <v>1672</v>
      </c>
      <c r="K1287" s="164" t="s">
        <v>1779</v>
      </c>
      <c r="L1287" s="163"/>
      <c r="M1287" s="163"/>
      <c r="N1287" s="163"/>
      <c r="O1287" s="162">
        <v>799</v>
      </c>
      <c r="P1287" s="161" t="b">
        <f>IF(R1287&gt;0,R1287-2)</f>
        <v>0</v>
      </c>
      <c r="Q1287" s="161">
        <v>201938</v>
      </c>
      <c r="R1287" s="160">
        <f>$I$3</f>
        <v>0</v>
      </c>
      <c r="S1287" s="159" t="str">
        <f>IF(AND(R1287&gt;=Q1287,W1287&gt;0),"OK",IF(W1287=0,"","NOT OK"))</f>
        <v/>
      </c>
      <c r="T1287" s="158"/>
      <c r="U1287" s="157">
        <v>1</v>
      </c>
      <c r="V1287" s="156" t="str">
        <f>IF(W1287=T1287,"OK","NOT")</f>
        <v>OK</v>
      </c>
      <c r="W1287" s="155">
        <f>IF(MOD(T1287,U1287)=0,T1287,T1287+(U1287-MOD(T1287,U1287)))</f>
        <v>0</v>
      </c>
      <c r="X1287" s="154">
        <f>$I$4</f>
        <v>0.4</v>
      </c>
      <c r="Y1287" s="153">
        <f>+T1287*((O1287-(O1287*X1287)))</f>
        <v>0</v>
      </c>
    </row>
    <row r="1288" spans="1:25" ht="14.45" customHeight="1" x14ac:dyDescent="0.25">
      <c r="A1288" s="167">
        <v>7045952348667</v>
      </c>
      <c r="B1288" s="157">
        <v>40497</v>
      </c>
      <c r="C1288" s="157" t="s">
        <v>1831</v>
      </c>
      <c r="D1288" s="157">
        <v>212</v>
      </c>
      <c r="E1288" s="166" t="s">
        <v>1721</v>
      </c>
      <c r="F1288" s="166" t="s">
        <v>1781</v>
      </c>
      <c r="G1288" s="169" t="s">
        <v>1675</v>
      </c>
      <c r="H1288" s="157" t="s">
        <v>1674</v>
      </c>
      <c r="I1288" s="165" t="s">
        <v>1469</v>
      </c>
      <c r="J1288" s="164" t="s">
        <v>1672</v>
      </c>
      <c r="K1288" s="164" t="s">
        <v>1779</v>
      </c>
      <c r="L1288" s="163"/>
      <c r="M1288" s="163"/>
      <c r="N1288" s="163"/>
      <c r="O1288" s="162">
        <v>799</v>
      </c>
      <c r="P1288" s="161" t="b">
        <f>IF(R1288&gt;0,R1288-2)</f>
        <v>0</v>
      </c>
      <c r="Q1288" s="161">
        <v>201938</v>
      </c>
      <c r="R1288" s="160">
        <f>$I$3</f>
        <v>0</v>
      </c>
      <c r="S1288" s="159" t="str">
        <f>IF(AND(R1288&gt;=Q1288,W1288&gt;0),"OK",IF(W1288=0,"","NOT OK"))</f>
        <v/>
      </c>
      <c r="T1288" s="158"/>
      <c r="U1288" s="157">
        <v>1</v>
      </c>
      <c r="V1288" s="156" t="str">
        <f>IF(W1288=T1288,"OK","NOT")</f>
        <v>OK</v>
      </c>
      <c r="W1288" s="155">
        <f>IF(MOD(T1288,U1288)=0,T1288,T1288+(U1288-MOD(T1288,U1288)))</f>
        <v>0</v>
      </c>
      <c r="X1288" s="154">
        <f>$I$4</f>
        <v>0.4</v>
      </c>
      <c r="Y1288" s="153">
        <f>+T1288*((O1288-(O1288*X1288)))</f>
        <v>0</v>
      </c>
    </row>
    <row r="1289" spans="1:25" ht="14.45" customHeight="1" x14ac:dyDescent="0.25">
      <c r="A1289" s="167">
        <v>7045952348674</v>
      </c>
      <c r="B1289" s="157">
        <v>40497</v>
      </c>
      <c r="C1289" s="157" t="s">
        <v>1831</v>
      </c>
      <c r="D1289" s="157">
        <v>212</v>
      </c>
      <c r="E1289" s="166" t="s">
        <v>1721</v>
      </c>
      <c r="F1289" s="166" t="s">
        <v>1781</v>
      </c>
      <c r="G1289" s="169" t="s">
        <v>1675</v>
      </c>
      <c r="H1289" s="157" t="s">
        <v>1674</v>
      </c>
      <c r="I1289" s="165" t="s">
        <v>1715</v>
      </c>
      <c r="J1289" s="164" t="s">
        <v>1672</v>
      </c>
      <c r="K1289" s="164" t="s">
        <v>1779</v>
      </c>
      <c r="L1289" s="163"/>
      <c r="M1289" s="163"/>
      <c r="N1289" s="163"/>
      <c r="O1289" s="162">
        <v>799</v>
      </c>
      <c r="P1289" s="161" t="b">
        <f>IF(R1289&gt;0,R1289-2)</f>
        <v>0</v>
      </c>
      <c r="Q1289" s="161">
        <v>201938</v>
      </c>
      <c r="R1289" s="160">
        <f>$I$3</f>
        <v>0</v>
      </c>
      <c r="S1289" s="159" t="str">
        <f>IF(AND(R1289&gt;=Q1289,W1289&gt;0),"OK",IF(W1289=0,"","NOT OK"))</f>
        <v/>
      </c>
      <c r="T1289" s="158"/>
      <c r="U1289" s="157">
        <v>1</v>
      </c>
      <c r="V1289" s="156" t="str">
        <f>IF(W1289=T1289,"OK","NOT")</f>
        <v>OK</v>
      </c>
      <c r="W1289" s="155">
        <f>IF(MOD(T1289,U1289)=0,T1289,T1289+(U1289-MOD(T1289,U1289)))</f>
        <v>0</v>
      </c>
      <c r="X1289" s="154">
        <f>$I$4</f>
        <v>0.4</v>
      </c>
      <c r="Y1289" s="153">
        <f>+T1289*((O1289-(O1289*X1289)))</f>
        <v>0</v>
      </c>
    </row>
    <row r="1290" spans="1:25" ht="14.45" customHeight="1" x14ac:dyDescent="0.25">
      <c r="A1290" s="167">
        <v>7045952348964</v>
      </c>
      <c r="B1290" s="157">
        <v>41452</v>
      </c>
      <c r="C1290" s="157" t="s">
        <v>1830</v>
      </c>
      <c r="D1290" s="157">
        <v>213</v>
      </c>
      <c r="E1290" s="166" t="s">
        <v>1721</v>
      </c>
      <c r="F1290" s="166" t="s">
        <v>1781</v>
      </c>
      <c r="G1290" s="169" t="s">
        <v>1675</v>
      </c>
      <c r="H1290" s="157" t="s">
        <v>1674</v>
      </c>
      <c r="I1290" s="165" t="s">
        <v>1716</v>
      </c>
      <c r="J1290" s="164" t="s">
        <v>1672</v>
      </c>
      <c r="K1290" s="164" t="s">
        <v>1779</v>
      </c>
      <c r="L1290" s="163"/>
      <c r="M1290" s="163"/>
      <c r="N1290" s="163"/>
      <c r="O1290" s="162">
        <v>699</v>
      </c>
      <c r="P1290" s="161" t="b">
        <f>IF(R1290&gt;0,R1290-2)</f>
        <v>0</v>
      </c>
      <c r="Q1290" s="161">
        <v>201938</v>
      </c>
      <c r="R1290" s="160">
        <f>$I$3</f>
        <v>0</v>
      </c>
      <c r="S1290" s="159" t="str">
        <f>IF(AND(R1290&gt;=Q1290,W1290&gt;0),"OK",IF(W1290=0,"","NOT OK"))</f>
        <v/>
      </c>
      <c r="T1290" s="158"/>
      <c r="U1290" s="157">
        <v>1</v>
      </c>
      <c r="V1290" s="156" t="str">
        <f>IF(W1290=T1290,"OK","NOT")</f>
        <v>OK</v>
      </c>
      <c r="W1290" s="155">
        <f>IF(MOD(T1290,U1290)=0,T1290,T1290+(U1290-MOD(T1290,U1290)))</f>
        <v>0</v>
      </c>
      <c r="X1290" s="154">
        <f>$I$4</f>
        <v>0.4</v>
      </c>
      <c r="Y1290" s="153">
        <f>+T1290*((O1290-(O1290*X1290)))</f>
        <v>0</v>
      </c>
    </row>
    <row r="1291" spans="1:25" ht="14.45" customHeight="1" x14ac:dyDescent="0.25">
      <c r="A1291" s="167">
        <v>7045952348971</v>
      </c>
      <c r="B1291" s="157">
        <v>41452</v>
      </c>
      <c r="C1291" s="157" t="s">
        <v>1830</v>
      </c>
      <c r="D1291" s="157">
        <v>213</v>
      </c>
      <c r="E1291" s="166" t="s">
        <v>1721</v>
      </c>
      <c r="F1291" s="166" t="s">
        <v>1781</v>
      </c>
      <c r="G1291" s="169" t="s">
        <v>1675</v>
      </c>
      <c r="H1291" s="157" t="s">
        <v>1674</v>
      </c>
      <c r="I1291" s="165" t="s">
        <v>1468</v>
      </c>
      <c r="J1291" s="164" t="s">
        <v>1672</v>
      </c>
      <c r="K1291" s="164" t="s">
        <v>1779</v>
      </c>
      <c r="L1291" s="163"/>
      <c r="M1291" s="163"/>
      <c r="N1291" s="163"/>
      <c r="O1291" s="162">
        <v>699</v>
      </c>
      <c r="P1291" s="161" t="b">
        <f>IF(R1291&gt;0,R1291-2)</f>
        <v>0</v>
      </c>
      <c r="Q1291" s="161">
        <v>201938</v>
      </c>
      <c r="R1291" s="160">
        <f>$I$3</f>
        <v>0</v>
      </c>
      <c r="S1291" s="159" t="str">
        <f>IF(AND(R1291&gt;=Q1291,W1291&gt;0),"OK",IF(W1291=0,"","NOT OK"))</f>
        <v/>
      </c>
      <c r="T1291" s="158"/>
      <c r="U1291" s="157">
        <v>1</v>
      </c>
      <c r="V1291" s="156" t="str">
        <f>IF(W1291=T1291,"OK","NOT")</f>
        <v>OK</v>
      </c>
      <c r="W1291" s="155">
        <f>IF(MOD(T1291,U1291)=0,T1291,T1291+(U1291-MOD(T1291,U1291)))</f>
        <v>0</v>
      </c>
      <c r="X1291" s="154">
        <f>$I$4</f>
        <v>0.4</v>
      </c>
      <c r="Y1291" s="153">
        <f>+T1291*((O1291-(O1291*X1291)))</f>
        <v>0</v>
      </c>
    </row>
    <row r="1292" spans="1:25" ht="14.45" customHeight="1" x14ac:dyDescent="0.25">
      <c r="A1292" s="167">
        <v>7045952348988</v>
      </c>
      <c r="B1292" s="157">
        <v>41452</v>
      </c>
      <c r="C1292" s="157" t="s">
        <v>1830</v>
      </c>
      <c r="D1292" s="157">
        <v>213</v>
      </c>
      <c r="E1292" s="166" t="s">
        <v>1721</v>
      </c>
      <c r="F1292" s="166" t="s">
        <v>1781</v>
      </c>
      <c r="G1292" s="169" t="s">
        <v>1675</v>
      </c>
      <c r="H1292" s="157" t="s">
        <v>1674</v>
      </c>
      <c r="I1292" s="165" t="s">
        <v>1469</v>
      </c>
      <c r="J1292" s="164" t="s">
        <v>1672</v>
      </c>
      <c r="K1292" s="164" t="s">
        <v>1779</v>
      </c>
      <c r="L1292" s="163"/>
      <c r="M1292" s="163"/>
      <c r="N1292" s="163"/>
      <c r="O1292" s="162">
        <v>699</v>
      </c>
      <c r="P1292" s="161" t="b">
        <f>IF(R1292&gt;0,R1292-2)</f>
        <v>0</v>
      </c>
      <c r="Q1292" s="161">
        <v>201938</v>
      </c>
      <c r="R1292" s="160">
        <f>$I$3</f>
        <v>0</v>
      </c>
      <c r="S1292" s="159" t="str">
        <f>IF(AND(R1292&gt;=Q1292,W1292&gt;0),"OK",IF(W1292=0,"","NOT OK"))</f>
        <v/>
      </c>
      <c r="T1292" s="158"/>
      <c r="U1292" s="157">
        <v>1</v>
      </c>
      <c r="V1292" s="156" t="str">
        <f>IF(W1292=T1292,"OK","NOT")</f>
        <v>OK</v>
      </c>
      <c r="W1292" s="155">
        <f>IF(MOD(T1292,U1292)=0,T1292,T1292+(U1292-MOD(T1292,U1292)))</f>
        <v>0</v>
      </c>
      <c r="X1292" s="154">
        <f>$I$4</f>
        <v>0.4</v>
      </c>
      <c r="Y1292" s="153">
        <f>+T1292*((O1292-(O1292*X1292)))</f>
        <v>0</v>
      </c>
    </row>
    <row r="1293" spans="1:25" ht="14.45" customHeight="1" x14ac:dyDescent="0.25">
      <c r="A1293" s="167">
        <v>7045952348995</v>
      </c>
      <c r="B1293" s="157">
        <v>41452</v>
      </c>
      <c r="C1293" s="157" t="s">
        <v>1830</v>
      </c>
      <c r="D1293" s="157">
        <v>213</v>
      </c>
      <c r="E1293" s="166" t="s">
        <v>1721</v>
      </c>
      <c r="F1293" s="166" t="s">
        <v>1781</v>
      </c>
      <c r="G1293" s="169" t="s">
        <v>1675</v>
      </c>
      <c r="H1293" s="157" t="s">
        <v>1674</v>
      </c>
      <c r="I1293" s="165" t="s">
        <v>1715</v>
      </c>
      <c r="J1293" s="164" t="s">
        <v>1672</v>
      </c>
      <c r="K1293" s="164" t="s">
        <v>1779</v>
      </c>
      <c r="L1293" s="163"/>
      <c r="M1293" s="163"/>
      <c r="N1293" s="163"/>
      <c r="O1293" s="162">
        <v>699</v>
      </c>
      <c r="P1293" s="161" t="b">
        <f>IF(R1293&gt;0,R1293-2)</f>
        <v>0</v>
      </c>
      <c r="Q1293" s="161">
        <v>201938</v>
      </c>
      <c r="R1293" s="160">
        <f>$I$3</f>
        <v>0</v>
      </c>
      <c r="S1293" s="159" t="str">
        <f>IF(AND(R1293&gt;=Q1293,W1293&gt;0),"OK",IF(W1293=0,"","NOT OK"))</f>
        <v/>
      </c>
      <c r="T1293" s="158"/>
      <c r="U1293" s="157">
        <v>1</v>
      </c>
      <c r="V1293" s="156" t="str">
        <f>IF(W1293=T1293,"OK","NOT")</f>
        <v>OK</v>
      </c>
      <c r="W1293" s="155">
        <f>IF(MOD(T1293,U1293)=0,T1293,T1293+(U1293-MOD(T1293,U1293)))</f>
        <v>0</v>
      </c>
      <c r="X1293" s="154">
        <f>$I$4</f>
        <v>0.4</v>
      </c>
      <c r="Y1293" s="153">
        <f>+T1293*((O1293-(O1293*X1293)))</f>
        <v>0</v>
      </c>
    </row>
    <row r="1294" spans="1:25" ht="14.45" customHeight="1" x14ac:dyDescent="0.25">
      <c r="A1294" s="167">
        <v>7045952349008</v>
      </c>
      <c r="B1294" s="157">
        <v>41452</v>
      </c>
      <c r="C1294" s="157" t="s">
        <v>1830</v>
      </c>
      <c r="D1294" s="157">
        <v>213</v>
      </c>
      <c r="E1294" s="166" t="s">
        <v>1721</v>
      </c>
      <c r="F1294" s="166" t="s">
        <v>1781</v>
      </c>
      <c r="G1294" s="169" t="s">
        <v>1675</v>
      </c>
      <c r="H1294" s="157" t="s">
        <v>1674</v>
      </c>
      <c r="I1294" s="165" t="s">
        <v>1713</v>
      </c>
      <c r="J1294" s="164" t="s">
        <v>1672</v>
      </c>
      <c r="K1294" s="164" t="s">
        <v>1779</v>
      </c>
      <c r="L1294" s="163"/>
      <c r="M1294" s="163"/>
      <c r="N1294" s="163"/>
      <c r="O1294" s="162">
        <v>699</v>
      </c>
      <c r="P1294" s="161" t="b">
        <f>IF(R1294&gt;0,R1294-2)</f>
        <v>0</v>
      </c>
      <c r="Q1294" s="161">
        <v>201938</v>
      </c>
      <c r="R1294" s="160">
        <f>$I$3</f>
        <v>0</v>
      </c>
      <c r="S1294" s="159" t="str">
        <f>IF(AND(R1294&gt;=Q1294,W1294&gt;0),"OK",IF(W1294=0,"","NOT OK"))</f>
        <v/>
      </c>
      <c r="T1294" s="158"/>
      <c r="U1294" s="157">
        <v>1</v>
      </c>
      <c r="V1294" s="156" t="str">
        <f>IF(W1294=T1294,"OK","NOT")</f>
        <v>OK</v>
      </c>
      <c r="W1294" s="155">
        <f>IF(MOD(T1294,U1294)=0,T1294,T1294+(U1294-MOD(T1294,U1294)))</f>
        <v>0</v>
      </c>
      <c r="X1294" s="154">
        <f>$I$4</f>
        <v>0.4</v>
      </c>
      <c r="Y1294" s="153">
        <f>+T1294*((O1294-(O1294*X1294)))</f>
        <v>0</v>
      </c>
    </row>
    <row r="1295" spans="1:25" ht="14.45" customHeight="1" x14ac:dyDescent="0.25">
      <c r="A1295" s="167">
        <v>7045952349077</v>
      </c>
      <c r="B1295" s="157">
        <v>41457</v>
      </c>
      <c r="C1295" s="157" t="s">
        <v>1829</v>
      </c>
      <c r="D1295" s="157">
        <v>214</v>
      </c>
      <c r="E1295" s="166" t="s">
        <v>1721</v>
      </c>
      <c r="F1295" s="166" t="s">
        <v>1781</v>
      </c>
      <c r="G1295" s="169" t="s">
        <v>1675</v>
      </c>
      <c r="H1295" s="157" t="s">
        <v>1674</v>
      </c>
      <c r="I1295" s="165" t="s">
        <v>1717</v>
      </c>
      <c r="J1295" s="164" t="s">
        <v>1672</v>
      </c>
      <c r="K1295" s="164" t="s">
        <v>1779</v>
      </c>
      <c r="L1295" s="163"/>
      <c r="M1295" s="163"/>
      <c r="N1295" s="163"/>
      <c r="O1295" s="162">
        <v>699</v>
      </c>
      <c r="P1295" s="161" t="b">
        <f>IF(R1295&gt;0,R1295-2)</f>
        <v>0</v>
      </c>
      <c r="Q1295" s="161">
        <v>201938</v>
      </c>
      <c r="R1295" s="160">
        <f>$I$3</f>
        <v>0</v>
      </c>
      <c r="S1295" s="159" t="str">
        <f>IF(AND(R1295&gt;=Q1295,W1295&gt;0),"OK",IF(W1295=0,"","NOT OK"))</f>
        <v/>
      </c>
      <c r="T1295" s="158"/>
      <c r="U1295" s="157">
        <v>1</v>
      </c>
      <c r="V1295" s="156" t="str">
        <f>IF(W1295=T1295,"OK","NOT")</f>
        <v>OK</v>
      </c>
      <c r="W1295" s="155">
        <f>IF(MOD(T1295,U1295)=0,T1295,T1295+(U1295-MOD(T1295,U1295)))</f>
        <v>0</v>
      </c>
      <c r="X1295" s="154">
        <f>$I$4</f>
        <v>0.4</v>
      </c>
      <c r="Y1295" s="153">
        <f>+T1295*((O1295-(O1295*X1295)))</f>
        <v>0</v>
      </c>
    </row>
    <row r="1296" spans="1:25" ht="14.45" customHeight="1" x14ac:dyDescent="0.25">
      <c r="A1296" s="167">
        <v>7045952349084</v>
      </c>
      <c r="B1296" s="157">
        <v>41457</v>
      </c>
      <c r="C1296" s="157" t="s">
        <v>1829</v>
      </c>
      <c r="D1296" s="157">
        <v>214</v>
      </c>
      <c r="E1296" s="166" t="s">
        <v>1721</v>
      </c>
      <c r="F1296" s="166" t="s">
        <v>1781</v>
      </c>
      <c r="G1296" s="169" t="s">
        <v>1675</v>
      </c>
      <c r="H1296" s="157" t="s">
        <v>1674</v>
      </c>
      <c r="I1296" s="165" t="s">
        <v>1716</v>
      </c>
      <c r="J1296" s="164" t="s">
        <v>1672</v>
      </c>
      <c r="K1296" s="164" t="s">
        <v>1779</v>
      </c>
      <c r="L1296" s="163"/>
      <c r="M1296" s="163"/>
      <c r="N1296" s="163"/>
      <c r="O1296" s="162">
        <v>699</v>
      </c>
      <c r="P1296" s="161" t="b">
        <f>IF(R1296&gt;0,R1296-2)</f>
        <v>0</v>
      </c>
      <c r="Q1296" s="161">
        <v>201938</v>
      </c>
      <c r="R1296" s="160">
        <f>$I$3</f>
        <v>0</v>
      </c>
      <c r="S1296" s="159" t="str">
        <f>IF(AND(R1296&gt;=Q1296,W1296&gt;0),"OK",IF(W1296=0,"","NOT OK"))</f>
        <v/>
      </c>
      <c r="T1296" s="158"/>
      <c r="U1296" s="157">
        <v>1</v>
      </c>
      <c r="V1296" s="156" t="str">
        <f>IF(W1296=T1296,"OK","NOT")</f>
        <v>OK</v>
      </c>
      <c r="W1296" s="155">
        <f>IF(MOD(T1296,U1296)=0,T1296,T1296+(U1296-MOD(T1296,U1296)))</f>
        <v>0</v>
      </c>
      <c r="X1296" s="154">
        <f>$I$4</f>
        <v>0.4</v>
      </c>
      <c r="Y1296" s="153">
        <f>+T1296*((O1296-(O1296*X1296)))</f>
        <v>0</v>
      </c>
    </row>
    <row r="1297" spans="1:25" ht="14.45" customHeight="1" x14ac:dyDescent="0.25">
      <c r="A1297" s="167">
        <v>7045952349091</v>
      </c>
      <c r="B1297" s="157">
        <v>41457</v>
      </c>
      <c r="C1297" s="157" t="s">
        <v>1829</v>
      </c>
      <c r="D1297" s="157">
        <v>214</v>
      </c>
      <c r="E1297" s="166" t="s">
        <v>1721</v>
      </c>
      <c r="F1297" s="166" t="s">
        <v>1781</v>
      </c>
      <c r="G1297" s="169" t="s">
        <v>1675</v>
      </c>
      <c r="H1297" s="157" t="s">
        <v>1674</v>
      </c>
      <c r="I1297" s="165" t="s">
        <v>1468</v>
      </c>
      <c r="J1297" s="164" t="s">
        <v>1672</v>
      </c>
      <c r="K1297" s="164" t="s">
        <v>1779</v>
      </c>
      <c r="L1297" s="163"/>
      <c r="M1297" s="163"/>
      <c r="N1297" s="163"/>
      <c r="O1297" s="162">
        <v>699</v>
      </c>
      <c r="P1297" s="161" t="b">
        <f>IF(R1297&gt;0,R1297-2)</f>
        <v>0</v>
      </c>
      <c r="Q1297" s="161">
        <v>201938</v>
      </c>
      <c r="R1297" s="160">
        <f>$I$3</f>
        <v>0</v>
      </c>
      <c r="S1297" s="159" t="str">
        <f>IF(AND(R1297&gt;=Q1297,W1297&gt;0),"OK",IF(W1297=0,"","NOT OK"))</f>
        <v/>
      </c>
      <c r="T1297" s="158"/>
      <c r="U1297" s="157">
        <v>1</v>
      </c>
      <c r="V1297" s="156" t="str">
        <f>IF(W1297=T1297,"OK","NOT")</f>
        <v>OK</v>
      </c>
      <c r="W1297" s="155">
        <f>IF(MOD(T1297,U1297)=0,T1297,T1297+(U1297-MOD(T1297,U1297)))</f>
        <v>0</v>
      </c>
      <c r="X1297" s="154">
        <f>$I$4</f>
        <v>0.4</v>
      </c>
      <c r="Y1297" s="153">
        <f>+T1297*((O1297-(O1297*X1297)))</f>
        <v>0</v>
      </c>
    </row>
    <row r="1298" spans="1:25" ht="14.45" customHeight="1" x14ac:dyDescent="0.25">
      <c r="A1298" s="167">
        <v>7045952349107</v>
      </c>
      <c r="B1298" s="157">
        <v>41457</v>
      </c>
      <c r="C1298" s="157" t="s">
        <v>1829</v>
      </c>
      <c r="D1298" s="157">
        <v>214</v>
      </c>
      <c r="E1298" s="166" t="s">
        <v>1721</v>
      </c>
      <c r="F1298" s="166" t="s">
        <v>1781</v>
      </c>
      <c r="G1298" s="169" t="s">
        <v>1675</v>
      </c>
      <c r="H1298" s="157" t="s">
        <v>1674</v>
      </c>
      <c r="I1298" s="165" t="s">
        <v>1469</v>
      </c>
      <c r="J1298" s="164" t="s">
        <v>1672</v>
      </c>
      <c r="K1298" s="164" t="s">
        <v>1779</v>
      </c>
      <c r="L1298" s="163"/>
      <c r="M1298" s="163"/>
      <c r="N1298" s="163"/>
      <c r="O1298" s="162">
        <v>699</v>
      </c>
      <c r="P1298" s="161" t="b">
        <f>IF(R1298&gt;0,R1298-2)</f>
        <v>0</v>
      </c>
      <c r="Q1298" s="161">
        <v>201938</v>
      </c>
      <c r="R1298" s="160">
        <f>$I$3</f>
        <v>0</v>
      </c>
      <c r="S1298" s="159" t="str">
        <f>IF(AND(R1298&gt;=Q1298,W1298&gt;0),"OK",IF(W1298=0,"","NOT OK"))</f>
        <v/>
      </c>
      <c r="T1298" s="158"/>
      <c r="U1298" s="157">
        <v>1</v>
      </c>
      <c r="V1298" s="156" t="str">
        <f>IF(W1298=T1298,"OK","NOT")</f>
        <v>OK</v>
      </c>
      <c r="W1298" s="155">
        <f>IF(MOD(T1298,U1298)=0,T1298,T1298+(U1298-MOD(T1298,U1298)))</f>
        <v>0</v>
      </c>
      <c r="X1298" s="154">
        <f>$I$4</f>
        <v>0.4</v>
      </c>
      <c r="Y1298" s="153">
        <f>+T1298*((O1298-(O1298*X1298)))</f>
        <v>0</v>
      </c>
    </row>
    <row r="1299" spans="1:25" ht="14.45" customHeight="1" x14ac:dyDescent="0.25">
      <c r="A1299" s="167">
        <v>7045952349114</v>
      </c>
      <c r="B1299" s="157">
        <v>41457</v>
      </c>
      <c r="C1299" s="157" t="s">
        <v>1829</v>
      </c>
      <c r="D1299" s="157">
        <v>214</v>
      </c>
      <c r="E1299" s="166" t="s">
        <v>1721</v>
      </c>
      <c r="F1299" s="166" t="s">
        <v>1781</v>
      </c>
      <c r="G1299" s="169" t="s">
        <v>1675</v>
      </c>
      <c r="H1299" s="157" t="s">
        <v>1674</v>
      </c>
      <c r="I1299" s="165" t="s">
        <v>1715</v>
      </c>
      <c r="J1299" s="164" t="s">
        <v>1672</v>
      </c>
      <c r="K1299" s="164" t="s">
        <v>1779</v>
      </c>
      <c r="L1299" s="163"/>
      <c r="M1299" s="163"/>
      <c r="N1299" s="163"/>
      <c r="O1299" s="162">
        <v>699</v>
      </c>
      <c r="P1299" s="161" t="b">
        <f>IF(R1299&gt;0,R1299-2)</f>
        <v>0</v>
      </c>
      <c r="Q1299" s="161">
        <v>201938</v>
      </c>
      <c r="R1299" s="160">
        <f>$I$3</f>
        <v>0</v>
      </c>
      <c r="S1299" s="159" t="str">
        <f>IF(AND(R1299&gt;=Q1299,W1299&gt;0),"OK",IF(W1299=0,"","NOT OK"))</f>
        <v/>
      </c>
      <c r="T1299" s="158"/>
      <c r="U1299" s="157">
        <v>1</v>
      </c>
      <c r="V1299" s="156" t="str">
        <f>IF(W1299=T1299,"OK","NOT")</f>
        <v>OK</v>
      </c>
      <c r="W1299" s="155">
        <f>IF(MOD(T1299,U1299)=0,T1299,T1299+(U1299-MOD(T1299,U1299)))</f>
        <v>0</v>
      </c>
      <c r="X1299" s="154">
        <f>$I$4</f>
        <v>0.4</v>
      </c>
      <c r="Y1299" s="153">
        <f>+T1299*((O1299-(O1299*X1299)))</f>
        <v>0</v>
      </c>
    </row>
    <row r="1300" spans="1:25" ht="14.45" customHeight="1" x14ac:dyDescent="0.25">
      <c r="A1300" s="167">
        <v>7045952370705</v>
      </c>
      <c r="B1300" s="157">
        <v>22912</v>
      </c>
      <c r="C1300" s="157" t="s">
        <v>1826</v>
      </c>
      <c r="D1300" s="157">
        <v>217</v>
      </c>
      <c r="E1300" s="166" t="s">
        <v>1814</v>
      </c>
      <c r="F1300" s="166" t="s">
        <v>1720</v>
      </c>
      <c r="G1300" s="169" t="s">
        <v>1675</v>
      </c>
      <c r="H1300" s="157" t="s">
        <v>1674</v>
      </c>
      <c r="I1300" s="165" t="s">
        <v>1712</v>
      </c>
      <c r="J1300" s="164" t="s">
        <v>1672</v>
      </c>
      <c r="K1300" s="164" t="s">
        <v>1719</v>
      </c>
      <c r="L1300" s="163"/>
      <c r="M1300" s="163"/>
      <c r="N1300" s="163"/>
      <c r="O1300" s="162">
        <v>699</v>
      </c>
      <c r="P1300" s="161" t="b">
        <f>IF(R1300&gt;0,R1300-2)</f>
        <v>0</v>
      </c>
      <c r="Q1300" s="161">
        <v>201938</v>
      </c>
      <c r="R1300" s="160">
        <f>$I$3</f>
        <v>0</v>
      </c>
      <c r="S1300" s="159" t="str">
        <f>IF(AND(R1300&gt;=Q1300,W1300&gt;0),"OK",IF(W1300=0,"","NOT OK"))</f>
        <v/>
      </c>
      <c r="T1300" s="158"/>
      <c r="U1300" s="157">
        <v>1</v>
      </c>
      <c r="V1300" s="156" t="str">
        <f>IF(W1300=T1300,"OK","NOT")</f>
        <v>OK</v>
      </c>
      <c r="W1300" s="155">
        <f>IF(MOD(T1300,U1300)=0,T1300,T1300+(U1300-MOD(T1300,U1300)))</f>
        <v>0</v>
      </c>
      <c r="X1300" s="154">
        <f>$I$4</f>
        <v>0.4</v>
      </c>
      <c r="Y1300" s="153">
        <f>+T1300*((O1300-(O1300*X1300)))</f>
        <v>0</v>
      </c>
    </row>
    <row r="1301" spans="1:25" ht="14.45" customHeight="1" x14ac:dyDescent="0.25">
      <c r="A1301" s="167">
        <v>7045952370712</v>
      </c>
      <c r="B1301" s="157">
        <v>22912</v>
      </c>
      <c r="C1301" s="157" t="s">
        <v>1826</v>
      </c>
      <c r="D1301" s="157">
        <v>217</v>
      </c>
      <c r="E1301" s="166" t="s">
        <v>1814</v>
      </c>
      <c r="F1301" s="166" t="s">
        <v>1720</v>
      </c>
      <c r="G1301" s="169" t="s">
        <v>1675</v>
      </c>
      <c r="H1301" s="157" t="s">
        <v>1674</v>
      </c>
      <c r="I1301" s="165" t="s">
        <v>1711</v>
      </c>
      <c r="J1301" s="164" t="s">
        <v>1672</v>
      </c>
      <c r="K1301" s="164" t="s">
        <v>1719</v>
      </c>
      <c r="L1301" s="163"/>
      <c r="M1301" s="163"/>
      <c r="N1301" s="163"/>
      <c r="O1301" s="162">
        <v>699</v>
      </c>
      <c r="P1301" s="161" t="b">
        <f>IF(R1301&gt;0,R1301-2)</f>
        <v>0</v>
      </c>
      <c r="Q1301" s="161">
        <v>201938</v>
      </c>
      <c r="R1301" s="160">
        <f>$I$3</f>
        <v>0</v>
      </c>
      <c r="S1301" s="159" t="str">
        <f>IF(AND(R1301&gt;=Q1301,W1301&gt;0),"OK",IF(W1301=0,"","NOT OK"))</f>
        <v/>
      </c>
      <c r="T1301" s="158"/>
      <c r="U1301" s="157">
        <v>1</v>
      </c>
      <c r="V1301" s="156" t="str">
        <f>IF(W1301=T1301,"OK","NOT")</f>
        <v>OK</v>
      </c>
      <c r="W1301" s="155">
        <f>IF(MOD(T1301,U1301)=0,T1301,T1301+(U1301-MOD(T1301,U1301)))</f>
        <v>0</v>
      </c>
      <c r="X1301" s="154">
        <f>$I$4</f>
        <v>0.4</v>
      </c>
      <c r="Y1301" s="153">
        <f>+T1301*((O1301-(O1301*X1301)))</f>
        <v>0</v>
      </c>
    </row>
    <row r="1302" spans="1:25" ht="14.45" customHeight="1" x14ac:dyDescent="0.25">
      <c r="A1302" s="167">
        <v>7045952370729</v>
      </c>
      <c r="B1302" s="157">
        <v>22912</v>
      </c>
      <c r="C1302" s="157" t="s">
        <v>1826</v>
      </c>
      <c r="D1302" s="157">
        <v>217</v>
      </c>
      <c r="E1302" s="166" t="s">
        <v>1814</v>
      </c>
      <c r="F1302" s="166" t="s">
        <v>1720</v>
      </c>
      <c r="G1302" s="169" t="s">
        <v>1675</v>
      </c>
      <c r="H1302" s="157" t="s">
        <v>1674</v>
      </c>
      <c r="I1302" s="165" t="s">
        <v>1710</v>
      </c>
      <c r="J1302" s="164" t="s">
        <v>1672</v>
      </c>
      <c r="K1302" s="164" t="s">
        <v>1719</v>
      </c>
      <c r="L1302" s="163"/>
      <c r="M1302" s="163"/>
      <c r="N1302" s="163"/>
      <c r="O1302" s="162">
        <v>699</v>
      </c>
      <c r="P1302" s="161" t="b">
        <f>IF(R1302&gt;0,R1302-2)</f>
        <v>0</v>
      </c>
      <c r="Q1302" s="161">
        <v>201938</v>
      </c>
      <c r="R1302" s="160">
        <f>$I$3</f>
        <v>0</v>
      </c>
      <c r="S1302" s="159" t="str">
        <f>IF(AND(R1302&gt;=Q1302,W1302&gt;0),"OK",IF(W1302=0,"","NOT OK"))</f>
        <v/>
      </c>
      <c r="T1302" s="158"/>
      <c r="U1302" s="157">
        <v>1</v>
      </c>
      <c r="V1302" s="156" t="str">
        <f>IF(W1302=T1302,"OK","NOT")</f>
        <v>OK</v>
      </c>
      <c r="W1302" s="155">
        <f>IF(MOD(T1302,U1302)=0,T1302,T1302+(U1302-MOD(T1302,U1302)))</f>
        <v>0</v>
      </c>
      <c r="X1302" s="154">
        <f>$I$4</f>
        <v>0.4</v>
      </c>
      <c r="Y1302" s="153">
        <f>+T1302*((O1302-(O1302*X1302)))</f>
        <v>0</v>
      </c>
    </row>
    <row r="1303" spans="1:25" ht="14.45" customHeight="1" x14ac:dyDescent="0.25">
      <c r="A1303" s="167">
        <v>7045952370736</v>
      </c>
      <c r="B1303" s="157">
        <v>22912</v>
      </c>
      <c r="C1303" s="157" t="s">
        <v>1826</v>
      </c>
      <c r="D1303" s="157">
        <v>217</v>
      </c>
      <c r="E1303" s="166" t="s">
        <v>1814</v>
      </c>
      <c r="F1303" s="166" t="s">
        <v>1720</v>
      </c>
      <c r="G1303" s="169" t="s">
        <v>1675</v>
      </c>
      <c r="H1303" s="157" t="s">
        <v>1674</v>
      </c>
      <c r="I1303" s="165" t="s">
        <v>1709</v>
      </c>
      <c r="J1303" s="164" t="s">
        <v>1672</v>
      </c>
      <c r="K1303" s="164" t="s">
        <v>1719</v>
      </c>
      <c r="L1303" s="163"/>
      <c r="M1303" s="163"/>
      <c r="N1303" s="163"/>
      <c r="O1303" s="162">
        <v>699</v>
      </c>
      <c r="P1303" s="161" t="b">
        <f>IF(R1303&gt;0,R1303-2)</f>
        <v>0</v>
      </c>
      <c r="Q1303" s="161">
        <v>201938</v>
      </c>
      <c r="R1303" s="160">
        <f>$I$3</f>
        <v>0</v>
      </c>
      <c r="S1303" s="159" t="str">
        <f>IF(AND(R1303&gt;=Q1303,W1303&gt;0),"OK",IF(W1303=0,"","NOT OK"))</f>
        <v/>
      </c>
      <c r="T1303" s="158"/>
      <c r="U1303" s="157">
        <v>1</v>
      </c>
      <c r="V1303" s="156" t="str">
        <f>IF(W1303=T1303,"OK","NOT")</f>
        <v>OK</v>
      </c>
      <c r="W1303" s="155">
        <f>IF(MOD(T1303,U1303)=0,T1303,T1303+(U1303-MOD(T1303,U1303)))</f>
        <v>0</v>
      </c>
      <c r="X1303" s="154">
        <f>$I$4</f>
        <v>0.4</v>
      </c>
      <c r="Y1303" s="153">
        <f>+T1303*((O1303-(O1303*X1303)))</f>
        <v>0</v>
      </c>
    </row>
    <row r="1304" spans="1:25" ht="14.45" customHeight="1" x14ac:dyDescent="0.25">
      <c r="A1304" s="167">
        <v>7045952370743</v>
      </c>
      <c r="B1304" s="157">
        <v>22912</v>
      </c>
      <c r="C1304" s="157" t="s">
        <v>1826</v>
      </c>
      <c r="D1304" s="157">
        <v>217</v>
      </c>
      <c r="E1304" s="166" t="s">
        <v>1814</v>
      </c>
      <c r="F1304" s="166" t="s">
        <v>1720</v>
      </c>
      <c r="G1304" s="169" t="s">
        <v>1675</v>
      </c>
      <c r="H1304" s="157" t="s">
        <v>1674</v>
      </c>
      <c r="I1304" s="165" t="s">
        <v>1704</v>
      </c>
      <c r="J1304" s="164" t="s">
        <v>1672</v>
      </c>
      <c r="K1304" s="164" t="s">
        <v>1719</v>
      </c>
      <c r="L1304" s="163"/>
      <c r="M1304" s="163"/>
      <c r="N1304" s="163"/>
      <c r="O1304" s="162">
        <v>699</v>
      </c>
      <c r="P1304" s="161" t="b">
        <f>IF(R1304&gt;0,R1304-2)</f>
        <v>0</v>
      </c>
      <c r="Q1304" s="161">
        <v>201938</v>
      </c>
      <c r="R1304" s="160">
        <f>$I$3</f>
        <v>0</v>
      </c>
      <c r="S1304" s="159" t="str">
        <f>IF(AND(R1304&gt;=Q1304,W1304&gt;0),"OK",IF(W1304=0,"","NOT OK"))</f>
        <v/>
      </c>
      <c r="T1304" s="158"/>
      <c r="U1304" s="157">
        <v>1</v>
      </c>
      <c r="V1304" s="156" t="str">
        <f>IF(W1304=T1304,"OK","NOT")</f>
        <v>OK</v>
      </c>
      <c r="W1304" s="155">
        <f>IF(MOD(T1304,U1304)=0,T1304,T1304+(U1304-MOD(T1304,U1304)))</f>
        <v>0</v>
      </c>
      <c r="X1304" s="154">
        <f>$I$4</f>
        <v>0.4</v>
      </c>
      <c r="Y1304" s="153">
        <f>+T1304*((O1304-(O1304*X1304)))</f>
        <v>0</v>
      </c>
    </row>
    <row r="1305" spans="1:25" ht="14.45" customHeight="1" x14ac:dyDescent="0.25">
      <c r="A1305" s="167">
        <v>7045952348261</v>
      </c>
      <c r="B1305" s="157">
        <v>22314</v>
      </c>
      <c r="C1305" s="157" t="s">
        <v>1824</v>
      </c>
      <c r="D1305" s="157">
        <v>219</v>
      </c>
      <c r="E1305" s="166" t="s">
        <v>1814</v>
      </c>
      <c r="F1305" s="166" t="s">
        <v>1720</v>
      </c>
      <c r="G1305" s="169" t="s">
        <v>1675</v>
      </c>
      <c r="H1305" s="157" t="s">
        <v>1674</v>
      </c>
      <c r="I1305" s="165" t="s">
        <v>1712</v>
      </c>
      <c r="J1305" s="164" t="s">
        <v>1672</v>
      </c>
      <c r="K1305" s="164" t="s">
        <v>1719</v>
      </c>
      <c r="L1305" s="163"/>
      <c r="M1305" s="163"/>
      <c r="N1305" s="163"/>
      <c r="O1305" s="162">
        <v>599</v>
      </c>
      <c r="P1305" s="161" t="b">
        <f>IF(R1305&gt;0,R1305-2)</f>
        <v>0</v>
      </c>
      <c r="Q1305" s="161">
        <v>201938</v>
      </c>
      <c r="R1305" s="160">
        <f>$I$3</f>
        <v>0</v>
      </c>
      <c r="S1305" s="159" t="str">
        <f>IF(AND(R1305&gt;=Q1305,W1305&gt;0),"OK",IF(W1305=0,"","NOT OK"))</f>
        <v/>
      </c>
      <c r="T1305" s="158"/>
      <c r="U1305" s="157">
        <v>1</v>
      </c>
      <c r="V1305" s="156" t="str">
        <f>IF(W1305=T1305,"OK","NOT")</f>
        <v>OK</v>
      </c>
      <c r="W1305" s="155">
        <f>IF(MOD(T1305,U1305)=0,T1305,T1305+(U1305-MOD(T1305,U1305)))</f>
        <v>0</v>
      </c>
      <c r="X1305" s="154">
        <f>$I$4</f>
        <v>0.4</v>
      </c>
      <c r="Y1305" s="153">
        <f>+T1305*((O1305-(O1305*X1305)))</f>
        <v>0</v>
      </c>
    </row>
    <row r="1306" spans="1:25" ht="14.45" customHeight="1" x14ac:dyDescent="0.25">
      <c r="A1306" s="167">
        <v>7045952348278</v>
      </c>
      <c r="B1306" s="157">
        <v>22314</v>
      </c>
      <c r="C1306" s="157" t="s">
        <v>1824</v>
      </c>
      <c r="D1306" s="157">
        <v>219</v>
      </c>
      <c r="E1306" s="166" t="s">
        <v>1814</v>
      </c>
      <c r="F1306" s="166" t="s">
        <v>1720</v>
      </c>
      <c r="G1306" s="169" t="s">
        <v>1675</v>
      </c>
      <c r="H1306" s="157" t="s">
        <v>1674</v>
      </c>
      <c r="I1306" s="165" t="s">
        <v>1711</v>
      </c>
      <c r="J1306" s="164" t="s">
        <v>1672</v>
      </c>
      <c r="K1306" s="164" t="s">
        <v>1719</v>
      </c>
      <c r="L1306" s="163"/>
      <c r="M1306" s="163"/>
      <c r="N1306" s="163"/>
      <c r="O1306" s="162">
        <v>599</v>
      </c>
      <c r="P1306" s="161" t="b">
        <f>IF(R1306&gt;0,R1306-2)</f>
        <v>0</v>
      </c>
      <c r="Q1306" s="161">
        <v>201938</v>
      </c>
      <c r="R1306" s="160">
        <f>$I$3</f>
        <v>0</v>
      </c>
      <c r="S1306" s="159" t="str">
        <f>IF(AND(R1306&gt;=Q1306,W1306&gt;0),"OK",IF(W1306=0,"","NOT OK"))</f>
        <v/>
      </c>
      <c r="T1306" s="158"/>
      <c r="U1306" s="157">
        <v>1</v>
      </c>
      <c r="V1306" s="156" t="str">
        <f>IF(W1306=T1306,"OK","NOT")</f>
        <v>OK</v>
      </c>
      <c r="W1306" s="155">
        <f>IF(MOD(T1306,U1306)=0,T1306,T1306+(U1306-MOD(T1306,U1306)))</f>
        <v>0</v>
      </c>
      <c r="X1306" s="154">
        <f>$I$4</f>
        <v>0.4</v>
      </c>
      <c r="Y1306" s="153">
        <f>+T1306*((O1306-(O1306*X1306)))</f>
        <v>0</v>
      </c>
    </row>
    <row r="1307" spans="1:25" ht="14.45" customHeight="1" x14ac:dyDescent="0.25">
      <c r="A1307" s="167">
        <v>7045952348285</v>
      </c>
      <c r="B1307" s="157">
        <v>22314</v>
      </c>
      <c r="C1307" s="157" t="s">
        <v>1824</v>
      </c>
      <c r="D1307" s="157">
        <v>219</v>
      </c>
      <c r="E1307" s="166" t="s">
        <v>1814</v>
      </c>
      <c r="F1307" s="166" t="s">
        <v>1720</v>
      </c>
      <c r="G1307" s="169" t="s">
        <v>1675</v>
      </c>
      <c r="H1307" s="157" t="s">
        <v>1674</v>
      </c>
      <c r="I1307" s="165" t="s">
        <v>1710</v>
      </c>
      <c r="J1307" s="164" t="s">
        <v>1672</v>
      </c>
      <c r="K1307" s="164" t="s">
        <v>1719</v>
      </c>
      <c r="L1307" s="163"/>
      <c r="M1307" s="163"/>
      <c r="N1307" s="163"/>
      <c r="O1307" s="162">
        <v>599</v>
      </c>
      <c r="P1307" s="161" t="b">
        <f>IF(R1307&gt;0,R1307-2)</f>
        <v>0</v>
      </c>
      <c r="Q1307" s="161">
        <v>201938</v>
      </c>
      <c r="R1307" s="160">
        <f>$I$3</f>
        <v>0</v>
      </c>
      <c r="S1307" s="159" t="str">
        <f>IF(AND(R1307&gt;=Q1307,W1307&gt;0),"OK",IF(W1307=0,"","NOT OK"))</f>
        <v/>
      </c>
      <c r="T1307" s="158"/>
      <c r="U1307" s="157">
        <v>1</v>
      </c>
      <c r="V1307" s="156" t="str">
        <f>IF(W1307=T1307,"OK","NOT")</f>
        <v>OK</v>
      </c>
      <c r="W1307" s="155">
        <f>IF(MOD(T1307,U1307)=0,T1307,T1307+(U1307-MOD(T1307,U1307)))</f>
        <v>0</v>
      </c>
      <c r="X1307" s="154">
        <f>$I$4</f>
        <v>0.4</v>
      </c>
      <c r="Y1307" s="153">
        <f>+T1307*((O1307-(O1307*X1307)))</f>
        <v>0</v>
      </c>
    </row>
    <row r="1308" spans="1:25" ht="14.45" customHeight="1" x14ac:dyDescent="0.25">
      <c r="A1308" s="167">
        <v>7045952348292</v>
      </c>
      <c r="B1308" s="157">
        <v>22314</v>
      </c>
      <c r="C1308" s="157" t="s">
        <v>1824</v>
      </c>
      <c r="D1308" s="157">
        <v>219</v>
      </c>
      <c r="E1308" s="166" t="s">
        <v>1814</v>
      </c>
      <c r="F1308" s="166" t="s">
        <v>1720</v>
      </c>
      <c r="G1308" s="169" t="s">
        <v>1675</v>
      </c>
      <c r="H1308" s="157" t="s">
        <v>1674</v>
      </c>
      <c r="I1308" s="165" t="s">
        <v>1709</v>
      </c>
      <c r="J1308" s="164" t="s">
        <v>1672</v>
      </c>
      <c r="K1308" s="164" t="s">
        <v>1719</v>
      </c>
      <c r="L1308" s="163"/>
      <c r="M1308" s="163"/>
      <c r="N1308" s="163"/>
      <c r="O1308" s="162">
        <v>599</v>
      </c>
      <c r="P1308" s="161" t="b">
        <f>IF(R1308&gt;0,R1308-2)</f>
        <v>0</v>
      </c>
      <c r="Q1308" s="161">
        <v>201938</v>
      </c>
      <c r="R1308" s="160">
        <f>$I$3</f>
        <v>0</v>
      </c>
      <c r="S1308" s="159" t="str">
        <f>IF(AND(R1308&gt;=Q1308,W1308&gt;0),"OK",IF(W1308=0,"","NOT OK"))</f>
        <v/>
      </c>
      <c r="T1308" s="158"/>
      <c r="U1308" s="157">
        <v>1</v>
      </c>
      <c r="V1308" s="156" t="str">
        <f>IF(W1308=T1308,"OK","NOT")</f>
        <v>OK</v>
      </c>
      <c r="W1308" s="155">
        <f>IF(MOD(T1308,U1308)=0,T1308,T1308+(U1308-MOD(T1308,U1308)))</f>
        <v>0</v>
      </c>
      <c r="X1308" s="154">
        <f>$I$4</f>
        <v>0.4</v>
      </c>
      <c r="Y1308" s="153">
        <f>+T1308*((O1308-(O1308*X1308)))</f>
        <v>0</v>
      </c>
    </row>
    <row r="1309" spans="1:25" ht="14.45" customHeight="1" x14ac:dyDescent="0.25">
      <c r="A1309" s="167">
        <v>7045952348308</v>
      </c>
      <c r="B1309" s="157">
        <v>22314</v>
      </c>
      <c r="C1309" s="157" t="s">
        <v>1824</v>
      </c>
      <c r="D1309" s="157">
        <v>219</v>
      </c>
      <c r="E1309" s="166" t="s">
        <v>1814</v>
      </c>
      <c r="F1309" s="166" t="s">
        <v>1720</v>
      </c>
      <c r="G1309" s="169" t="s">
        <v>1675</v>
      </c>
      <c r="H1309" s="157" t="s">
        <v>1674</v>
      </c>
      <c r="I1309" s="165" t="s">
        <v>1704</v>
      </c>
      <c r="J1309" s="164" t="s">
        <v>1672</v>
      </c>
      <c r="K1309" s="164" t="s">
        <v>1719</v>
      </c>
      <c r="L1309" s="163"/>
      <c r="M1309" s="163"/>
      <c r="N1309" s="163"/>
      <c r="O1309" s="162">
        <v>599</v>
      </c>
      <c r="P1309" s="161" t="b">
        <f>IF(R1309&gt;0,R1309-2)</f>
        <v>0</v>
      </c>
      <c r="Q1309" s="161">
        <v>201938</v>
      </c>
      <c r="R1309" s="160">
        <f>$I$3</f>
        <v>0</v>
      </c>
      <c r="S1309" s="159" t="str">
        <f>IF(AND(R1309&gt;=Q1309,W1309&gt;0),"OK",IF(W1309=0,"","NOT OK"))</f>
        <v/>
      </c>
      <c r="T1309" s="158"/>
      <c r="U1309" s="157">
        <v>1</v>
      </c>
      <c r="V1309" s="156" t="str">
        <f>IF(W1309=T1309,"OK","NOT")</f>
        <v>OK</v>
      </c>
      <c r="W1309" s="155">
        <f>IF(MOD(T1309,U1309)=0,T1309,T1309+(U1309-MOD(T1309,U1309)))</f>
        <v>0</v>
      </c>
      <c r="X1309" s="154">
        <f>$I$4</f>
        <v>0.4</v>
      </c>
      <c r="Y1309" s="153">
        <f>+T1309*((O1309-(O1309*X1309)))</f>
        <v>0</v>
      </c>
    </row>
    <row r="1310" spans="1:25" ht="14.45" customHeight="1" x14ac:dyDescent="0.25">
      <c r="A1310" s="167">
        <v>7045952119908</v>
      </c>
      <c r="B1310" s="157">
        <v>46612</v>
      </c>
      <c r="C1310" s="157" t="s">
        <v>1823</v>
      </c>
      <c r="D1310" s="157">
        <v>220</v>
      </c>
      <c r="E1310" s="166" t="s">
        <v>1822</v>
      </c>
      <c r="F1310" s="166" t="s">
        <v>1676</v>
      </c>
      <c r="G1310" s="169" t="s">
        <v>1675</v>
      </c>
      <c r="H1310" s="157" t="s">
        <v>1674</v>
      </c>
      <c r="I1310" s="165" t="s">
        <v>1673</v>
      </c>
      <c r="J1310" s="164" t="s">
        <v>1672</v>
      </c>
      <c r="K1310" s="164" t="s">
        <v>1671</v>
      </c>
      <c r="L1310" s="163"/>
      <c r="M1310" s="163"/>
      <c r="N1310" s="163"/>
      <c r="O1310" s="162">
        <v>149</v>
      </c>
      <c r="P1310" s="161" t="b">
        <f>IF(R1310&gt;0,R1310-2)</f>
        <v>0</v>
      </c>
      <c r="Q1310" s="161">
        <v>201938</v>
      </c>
      <c r="R1310" s="160">
        <f>$I$3</f>
        <v>0</v>
      </c>
      <c r="S1310" s="159" t="str">
        <f>IF(AND(R1310&gt;=Q1310,W1310&gt;0),"OK",IF(W1310=0,"","NOT OK"))</f>
        <v/>
      </c>
      <c r="T1310" s="158"/>
      <c r="U1310" s="157">
        <v>3</v>
      </c>
      <c r="V1310" s="156" t="str">
        <f>IF(W1310=T1310,"OK","NOT")</f>
        <v>OK</v>
      </c>
      <c r="W1310" s="155">
        <f>IF(MOD(T1310,U1310)=0,T1310,T1310+(U1310-MOD(T1310,U1310)))</f>
        <v>0</v>
      </c>
      <c r="X1310" s="154">
        <f>$I$4</f>
        <v>0.4</v>
      </c>
      <c r="Y1310" s="153">
        <f>+T1310*((O1310-(O1310*X1310)))</f>
        <v>0</v>
      </c>
    </row>
    <row r="1311" spans="1:25" ht="14.45" customHeight="1" x14ac:dyDescent="0.25">
      <c r="A1311" s="167">
        <v>7045952362830</v>
      </c>
      <c r="B1311" s="157" t="s">
        <v>1776</v>
      </c>
      <c r="C1311" s="157" t="s">
        <v>1775</v>
      </c>
      <c r="D1311" s="157">
        <v>234</v>
      </c>
      <c r="E1311" s="166" t="s">
        <v>1697</v>
      </c>
      <c r="F1311" s="166" t="s">
        <v>1676</v>
      </c>
      <c r="G1311" s="169" t="s">
        <v>1675</v>
      </c>
      <c r="H1311" s="157" t="s">
        <v>1674</v>
      </c>
      <c r="I1311" s="165" t="s">
        <v>1702</v>
      </c>
      <c r="J1311" s="164" t="s">
        <v>1672</v>
      </c>
      <c r="K1311" s="164" t="s">
        <v>1695</v>
      </c>
      <c r="L1311" s="163"/>
      <c r="M1311" s="163"/>
      <c r="N1311" s="163"/>
      <c r="O1311" s="162">
        <v>199</v>
      </c>
      <c r="P1311" s="161" t="b">
        <f>IF(R1311&gt;0,R1311-2)</f>
        <v>0</v>
      </c>
      <c r="Q1311" s="161">
        <v>201938</v>
      </c>
      <c r="R1311" s="160">
        <f>$I$3</f>
        <v>0</v>
      </c>
      <c r="S1311" s="159" t="str">
        <f>IF(AND(R1311&gt;=Q1311,W1311&gt;0),"OK",IF(W1311=0,"","NOT OK"))</f>
        <v/>
      </c>
      <c r="T1311" s="158"/>
      <c r="U1311" s="157">
        <v>3</v>
      </c>
      <c r="V1311" s="156" t="str">
        <f>IF(W1311=T1311,"OK","NOT")</f>
        <v>OK</v>
      </c>
      <c r="W1311" s="155">
        <f>IF(MOD(T1311,U1311)=0,T1311,T1311+(U1311-MOD(T1311,U1311)))</f>
        <v>0</v>
      </c>
      <c r="X1311" s="154">
        <f>$I$4</f>
        <v>0.4</v>
      </c>
      <c r="Y1311" s="153">
        <f>+T1311*((O1311-(O1311*X1311)))</f>
        <v>0</v>
      </c>
    </row>
    <row r="1312" spans="1:25" ht="14.45" customHeight="1" x14ac:dyDescent="0.25">
      <c r="A1312" s="167">
        <v>7045952362847</v>
      </c>
      <c r="B1312" s="157" t="s">
        <v>1776</v>
      </c>
      <c r="C1312" s="157" t="s">
        <v>1775</v>
      </c>
      <c r="D1312" s="157">
        <v>234</v>
      </c>
      <c r="E1312" s="166" t="s">
        <v>1697</v>
      </c>
      <c r="F1312" s="166" t="s">
        <v>1676</v>
      </c>
      <c r="G1312" s="169" t="s">
        <v>1675</v>
      </c>
      <c r="H1312" s="157" t="s">
        <v>1674</v>
      </c>
      <c r="I1312" s="165" t="s">
        <v>1701</v>
      </c>
      <c r="J1312" s="164" t="s">
        <v>1672</v>
      </c>
      <c r="K1312" s="164" t="s">
        <v>1695</v>
      </c>
      <c r="L1312" s="163"/>
      <c r="M1312" s="163"/>
      <c r="N1312" s="163"/>
      <c r="O1312" s="162">
        <v>199</v>
      </c>
      <c r="P1312" s="161" t="b">
        <f>IF(R1312&gt;0,R1312-2)</f>
        <v>0</v>
      </c>
      <c r="Q1312" s="161">
        <v>201938</v>
      </c>
      <c r="R1312" s="160">
        <f>$I$3</f>
        <v>0</v>
      </c>
      <c r="S1312" s="159" t="str">
        <f>IF(AND(R1312&gt;=Q1312,W1312&gt;0),"OK",IF(W1312=0,"","NOT OK"))</f>
        <v/>
      </c>
      <c r="T1312" s="158"/>
      <c r="U1312" s="157">
        <v>3</v>
      </c>
      <c r="V1312" s="156" t="str">
        <f>IF(W1312=T1312,"OK","NOT")</f>
        <v>OK</v>
      </c>
      <c r="W1312" s="155">
        <f>IF(MOD(T1312,U1312)=0,T1312,T1312+(U1312-MOD(T1312,U1312)))</f>
        <v>0</v>
      </c>
      <c r="X1312" s="154">
        <f>$I$4</f>
        <v>0.4</v>
      </c>
      <c r="Y1312" s="153">
        <f>+T1312*((O1312-(O1312*X1312)))</f>
        <v>0</v>
      </c>
    </row>
    <row r="1313" spans="1:25" ht="14.45" customHeight="1" x14ac:dyDescent="0.25">
      <c r="A1313" s="167">
        <v>7045952362854</v>
      </c>
      <c r="B1313" s="157" t="s">
        <v>1776</v>
      </c>
      <c r="C1313" s="157" t="s">
        <v>1775</v>
      </c>
      <c r="D1313" s="157">
        <v>234</v>
      </c>
      <c r="E1313" s="166" t="s">
        <v>1697</v>
      </c>
      <c r="F1313" s="166" t="s">
        <v>1676</v>
      </c>
      <c r="G1313" s="169" t="s">
        <v>1675</v>
      </c>
      <c r="H1313" s="157" t="s">
        <v>1674</v>
      </c>
      <c r="I1313" s="165" t="s">
        <v>1700</v>
      </c>
      <c r="J1313" s="164" t="s">
        <v>1672</v>
      </c>
      <c r="K1313" s="164" t="s">
        <v>1695</v>
      </c>
      <c r="L1313" s="163"/>
      <c r="M1313" s="163"/>
      <c r="N1313" s="163"/>
      <c r="O1313" s="162">
        <v>199</v>
      </c>
      <c r="P1313" s="161" t="b">
        <f>IF(R1313&gt;0,R1313-2)</f>
        <v>0</v>
      </c>
      <c r="Q1313" s="161">
        <v>201938</v>
      </c>
      <c r="R1313" s="160">
        <f>$I$3</f>
        <v>0</v>
      </c>
      <c r="S1313" s="159" t="str">
        <f>IF(AND(R1313&gt;=Q1313,W1313&gt;0),"OK",IF(W1313=0,"","NOT OK"))</f>
        <v/>
      </c>
      <c r="T1313" s="158"/>
      <c r="U1313" s="157">
        <v>3</v>
      </c>
      <c r="V1313" s="156" t="str">
        <f>IF(W1313=T1313,"OK","NOT")</f>
        <v>OK</v>
      </c>
      <c r="W1313" s="155">
        <f>IF(MOD(T1313,U1313)=0,T1313,T1313+(U1313-MOD(T1313,U1313)))</f>
        <v>0</v>
      </c>
      <c r="X1313" s="154">
        <f>$I$4</f>
        <v>0.4</v>
      </c>
      <c r="Y1313" s="153">
        <f>+T1313*((O1313-(O1313*X1313)))</f>
        <v>0</v>
      </c>
    </row>
    <row r="1314" spans="1:25" ht="14.45" customHeight="1" x14ac:dyDescent="0.25">
      <c r="A1314" s="167">
        <v>7045952362861</v>
      </c>
      <c r="B1314" s="157" t="s">
        <v>1776</v>
      </c>
      <c r="C1314" s="157" t="s">
        <v>1775</v>
      </c>
      <c r="D1314" s="157">
        <v>234</v>
      </c>
      <c r="E1314" s="166" t="s">
        <v>1697</v>
      </c>
      <c r="F1314" s="166" t="s">
        <v>1676</v>
      </c>
      <c r="G1314" s="169" t="s">
        <v>1675</v>
      </c>
      <c r="H1314" s="157" t="s">
        <v>1674</v>
      </c>
      <c r="I1314" s="165" t="s">
        <v>1696</v>
      </c>
      <c r="J1314" s="164" t="s">
        <v>1672</v>
      </c>
      <c r="K1314" s="164" t="s">
        <v>1695</v>
      </c>
      <c r="L1314" s="163"/>
      <c r="M1314" s="163"/>
      <c r="N1314" s="163"/>
      <c r="O1314" s="162">
        <v>199</v>
      </c>
      <c r="P1314" s="161" t="b">
        <f>IF(R1314&gt;0,R1314-2)</f>
        <v>0</v>
      </c>
      <c r="Q1314" s="161">
        <v>201938</v>
      </c>
      <c r="R1314" s="160">
        <f>$I$3</f>
        <v>0</v>
      </c>
      <c r="S1314" s="159" t="str">
        <f>IF(AND(R1314&gt;=Q1314,W1314&gt;0),"OK",IF(W1314=0,"","NOT OK"))</f>
        <v/>
      </c>
      <c r="T1314" s="158"/>
      <c r="U1314" s="157">
        <v>3</v>
      </c>
      <c r="V1314" s="156" t="str">
        <f>IF(W1314=T1314,"OK","NOT")</f>
        <v>OK</v>
      </c>
      <c r="W1314" s="155">
        <f>IF(MOD(T1314,U1314)=0,T1314,T1314+(U1314-MOD(T1314,U1314)))</f>
        <v>0</v>
      </c>
      <c r="X1314" s="154">
        <f>$I$4</f>
        <v>0.4</v>
      </c>
      <c r="Y1314" s="153">
        <f>+T1314*((O1314-(O1314*X1314)))</f>
        <v>0</v>
      </c>
    </row>
    <row r="1315" spans="1:25" ht="14.45" customHeight="1" x14ac:dyDescent="0.25">
      <c r="A1315" s="167">
        <v>7045952121161</v>
      </c>
      <c r="B1315" s="157">
        <v>46642</v>
      </c>
      <c r="C1315" s="157" t="s">
        <v>1747</v>
      </c>
      <c r="D1315" s="157">
        <v>239</v>
      </c>
      <c r="E1315" s="166" t="s">
        <v>1697</v>
      </c>
      <c r="F1315" s="166" t="s">
        <v>1676</v>
      </c>
      <c r="G1315" s="169" t="s">
        <v>1675</v>
      </c>
      <c r="H1315" s="157" t="s">
        <v>1674</v>
      </c>
      <c r="I1315" s="165" t="s">
        <v>1673</v>
      </c>
      <c r="J1315" s="164" t="s">
        <v>1672</v>
      </c>
      <c r="K1315" s="164" t="s">
        <v>1671</v>
      </c>
      <c r="L1315" s="163"/>
      <c r="M1315" s="163"/>
      <c r="N1315" s="163"/>
      <c r="O1315" s="162">
        <v>249</v>
      </c>
      <c r="P1315" s="161" t="b">
        <f>IF(R1315&gt;0,R1315-2)</f>
        <v>0</v>
      </c>
      <c r="Q1315" s="161">
        <v>201938</v>
      </c>
      <c r="R1315" s="160">
        <f>$I$3</f>
        <v>0</v>
      </c>
      <c r="S1315" s="159" t="str">
        <f>IF(AND(R1315&gt;=Q1315,W1315&gt;0),"OK",IF(W1315=0,"","NOT OK"))</f>
        <v/>
      </c>
      <c r="T1315" s="158"/>
      <c r="U1315" s="157">
        <v>3</v>
      </c>
      <c r="V1315" s="156" t="str">
        <f>IF(W1315=T1315,"OK","NOT")</f>
        <v>OK</v>
      </c>
      <c r="W1315" s="155">
        <f>IF(MOD(T1315,U1315)=0,T1315,T1315+(U1315-MOD(T1315,U1315)))</f>
        <v>0</v>
      </c>
      <c r="X1315" s="154">
        <f>$I$4</f>
        <v>0.4</v>
      </c>
      <c r="Y1315" s="153">
        <f>+T1315*((O1315-(O1315*X1315)))</f>
        <v>0</v>
      </c>
    </row>
    <row r="1316" spans="1:25" ht="14.45" customHeight="1" x14ac:dyDescent="0.25">
      <c r="A1316" s="167">
        <v>7045952270982</v>
      </c>
      <c r="B1316" s="157">
        <v>40691</v>
      </c>
      <c r="C1316" s="157" t="s">
        <v>1737</v>
      </c>
      <c r="D1316" s="157">
        <v>243</v>
      </c>
      <c r="E1316" s="166" t="s">
        <v>1721</v>
      </c>
      <c r="F1316" s="166" t="s">
        <v>1720</v>
      </c>
      <c r="G1316" s="169" t="s">
        <v>1675</v>
      </c>
      <c r="H1316" s="157" t="s">
        <v>1674</v>
      </c>
      <c r="I1316" s="165" t="s">
        <v>1716</v>
      </c>
      <c r="J1316" s="164" t="s">
        <v>1672</v>
      </c>
      <c r="K1316" s="164" t="s">
        <v>1731</v>
      </c>
      <c r="L1316" s="163"/>
      <c r="M1316" s="163"/>
      <c r="N1316" s="163"/>
      <c r="O1316" s="162">
        <v>399</v>
      </c>
      <c r="P1316" s="161" t="b">
        <f>IF(R1316&gt;0,R1316-2)</f>
        <v>0</v>
      </c>
      <c r="Q1316" s="161">
        <v>201938</v>
      </c>
      <c r="R1316" s="160">
        <f>$I$3</f>
        <v>0</v>
      </c>
      <c r="S1316" s="159" t="str">
        <f>IF(AND(R1316&gt;=Q1316,W1316&gt;0),"OK",IF(W1316=0,"","NOT OK"))</f>
        <v/>
      </c>
      <c r="T1316" s="158"/>
      <c r="U1316" s="157">
        <v>1</v>
      </c>
      <c r="V1316" s="156" t="str">
        <f>IF(W1316=T1316,"OK","NOT")</f>
        <v>OK</v>
      </c>
      <c r="W1316" s="155">
        <f>IF(MOD(T1316,U1316)=0,T1316,T1316+(U1316-MOD(T1316,U1316)))</f>
        <v>0</v>
      </c>
      <c r="X1316" s="154">
        <f>$I$4</f>
        <v>0.4</v>
      </c>
      <c r="Y1316" s="153">
        <f>+T1316*((O1316-(O1316*X1316)))</f>
        <v>0</v>
      </c>
    </row>
    <row r="1317" spans="1:25" ht="14.45" customHeight="1" x14ac:dyDescent="0.25">
      <c r="A1317" s="167">
        <v>7045952270999</v>
      </c>
      <c r="B1317" s="157">
        <v>40691</v>
      </c>
      <c r="C1317" s="157" t="s">
        <v>1737</v>
      </c>
      <c r="D1317" s="157">
        <v>243</v>
      </c>
      <c r="E1317" s="166" t="s">
        <v>1721</v>
      </c>
      <c r="F1317" s="166" t="s">
        <v>1720</v>
      </c>
      <c r="G1317" s="169" t="s">
        <v>1675</v>
      </c>
      <c r="H1317" s="157" t="s">
        <v>1674</v>
      </c>
      <c r="I1317" s="165" t="s">
        <v>1468</v>
      </c>
      <c r="J1317" s="164" t="s">
        <v>1672</v>
      </c>
      <c r="K1317" s="164" t="s">
        <v>1731</v>
      </c>
      <c r="L1317" s="163"/>
      <c r="M1317" s="163"/>
      <c r="N1317" s="163"/>
      <c r="O1317" s="162">
        <v>399</v>
      </c>
      <c r="P1317" s="161" t="b">
        <f>IF(R1317&gt;0,R1317-2)</f>
        <v>0</v>
      </c>
      <c r="Q1317" s="161">
        <v>201938</v>
      </c>
      <c r="R1317" s="160">
        <f>$I$3</f>
        <v>0</v>
      </c>
      <c r="S1317" s="159" t="str">
        <f>IF(AND(R1317&gt;=Q1317,W1317&gt;0),"OK",IF(W1317=0,"","NOT OK"))</f>
        <v/>
      </c>
      <c r="T1317" s="158"/>
      <c r="U1317" s="157">
        <v>1</v>
      </c>
      <c r="V1317" s="156" t="str">
        <f>IF(W1317=T1317,"OK","NOT")</f>
        <v>OK</v>
      </c>
      <c r="W1317" s="155">
        <f>IF(MOD(T1317,U1317)=0,T1317,T1317+(U1317-MOD(T1317,U1317)))</f>
        <v>0</v>
      </c>
      <c r="X1317" s="154">
        <f>$I$4</f>
        <v>0.4</v>
      </c>
      <c r="Y1317" s="153">
        <f>+T1317*((O1317-(O1317*X1317)))</f>
        <v>0</v>
      </c>
    </row>
    <row r="1318" spans="1:25" ht="14.45" customHeight="1" x14ac:dyDescent="0.25">
      <c r="A1318" s="167">
        <v>7045952271002</v>
      </c>
      <c r="B1318" s="157">
        <v>40691</v>
      </c>
      <c r="C1318" s="157" t="s">
        <v>1737</v>
      </c>
      <c r="D1318" s="157">
        <v>243</v>
      </c>
      <c r="E1318" s="166" t="s">
        <v>1721</v>
      </c>
      <c r="F1318" s="166" t="s">
        <v>1720</v>
      </c>
      <c r="G1318" s="169" t="s">
        <v>1675</v>
      </c>
      <c r="H1318" s="157" t="s">
        <v>1674</v>
      </c>
      <c r="I1318" s="165" t="s">
        <v>1469</v>
      </c>
      <c r="J1318" s="164" t="s">
        <v>1672</v>
      </c>
      <c r="K1318" s="164" t="s">
        <v>1731</v>
      </c>
      <c r="L1318" s="163"/>
      <c r="M1318" s="163"/>
      <c r="N1318" s="163"/>
      <c r="O1318" s="162">
        <v>399</v>
      </c>
      <c r="P1318" s="161" t="b">
        <f>IF(R1318&gt;0,R1318-2)</f>
        <v>0</v>
      </c>
      <c r="Q1318" s="161">
        <v>201938</v>
      </c>
      <c r="R1318" s="160">
        <f>$I$3</f>
        <v>0</v>
      </c>
      <c r="S1318" s="159" t="str">
        <f>IF(AND(R1318&gt;=Q1318,W1318&gt;0),"OK",IF(W1318=0,"","NOT OK"))</f>
        <v/>
      </c>
      <c r="T1318" s="158"/>
      <c r="U1318" s="157">
        <v>1</v>
      </c>
      <c r="V1318" s="156" t="str">
        <f>IF(W1318=T1318,"OK","NOT")</f>
        <v>OK</v>
      </c>
      <c r="W1318" s="155">
        <f>IF(MOD(T1318,U1318)=0,T1318,T1318+(U1318-MOD(T1318,U1318)))</f>
        <v>0</v>
      </c>
      <c r="X1318" s="154">
        <f>$I$4</f>
        <v>0.4</v>
      </c>
      <c r="Y1318" s="153">
        <f>+T1318*((O1318-(O1318*X1318)))</f>
        <v>0</v>
      </c>
    </row>
    <row r="1319" spans="1:25" ht="14.45" customHeight="1" x14ac:dyDescent="0.25">
      <c r="A1319" s="167">
        <v>7045952271019</v>
      </c>
      <c r="B1319" s="157">
        <v>40691</v>
      </c>
      <c r="C1319" s="157" t="s">
        <v>1737</v>
      </c>
      <c r="D1319" s="157">
        <v>243</v>
      </c>
      <c r="E1319" s="166" t="s">
        <v>1721</v>
      </c>
      <c r="F1319" s="166" t="s">
        <v>1720</v>
      </c>
      <c r="G1319" s="169" t="s">
        <v>1675</v>
      </c>
      <c r="H1319" s="157" t="s">
        <v>1674</v>
      </c>
      <c r="I1319" s="165" t="s">
        <v>1715</v>
      </c>
      <c r="J1319" s="164" t="s">
        <v>1672</v>
      </c>
      <c r="K1319" s="164" t="s">
        <v>1731</v>
      </c>
      <c r="L1319" s="163"/>
      <c r="M1319" s="163"/>
      <c r="N1319" s="163"/>
      <c r="O1319" s="162">
        <v>399</v>
      </c>
      <c r="P1319" s="161" t="b">
        <f>IF(R1319&gt;0,R1319-2)</f>
        <v>0</v>
      </c>
      <c r="Q1319" s="161">
        <v>201938</v>
      </c>
      <c r="R1319" s="160">
        <f>$I$3</f>
        <v>0</v>
      </c>
      <c r="S1319" s="159" t="str">
        <f>IF(AND(R1319&gt;=Q1319,W1319&gt;0),"OK",IF(W1319=0,"","NOT OK"))</f>
        <v/>
      </c>
      <c r="T1319" s="158"/>
      <c r="U1319" s="157">
        <v>1</v>
      </c>
      <c r="V1319" s="156" t="str">
        <f>IF(W1319=T1319,"OK","NOT")</f>
        <v>OK</v>
      </c>
      <c r="W1319" s="155">
        <f>IF(MOD(T1319,U1319)=0,T1319,T1319+(U1319-MOD(T1319,U1319)))</f>
        <v>0</v>
      </c>
      <c r="X1319" s="154">
        <f>$I$4</f>
        <v>0.4</v>
      </c>
      <c r="Y1319" s="153">
        <f>+T1319*((O1319-(O1319*X1319)))</f>
        <v>0</v>
      </c>
    </row>
    <row r="1320" spans="1:25" ht="14.45" customHeight="1" x14ac:dyDescent="0.25">
      <c r="A1320" s="167">
        <v>7045952271026</v>
      </c>
      <c r="B1320" s="157">
        <v>40691</v>
      </c>
      <c r="C1320" s="157" t="s">
        <v>1737</v>
      </c>
      <c r="D1320" s="157">
        <v>243</v>
      </c>
      <c r="E1320" s="166" t="s">
        <v>1721</v>
      </c>
      <c r="F1320" s="166" t="s">
        <v>1720</v>
      </c>
      <c r="G1320" s="169" t="s">
        <v>1675</v>
      </c>
      <c r="H1320" s="157" t="s">
        <v>1674</v>
      </c>
      <c r="I1320" s="165" t="s">
        <v>1713</v>
      </c>
      <c r="J1320" s="164" t="s">
        <v>1672</v>
      </c>
      <c r="K1320" s="164" t="s">
        <v>1731</v>
      </c>
      <c r="L1320" s="163"/>
      <c r="M1320" s="163"/>
      <c r="N1320" s="163"/>
      <c r="O1320" s="162">
        <v>399</v>
      </c>
      <c r="P1320" s="161" t="b">
        <f>IF(R1320&gt;0,R1320-2)</f>
        <v>0</v>
      </c>
      <c r="Q1320" s="161">
        <v>201938</v>
      </c>
      <c r="R1320" s="160">
        <f>$I$3</f>
        <v>0</v>
      </c>
      <c r="S1320" s="159" t="str">
        <f>IF(AND(R1320&gt;=Q1320,W1320&gt;0),"OK",IF(W1320=0,"","NOT OK"))</f>
        <v/>
      </c>
      <c r="T1320" s="158"/>
      <c r="U1320" s="157">
        <v>1</v>
      </c>
      <c r="V1320" s="156" t="str">
        <f>IF(W1320=T1320,"OK","NOT")</f>
        <v>OK</v>
      </c>
      <c r="W1320" s="155">
        <f>IF(MOD(T1320,U1320)=0,T1320,T1320+(U1320-MOD(T1320,U1320)))</f>
        <v>0</v>
      </c>
      <c r="X1320" s="154">
        <f>$I$4</f>
        <v>0.4</v>
      </c>
      <c r="Y1320" s="153">
        <f>+T1320*((O1320-(O1320*X1320)))</f>
        <v>0</v>
      </c>
    </row>
    <row r="1321" spans="1:25" ht="14.45" customHeight="1" x14ac:dyDescent="0.25">
      <c r="A1321" s="167">
        <v>7045952271149</v>
      </c>
      <c r="B1321" s="157">
        <v>40591</v>
      </c>
      <c r="C1321" s="160" t="s">
        <v>1736</v>
      </c>
      <c r="D1321" s="157">
        <v>244</v>
      </c>
      <c r="E1321" s="166" t="s">
        <v>1721</v>
      </c>
      <c r="F1321" s="166" t="s">
        <v>1720</v>
      </c>
      <c r="G1321" s="169" t="s">
        <v>1675</v>
      </c>
      <c r="H1321" s="157" t="s">
        <v>1674</v>
      </c>
      <c r="I1321" s="165" t="s">
        <v>1716</v>
      </c>
      <c r="J1321" s="164" t="s">
        <v>1672</v>
      </c>
      <c r="K1321" s="164" t="s">
        <v>1731</v>
      </c>
      <c r="L1321" s="163"/>
      <c r="M1321" s="163"/>
      <c r="N1321" s="163"/>
      <c r="O1321" s="162">
        <v>399</v>
      </c>
      <c r="P1321" s="161" t="b">
        <f>IF(R1321&gt;0,R1321-2)</f>
        <v>0</v>
      </c>
      <c r="Q1321" s="161">
        <v>201938</v>
      </c>
      <c r="R1321" s="160">
        <f>$I$3</f>
        <v>0</v>
      </c>
      <c r="S1321" s="159" t="str">
        <f>IF(AND(R1321&gt;=Q1321,W1321&gt;0),"OK",IF(W1321=0,"","NOT OK"))</f>
        <v/>
      </c>
      <c r="T1321" s="158"/>
      <c r="U1321" s="157">
        <v>1</v>
      </c>
      <c r="V1321" s="156" t="str">
        <f>IF(W1321=T1321,"OK","NOT")</f>
        <v>OK</v>
      </c>
      <c r="W1321" s="155">
        <f>IF(MOD(T1321,U1321)=0,T1321,T1321+(U1321-MOD(T1321,U1321)))</f>
        <v>0</v>
      </c>
      <c r="X1321" s="154">
        <f>$I$4</f>
        <v>0.4</v>
      </c>
      <c r="Y1321" s="153">
        <f>+T1321*((O1321-(O1321*X1321)))</f>
        <v>0</v>
      </c>
    </row>
    <row r="1322" spans="1:25" ht="14.45" customHeight="1" x14ac:dyDescent="0.25">
      <c r="A1322" s="167">
        <v>7045952271156</v>
      </c>
      <c r="B1322" s="157">
        <v>40591</v>
      </c>
      <c r="C1322" s="160" t="s">
        <v>1736</v>
      </c>
      <c r="D1322" s="157">
        <v>244</v>
      </c>
      <c r="E1322" s="166" t="s">
        <v>1721</v>
      </c>
      <c r="F1322" s="166" t="s">
        <v>1720</v>
      </c>
      <c r="G1322" s="169" t="s">
        <v>1675</v>
      </c>
      <c r="H1322" s="157" t="s">
        <v>1674</v>
      </c>
      <c r="I1322" s="165" t="s">
        <v>1468</v>
      </c>
      <c r="J1322" s="164" t="s">
        <v>1672</v>
      </c>
      <c r="K1322" s="164" t="s">
        <v>1731</v>
      </c>
      <c r="L1322" s="163"/>
      <c r="M1322" s="163"/>
      <c r="N1322" s="163"/>
      <c r="O1322" s="162">
        <v>399</v>
      </c>
      <c r="P1322" s="161" t="b">
        <f>IF(R1322&gt;0,R1322-2)</f>
        <v>0</v>
      </c>
      <c r="Q1322" s="161">
        <v>201938</v>
      </c>
      <c r="R1322" s="160">
        <f>$I$3</f>
        <v>0</v>
      </c>
      <c r="S1322" s="159" t="str">
        <f>IF(AND(R1322&gt;=Q1322,W1322&gt;0),"OK",IF(W1322=0,"","NOT OK"))</f>
        <v/>
      </c>
      <c r="T1322" s="158"/>
      <c r="U1322" s="157">
        <v>1</v>
      </c>
      <c r="V1322" s="156" t="str">
        <f>IF(W1322=T1322,"OK","NOT")</f>
        <v>OK</v>
      </c>
      <c r="W1322" s="155">
        <f>IF(MOD(T1322,U1322)=0,T1322,T1322+(U1322-MOD(T1322,U1322)))</f>
        <v>0</v>
      </c>
      <c r="X1322" s="154">
        <f>$I$4</f>
        <v>0.4</v>
      </c>
      <c r="Y1322" s="153">
        <f>+T1322*((O1322-(O1322*X1322)))</f>
        <v>0</v>
      </c>
    </row>
    <row r="1323" spans="1:25" ht="14.45" customHeight="1" x14ac:dyDescent="0.25">
      <c r="A1323" s="167">
        <v>7045952271163</v>
      </c>
      <c r="B1323" s="157">
        <v>40591</v>
      </c>
      <c r="C1323" s="160" t="s">
        <v>1736</v>
      </c>
      <c r="D1323" s="157">
        <v>244</v>
      </c>
      <c r="E1323" s="166" t="s">
        <v>1721</v>
      </c>
      <c r="F1323" s="166" t="s">
        <v>1720</v>
      </c>
      <c r="G1323" s="169" t="s">
        <v>1675</v>
      </c>
      <c r="H1323" s="157" t="s">
        <v>1674</v>
      </c>
      <c r="I1323" s="165" t="s">
        <v>1469</v>
      </c>
      <c r="J1323" s="164" t="s">
        <v>1672</v>
      </c>
      <c r="K1323" s="164" t="s">
        <v>1731</v>
      </c>
      <c r="L1323" s="163"/>
      <c r="M1323" s="163"/>
      <c r="N1323" s="163"/>
      <c r="O1323" s="162">
        <v>399</v>
      </c>
      <c r="P1323" s="161" t="b">
        <f>IF(R1323&gt;0,R1323-2)</f>
        <v>0</v>
      </c>
      <c r="Q1323" s="161">
        <v>201938</v>
      </c>
      <c r="R1323" s="160">
        <f>$I$3</f>
        <v>0</v>
      </c>
      <c r="S1323" s="159" t="str">
        <f>IF(AND(R1323&gt;=Q1323,W1323&gt;0),"OK",IF(W1323=0,"","NOT OK"))</f>
        <v/>
      </c>
      <c r="T1323" s="158"/>
      <c r="U1323" s="157">
        <v>1</v>
      </c>
      <c r="V1323" s="156" t="str">
        <f>IF(W1323=T1323,"OK","NOT")</f>
        <v>OK</v>
      </c>
      <c r="W1323" s="155">
        <f>IF(MOD(T1323,U1323)=0,T1323,T1323+(U1323-MOD(T1323,U1323)))</f>
        <v>0</v>
      </c>
      <c r="X1323" s="154">
        <f>$I$4</f>
        <v>0.4</v>
      </c>
      <c r="Y1323" s="153">
        <f>+T1323*((O1323-(O1323*X1323)))</f>
        <v>0</v>
      </c>
    </row>
    <row r="1324" spans="1:25" ht="14.45" customHeight="1" x14ac:dyDescent="0.25">
      <c r="A1324" s="167">
        <v>7045952271170</v>
      </c>
      <c r="B1324" s="157">
        <v>40591</v>
      </c>
      <c r="C1324" s="160" t="s">
        <v>1736</v>
      </c>
      <c r="D1324" s="157">
        <v>244</v>
      </c>
      <c r="E1324" s="166" t="s">
        <v>1721</v>
      </c>
      <c r="F1324" s="166" t="s">
        <v>1720</v>
      </c>
      <c r="G1324" s="169" t="s">
        <v>1675</v>
      </c>
      <c r="H1324" s="157" t="s">
        <v>1674</v>
      </c>
      <c r="I1324" s="165" t="s">
        <v>1715</v>
      </c>
      <c r="J1324" s="164" t="s">
        <v>1672</v>
      </c>
      <c r="K1324" s="164" t="s">
        <v>1731</v>
      </c>
      <c r="L1324" s="163"/>
      <c r="M1324" s="163"/>
      <c r="N1324" s="163"/>
      <c r="O1324" s="162">
        <v>399</v>
      </c>
      <c r="P1324" s="161" t="b">
        <f>IF(R1324&gt;0,R1324-2)</f>
        <v>0</v>
      </c>
      <c r="Q1324" s="161">
        <v>201938</v>
      </c>
      <c r="R1324" s="160">
        <f>$I$3</f>
        <v>0</v>
      </c>
      <c r="S1324" s="159" t="str">
        <f>IF(AND(R1324&gt;=Q1324,W1324&gt;0),"OK",IF(W1324=0,"","NOT OK"))</f>
        <v/>
      </c>
      <c r="T1324" s="158"/>
      <c r="U1324" s="157">
        <v>1</v>
      </c>
      <c r="V1324" s="156" t="str">
        <f>IF(W1324=T1324,"OK","NOT")</f>
        <v>OK</v>
      </c>
      <c r="W1324" s="155">
        <f>IF(MOD(T1324,U1324)=0,T1324,T1324+(U1324-MOD(T1324,U1324)))</f>
        <v>0</v>
      </c>
      <c r="X1324" s="154">
        <f>$I$4</f>
        <v>0.4</v>
      </c>
      <c r="Y1324" s="153">
        <f>+T1324*((O1324-(O1324*X1324)))</f>
        <v>0</v>
      </c>
    </row>
    <row r="1325" spans="1:25" ht="14.45" customHeight="1" x14ac:dyDescent="0.25">
      <c r="A1325" s="167">
        <v>7045952271187</v>
      </c>
      <c r="B1325" s="157">
        <v>40591</v>
      </c>
      <c r="C1325" s="160" t="s">
        <v>1736</v>
      </c>
      <c r="D1325" s="157">
        <v>244</v>
      </c>
      <c r="E1325" s="166" t="s">
        <v>1721</v>
      </c>
      <c r="F1325" s="166" t="s">
        <v>1720</v>
      </c>
      <c r="G1325" s="169" t="s">
        <v>1675</v>
      </c>
      <c r="H1325" s="157" t="s">
        <v>1674</v>
      </c>
      <c r="I1325" s="165" t="s">
        <v>1713</v>
      </c>
      <c r="J1325" s="164" t="s">
        <v>1672</v>
      </c>
      <c r="K1325" s="164" t="s">
        <v>1731</v>
      </c>
      <c r="L1325" s="163"/>
      <c r="M1325" s="163"/>
      <c r="N1325" s="163"/>
      <c r="O1325" s="162">
        <v>399</v>
      </c>
      <c r="P1325" s="161" t="b">
        <f>IF(R1325&gt;0,R1325-2)</f>
        <v>0</v>
      </c>
      <c r="Q1325" s="161">
        <v>201938</v>
      </c>
      <c r="R1325" s="160">
        <f>$I$3</f>
        <v>0</v>
      </c>
      <c r="S1325" s="159" t="str">
        <f>IF(AND(R1325&gt;=Q1325,W1325&gt;0),"OK",IF(W1325=0,"","NOT OK"))</f>
        <v/>
      </c>
      <c r="T1325" s="158"/>
      <c r="U1325" s="157">
        <v>1</v>
      </c>
      <c r="V1325" s="156" t="str">
        <f>IF(W1325=T1325,"OK","NOT")</f>
        <v>OK</v>
      </c>
      <c r="W1325" s="155">
        <f>IF(MOD(T1325,U1325)=0,T1325,T1325+(U1325-MOD(T1325,U1325)))</f>
        <v>0</v>
      </c>
      <c r="X1325" s="154">
        <f>$I$4</f>
        <v>0.4</v>
      </c>
      <c r="Y1325" s="153">
        <f>+T1325*((O1325-(O1325*X1325)))</f>
        <v>0</v>
      </c>
    </row>
    <row r="1326" spans="1:25" ht="14.45" customHeight="1" x14ac:dyDescent="0.25">
      <c r="A1326" s="167">
        <v>7045952271255</v>
      </c>
      <c r="B1326" s="157">
        <v>40696</v>
      </c>
      <c r="C1326" s="157" t="s">
        <v>1735</v>
      </c>
      <c r="D1326" s="157">
        <v>245</v>
      </c>
      <c r="E1326" s="166" t="s">
        <v>1721</v>
      </c>
      <c r="F1326" s="166" t="s">
        <v>1720</v>
      </c>
      <c r="G1326" s="169" t="s">
        <v>1675</v>
      </c>
      <c r="H1326" s="157" t="s">
        <v>1674</v>
      </c>
      <c r="I1326" s="165" t="s">
        <v>1717</v>
      </c>
      <c r="J1326" s="164" t="s">
        <v>1672</v>
      </c>
      <c r="K1326" s="164" t="s">
        <v>1731</v>
      </c>
      <c r="L1326" s="163"/>
      <c r="M1326" s="163"/>
      <c r="N1326" s="163"/>
      <c r="O1326" s="162">
        <v>399</v>
      </c>
      <c r="P1326" s="161" t="b">
        <f>IF(R1326&gt;0,R1326-2)</f>
        <v>0</v>
      </c>
      <c r="Q1326" s="161">
        <v>201938</v>
      </c>
      <c r="R1326" s="160">
        <f>$I$3</f>
        <v>0</v>
      </c>
      <c r="S1326" s="159" t="str">
        <f>IF(AND(R1326&gt;=Q1326,W1326&gt;0),"OK",IF(W1326=0,"","NOT OK"))</f>
        <v/>
      </c>
      <c r="T1326" s="158"/>
      <c r="U1326" s="157">
        <v>1</v>
      </c>
      <c r="V1326" s="156" t="str">
        <f>IF(W1326=T1326,"OK","NOT")</f>
        <v>OK</v>
      </c>
      <c r="W1326" s="155">
        <f>IF(MOD(T1326,U1326)=0,T1326,T1326+(U1326-MOD(T1326,U1326)))</f>
        <v>0</v>
      </c>
      <c r="X1326" s="154">
        <f>$I$4</f>
        <v>0.4</v>
      </c>
      <c r="Y1326" s="153">
        <f>+T1326*((O1326-(O1326*X1326)))</f>
        <v>0</v>
      </c>
    </row>
    <row r="1327" spans="1:25" ht="14.45" customHeight="1" x14ac:dyDescent="0.25">
      <c r="A1327" s="167">
        <v>7045952271262</v>
      </c>
      <c r="B1327" s="157">
        <v>40696</v>
      </c>
      <c r="C1327" s="157" t="s">
        <v>1735</v>
      </c>
      <c r="D1327" s="157">
        <v>245</v>
      </c>
      <c r="E1327" s="166" t="s">
        <v>1721</v>
      </c>
      <c r="F1327" s="166" t="s">
        <v>1720</v>
      </c>
      <c r="G1327" s="169" t="s">
        <v>1675</v>
      </c>
      <c r="H1327" s="157" t="s">
        <v>1674</v>
      </c>
      <c r="I1327" s="165" t="s">
        <v>1716</v>
      </c>
      <c r="J1327" s="164" t="s">
        <v>1672</v>
      </c>
      <c r="K1327" s="164" t="s">
        <v>1731</v>
      </c>
      <c r="L1327" s="163"/>
      <c r="M1327" s="163"/>
      <c r="N1327" s="163"/>
      <c r="O1327" s="162">
        <v>399</v>
      </c>
      <c r="P1327" s="161" t="b">
        <f>IF(R1327&gt;0,R1327-2)</f>
        <v>0</v>
      </c>
      <c r="Q1327" s="161">
        <v>201938</v>
      </c>
      <c r="R1327" s="160">
        <f>$I$3</f>
        <v>0</v>
      </c>
      <c r="S1327" s="159" t="str">
        <f>IF(AND(R1327&gt;=Q1327,W1327&gt;0),"OK",IF(W1327=0,"","NOT OK"))</f>
        <v/>
      </c>
      <c r="T1327" s="158"/>
      <c r="U1327" s="157">
        <v>1</v>
      </c>
      <c r="V1327" s="156" t="str">
        <f>IF(W1327=T1327,"OK","NOT")</f>
        <v>OK</v>
      </c>
      <c r="W1327" s="155">
        <f>IF(MOD(T1327,U1327)=0,T1327,T1327+(U1327-MOD(T1327,U1327)))</f>
        <v>0</v>
      </c>
      <c r="X1327" s="154">
        <f>$I$4</f>
        <v>0.4</v>
      </c>
      <c r="Y1327" s="153">
        <f>+T1327*((O1327-(O1327*X1327)))</f>
        <v>0</v>
      </c>
    </row>
    <row r="1328" spans="1:25" ht="14.45" customHeight="1" x14ac:dyDescent="0.25">
      <c r="A1328" s="167">
        <v>7045952271279</v>
      </c>
      <c r="B1328" s="157">
        <v>40696</v>
      </c>
      <c r="C1328" s="157" t="s">
        <v>1735</v>
      </c>
      <c r="D1328" s="157">
        <v>245</v>
      </c>
      <c r="E1328" s="166" t="s">
        <v>1721</v>
      </c>
      <c r="F1328" s="166" t="s">
        <v>1720</v>
      </c>
      <c r="G1328" s="169" t="s">
        <v>1675</v>
      </c>
      <c r="H1328" s="157" t="s">
        <v>1674</v>
      </c>
      <c r="I1328" s="165" t="s">
        <v>1468</v>
      </c>
      <c r="J1328" s="164" t="s">
        <v>1672</v>
      </c>
      <c r="K1328" s="164" t="s">
        <v>1731</v>
      </c>
      <c r="L1328" s="163"/>
      <c r="M1328" s="163"/>
      <c r="N1328" s="163"/>
      <c r="O1328" s="162">
        <v>399</v>
      </c>
      <c r="P1328" s="161" t="b">
        <f>IF(R1328&gt;0,R1328-2)</f>
        <v>0</v>
      </c>
      <c r="Q1328" s="161">
        <v>201938</v>
      </c>
      <c r="R1328" s="160">
        <f>$I$3</f>
        <v>0</v>
      </c>
      <c r="S1328" s="159" t="str">
        <f>IF(AND(R1328&gt;=Q1328,W1328&gt;0),"OK",IF(W1328=0,"","NOT OK"))</f>
        <v/>
      </c>
      <c r="T1328" s="158"/>
      <c r="U1328" s="157">
        <v>1</v>
      </c>
      <c r="V1328" s="156" t="str">
        <f>IF(W1328=T1328,"OK","NOT")</f>
        <v>OK</v>
      </c>
      <c r="W1328" s="155">
        <f>IF(MOD(T1328,U1328)=0,T1328,T1328+(U1328-MOD(T1328,U1328)))</f>
        <v>0</v>
      </c>
      <c r="X1328" s="154">
        <f>$I$4</f>
        <v>0.4</v>
      </c>
      <c r="Y1328" s="153">
        <f>+T1328*((O1328-(O1328*X1328)))</f>
        <v>0</v>
      </c>
    </row>
    <row r="1329" spans="1:25" ht="14.45" customHeight="1" x14ac:dyDescent="0.25">
      <c r="A1329" s="167">
        <v>7045952271286</v>
      </c>
      <c r="B1329" s="157">
        <v>40696</v>
      </c>
      <c r="C1329" s="157" t="s">
        <v>1735</v>
      </c>
      <c r="D1329" s="157">
        <v>245</v>
      </c>
      <c r="E1329" s="166" t="s">
        <v>1721</v>
      </c>
      <c r="F1329" s="166" t="s">
        <v>1720</v>
      </c>
      <c r="G1329" s="169" t="s">
        <v>1675</v>
      </c>
      <c r="H1329" s="157" t="s">
        <v>1674</v>
      </c>
      <c r="I1329" s="165" t="s">
        <v>1469</v>
      </c>
      <c r="J1329" s="164" t="s">
        <v>1672</v>
      </c>
      <c r="K1329" s="164" t="s">
        <v>1731</v>
      </c>
      <c r="L1329" s="163"/>
      <c r="M1329" s="163"/>
      <c r="N1329" s="163"/>
      <c r="O1329" s="162">
        <v>399</v>
      </c>
      <c r="P1329" s="161" t="b">
        <f>IF(R1329&gt;0,R1329-2)</f>
        <v>0</v>
      </c>
      <c r="Q1329" s="161">
        <v>201938</v>
      </c>
      <c r="R1329" s="160">
        <f>$I$3</f>
        <v>0</v>
      </c>
      <c r="S1329" s="159" t="str">
        <f>IF(AND(R1329&gt;=Q1329,W1329&gt;0),"OK",IF(W1329=0,"","NOT OK"))</f>
        <v/>
      </c>
      <c r="T1329" s="158"/>
      <c r="U1329" s="157">
        <v>1</v>
      </c>
      <c r="V1329" s="156" t="str">
        <f>IF(W1329=T1329,"OK","NOT")</f>
        <v>OK</v>
      </c>
      <c r="W1329" s="155">
        <f>IF(MOD(T1329,U1329)=0,T1329,T1329+(U1329-MOD(T1329,U1329)))</f>
        <v>0</v>
      </c>
      <c r="X1329" s="154">
        <f>$I$4</f>
        <v>0.4</v>
      </c>
      <c r="Y1329" s="153">
        <f>+T1329*((O1329-(O1329*X1329)))</f>
        <v>0</v>
      </c>
    </row>
    <row r="1330" spans="1:25" ht="14.45" customHeight="1" x14ac:dyDescent="0.25">
      <c r="A1330" s="167">
        <v>7045952271293</v>
      </c>
      <c r="B1330" s="157">
        <v>40696</v>
      </c>
      <c r="C1330" s="157" t="s">
        <v>1735</v>
      </c>
      <c r="D1330" s="157">
        <v>245</v>
      </c>
      <c r="E1330" s="166" t="s">
        <v>1721</v>
      </c>
      <c r="F1330" s="166" t="s">
        <v>1720</v>
      </c>
      <c r="G1330" s="169" t="s">
        <v>1675</v>
      </c>
      <c r="H1330" s="157" t="s">
        <v>1674</v>
      </c>
      <c r="I1330" s="165" t="s">
        <v>1715</v>
      </c>
      <c r="J1330" s="164" t="s">
        <v>1672</v>
      </c>
      <c r="K1330" s="164" t="s">
        <v>1731</v>
      </c>
      <c r="L1330" s="163"/>
      <c r="M1330" s="163"/>
      <c r="N1330" s="163"/>
      <c r="O1330" s="162">
        <v>399</v>
      </c>
      <c r="P1330" s="161" t="b">
        <f>IF(R1330&gt;0,R1330-2)</f>
        <v>0</v>
      </c>
      <c r="Q1330" s="161">
        <v>201938</v>
      </c>
      <c r="R1330" s="160">
        <f>$I$3</f>
        <v>0</v>
      </c>
      <c r="S1330" s="159" t="str">
        <f>IF(AND(R1330&gt;=Q1330,W1330&gt;0),"OK",IF(W1330=0,"","NOT OK"))</f>
        <v/>
      </c>
      <c r="T1330" s="158"/>
      <c r="U1330" s="157">
        <v>1</v>
      </c>
      <c r="V1330" s="156" t="str">
        <f>IF(W1330=T1330,"OK","NOT")</f>
        <v>OK</v>
      </c>
      <c r="W1330" s="155">
        <f>IF(MOD(T1330,U1330)=0,T1330,T1330+(U1330-MOD(T1330,U1330)))</f>
        <v>0</v>
      </c>
      <c r="X1330" s="154">
        <f>$I$4</f>
        <v>0.4</v>
      </c>
      <c r="Y1330" s="153">
        <f>+T1330*((O1330-(O1330*X1330)))</f>
        <v>0</v>
      </c>
    </row>
    <row r="1331" spans="1:25" ht="14.45" customHeight="1" x14ac:dyDescent="0.25">
      <c r="A1331" s="167">
        <v>7045952271460</v>
      </c>
      <c r="B1331" s="157">
        <v>40596</v>
      </c>
      <c r="C1331" s="160" t="s">
        <v>1732</v>
      </c>
      <c r="D1331" s="157">
        <v>246</v>
      </c>
      <c r="E1331" s="166" t="s">
        <v>1721</v>
      </c>
      <c r="F1331" s="166" t="s">
        <v>1720</v>
      </c>
      <c r="G1331" s="169" t="s">
        <v>1675</v>
      </c>
      <c r="H1331" s="157" t="s">
        <v>1674</v>
      </c>
      <c r="I1331" s="165" t="s">
        <v>1717</v>
      </c>
      <c r="J1331" s="164" t="s">
        <v>1672</v>
      </c>
      <c r="K1331" s="164" t="s">
        <v>1731</v>
      </c>
      <c r="L1331" s="163"/>
      <c r="M1331" s="163"/>
      <c r="N1331" s="163"/>
      <c r="O1331" s="162">
        <v>399</v>
      </c>
      <c r="P1331" s="161" t="b">
        <f>IF(R1331&gt;0,R1331-2)</f>
        <v>0</v>
      </c>
      <c r="Q1331" s="161">
        <v>201938</v>
      </c>
      <c r="R1331" s="160">
        <f>$I$3</f>
        <v>0</v>
      </c>
      <c r="S1331" s="159" t="str">
        <f>IF(AND(R1331&gt;=Q1331,W1331&gt;0),"OK",IF(W1331=0,"","NOT OK"))</f>
        <v/>
      </c>
      <c r="T1331" s="158"/>
      <c r="U1331" s="157">
        <v>1</v>
      </c>
      <c r="V1331" s="156" t="str">
        <f>IF(W1331=T1331,"OK","NOT")</f>
        <v>OK</v>
      </c>
      <c r="W1331" s="155">
        <f>IF(MOD(T1331,U1331)=0,T1331,T1331+(U1331-MOD(T1331,U1331)))</f>
        <v>0</v>
      </c>
      <c r="X1331" s="154">
        <f>$I$4</f>
        <v>0.4</v>
      </c>
      <c r="Y1331" s="153">
        <f>+T1331*((O1331-(O1331*X1331)))</f>
        <v>0</v>
      </c>
    </row>
    <row r="1332" spans="1:25" ht="14.45" customHeight="1" x14ac:dyDescent="0.25">
      <c r="A1332" s="167">
        <v>7045952271477</v>
      </c>
      <c r="B1332" s="157">
        <v>40596</v>
      </c>
      <c r="C1332" s="160" t="s">
        <v>1732</v>
      </c>
      <c r="D1332" s="157">
        <v>246</v>
      </c>
      <c r="E1332" s="166" t="s">
        <v>1721</v>
      </c>
      <c r="F1332" s="166" t="s">
        <v>1720</v>
      </c>
      <c r="G1332" s="169" t="s">
        <v>1675</v>
      </c>
      <c r="H1332" s="157" t="s">
        <v>1674</v>
      </c>
      <c r="I1332" s="165" t="s">
        <v>1716</v>
      </c>
      <c r="J1332" s="164" t="s">
        <v>1672</v>
      </c>
      <c r="K1332" s="164" t="s">
        <v>1731</v>
      </c>
      <c r="L1332" s="163"/>
      <c r="M1332" s="163"/>
      <c r="N1332" s="163"/>
      <c r="O1332" s="162">
        <v>399</v>
      </c>
      <c r="P1332" s="161" t="b">
        <f>IF(R1332&gt;0,R1332-2)</f>
        <v>0</v>
      </c>
      <c r="Q1332" s="161">
        <v>201938</v>
      </c>
      <c r="R1332" s="160">
        <f>$I$3</f>
        <v>0</v>
      </c>
      <c r="S1332" s="159" t="str">
        <f>IF(AND(R1332&gt;=Q1332,W1332&gt;0),"OK",IF(W1332=0,"","NOT OK"))</f>
        <v/>
      </c>
      <c r="T1332" s="158"/>
      <c r="U1332" s="157">
        <v>1</v>
      </c>
      <c r="V1332" s="156" t="str">
        <f>IF(W1332=T1332,"OK","NOT")</f>
        <v>OK</v>
      </c>
      <c r="W1332" s="155">
        <f>IF(MOD(T1332,U1332)=0,T1332,T1332+(U1332-MOD(T1332,U1332)))</f>
        <v>0</v>
      </c>
      <c r="X1332" s="154">
        <f>$I$4</f>
        <v>0.4</v>
      </c>
      <c r="Y1332" s="153">
        <f>+T1332*((O1332-(O1332*X1332)))</f>
        <v>0</v>
      </c>
    </row>
    <row r="1333" spans="1:25" ht="14.45" customHeight="1" x14ac:dyDescent="0.25">
      <c r="A1333" s="167">
        <v>7045952271484</v>
      </c>
      <c r="B1333" s="157">
        <v>40596</v>
      </c>
      <c r="C1333" s="160" t="s">
        <v>1732</v>
      </c>
      <c r="D1333" s="157">
        <v>246</v>
      </c>
      <c r="E1333" s="166" t="s">
        <v>1721</v>
      </c>
      <c r="F1333" s="166" t="s">
        <v>1720</v>
      </c>
      <c r="G1333" s="169" t="s">
        <v>1675</v>
      </c>
      <c r="H1333" s="157" t="s">
        <v>1674</v>
      </c>
      <c r="I1333" s="165" t="s">
        <v>1468</v>
      </c>
      <c r="J1333" s="164" t="s">
        <v>1672</v>
      </c>
      <c r="K1333" s="164" t="s">
        <v>1731</v>
      </c>
      <c r="L1333" s="163"/>
      <c r="M1333" s="163"/>
      <c r="N1333" s="163"/>
      <c r="O1333" s="162">
        <v>399</v>
      </c>
      <c r="P1333" s="161" t="b">
        <f>IF(R1333&gt;0,R1333-2)</f>
        <v>0</v>
      </c>
      <c r="Q1333" s="161">
        <v>201938</v>
      </c>
      <c r="R1333" s="160">
        <f>$I$3</f>
        <v>0</v>
      </c>
      <c r="S1333" s="159" t="str">
        <f>IF(AND(R1333&gt;=Q1333,W1333&gt;0),"OK",IF(W1333=0,"","NOT OK"))</f>
        <v/>
      </c>
      <c r="T1333" s="158"/>
      <c r="U1333" s="157">
        <v>1</v>
      </c>
      <c r="V1333" s="156" t="str">
        <f>IF(W1333=T1333,"OK","NOT")</f>
        <v>OK</v>
      </c>
      <c r="W1333" s="155">
        <f>IF(MOD(T1333,U1333)=0,T1333,T1333+(U1333-MOD(T1333,U1333)))</f>
        <v>0</v>
      </c>
      <c r="X1333" s="154">
        <f>$I$4</f>
        <v>0.4</v>
      </c>
      <c r="Y1333" s="153">
        <f>+T1333*((O1333-(O1333*X1333)))</f>
        <v>0</v>
      </c>
    </row>
    <row r="1334" spans="1:25" ht="14.45" customHeight="1" x14ac:dyDescent="0.25">
      <c r="A1334" s="167">
        <v>7045952271491</v>
      </c>
      <c r="B1334" s="157">
        <v>40596</v>
      </c>
      <c r="C1334" s="160" t="s">
        <v>1732</v>
      </c>
      <c r="D1334" s="157">
        <v>246</v>
      </c>
      <c r="E1334" s="166" t="s">
        <v>1721</v>
      </c>
      <c r="F1334" s="166" t="s">
        <v>1720</v>
      </c>
      <c r="G1334" s="169" t="s">
        <v>1675</v>
      </c>
      <c r="H1334" s="157" t="s">
        <v>1674</v>
      </c>
      <c r="I1334" s="165" t="s">
        <v>1469</v>
      </c>
      <c r="J1334" s="164" t="s">
        <v>1672</v>
      </c>
      <c r="K1334" s="164" t="s">
        <v>1731</v>
      </c>
      <c r="L1334" s="163"/>
      <c r="M1334" s="163"/>
      <c r="N1334" s="163"/>
      <c r="O1334" s="162">
        <v>399</v>
      </c>
      <c r="P1334" s="161" t="b">
        <f>IF(R1334&gt;0,R1334-2)</f>
        <v>0</v>
      </c>
      <c r="Q1334" s="161">
        <v>201938</v>
      </c>
      <c r="R1334" s="160">
        <f>$I$3</f>
        <v>0</v>
      </c>
      <c r="S1334" s="159" t="str">
        <f>IF(AND(R1334&gt;=Q1334,W1334&gt;0),"OK",IF(W1334=0,"","NOT OK"))</f>
        <v/>
      </c>
      <c r="T1334" s="158"/>
      <c r="U1334" s="157">
        <v>1</v>
      </c>
      <c r="V1334" s="156" t="str">
        <f>IF(W1334=T1334,"OK","NOT")</f>
        <v>OK</v>
      </c>
      <c r="W1334" s="155">
        <f>IF(MOD(T1334,U1334)=0,T1334,T1334+(U1334-MOD(T1334,U1334)))</f>
        <v>0</v>
      </c>
      <c r="X1334" s="154">
        <f>$I$4</f>
        <v>0.4</v>
      </c>
      <c r="Y1334" s="153">
        <f>+T1334*((O1334-(O1334*X1334)))</f>
        <v>0</v>
      </c>
    </row>
    <row r="1335" spans="1:25" ht="14.45" customHeight="1" x14ac:dyDescent="0.25">
      <c r="A1335" s="167">
        <v>7045952271507</v>
      </c>
      <c r="B1335" s="157">
        <v>40596</v>
      </c>
      <c r="C1335" s="160" t="s">
        <v>1732</v>
      </c>
      <c r="D1335" s="157">
        <v>246</v>
      </c>
      <c r="E1335" s="166" t="s">
        <v>1721</v>
      </c>
      <c r="F1335" s="166" t="s">
        <v>1720</v>
      </c>
      <c r="G1335" s="169" t="s">
        <v>1675</v>
      </c>
      <c r="H1335" s="157" t="s">
        <v>1674</v>
      </c>
      <c r="I1335" s="165" t="s">
        <v>1715</v>
      </c>
      <c r="J1335" s="164" t="s">
        <v>1672</v>
      </c>
      <c r="K1335" s="164" t="s">
        <v>1731</v>
      </c>
      <c r="L1335" s="163"/>
      <c r="M1335" s="163"/>
      <c r="N1335" s="163"/>
      <c r="O1335" s="162">
        <v>399</v>
      </c>
      <c r="P1335" s="161" t="b">
        <f>IF(R1335&gt;0,R1335-2)</f>
        <v>0</v>
      </c>
      <c r="Q1335" s="161">
        <v>201938</v>
      </c>
      <c r="R1335" s="160">
        <f>$I$3</f>
        <v>0</v>
      </c>
      <c r="S1335" s="159" t="str">
        <f>IF(AND(R1335&gt;=Q1335,W1335&gt;0),"OK",IF(W1335=0,"","NOT OK"))</f>
        <v/>
      </c>
      <c r="T1335" s="158"/>
      <c r="U1335" s="157">
        <v>1</v>
      </c>
      <c r="V1335" s="156" t="str">
        <f>IF(W1335=T1335,"OK","NOT")</f>
        <v>OK</v>
      </c>
      <c r="W1335" s="155">
        <f>IF(MOD(T1335,U1335)=0,T1335,T1335+(U1335-MOD(T1335,U1335)))</f>
        <v>0</v>
      </c>
      <c r="X1335" s="154">
        <f>$I$4</f>
        <v>0.4</v>
      </c>
      <c r="Y1335" s="153">
        <f>+T1335*((O1335-(O1335*X1335)))</f>
        <v>0</v>
      </c>
    </row>
    <row r="1336" spans="1:25" ht="14.45" customHeight="1" x14ac:dyDescent="0.25">
      <c r="A1336" s="167">
        <v>7045952274065</v>
      </c>
      <c r="B1336" s="157">
        <v>22111</v>
      </c>
      <c r="C1336" s="157" t="s">
        <v>1722</v>
      </c>
      <c r="D1336" s="157">
        <v>251</v>
      </c>
      <c r="E1336" s="166" t="s">
        <v>1721</v>
      </c>
      <c r="F1336" s="166" t="s">
        <v>1720</v>
      </c>
      <c r="G1336" s="169" t="s">
        <v>1675</v>
      </c>
      <c r="H1336" s="157" t="s">
        <v>1674</v>
      </c>
      <c r="I1336" s="165" t="s">
        <v>1717</v>
      </c>
      <c r="J1336" s="164" t="s">
        <v>1672</v>
      </c>
      <c r="K1336" s="164" t="s">
        <v>1719</v>
      </c>
      <c r="L1336" s="163"/>
      <c r="M1336" s="163"/>
      <c r="N1336" s="163"/>
      <c r="O1336" s="162">
        <v>599</v>
      </c>
      <c r="P1336" s="161" t="b">
        <f>IF(R1336&gt;0,R1336-2)</f>
        <v>0</v>
      </c>
      <c r="Q1336" s="161">
        <v>201938</v>
      </c>
      <c r="R1336" s="160">
        <f>$I$3</f>
        <v>0</v>
      </c>
      <c r="S1336" s="159" t="str">
        <f>IF(AND(R1336&gt;=Q1336,W1336&gt;0),"OK",IF(W1336=0,"","NOT OK"))</f>
        <v/>
      </c>
      <c r="T1336" s="158"/>
      <c r="U1336" s="157">
        <v>1</v>
      </c>
      <c r="V1336" s="156" t="str">
        <f>IF(W1336=T1336,"OK","NOT")</f>
        <v>OK</v>
      </c>
      <c r="W1336" s="155">
        <f>IF(MOD(T1336,U1336)=0,T1336,T1336+(U1336-MOD(T1336,U1336)))</f>
        <v>0</v>
      </c>
      <c r="X1336" s="154">
        <f>$I$4</f>
        <v>0.4</v>
      </c>
      <c r="Y1336" s="153">
        <f>+T1336*((O1336-(O1336*X1336)))</f>
        <v>0</v>
      </c>
    </row>
    <row r="1337" spans="1:25" ht="14.45" customHeight="1" x14ac:dyDescent="0.25">
      <c r="A1337" s="167">
        <v>7045952274072</v>
      </c>
      <c r="B1337" s="157">
        <v>22111</v>
      </c>
      <c r="C1337" s="157" t="s">
        <v>1722</v>
      </c>
      <c r="D1337" s="157">
        <v>251</v>
      </c>
      <c r="E1337" s="166" t="s">
        <v>1721</v>
      </c>
      <c r="F1337" s="166" t="s">
        <v>1720</v>
      </c>
      <c r="G1337" s="169" t="s">
        <v>1675</v>
      </c>
      <c r="H1337" s="157" t="s">
        <v>1674</v>
      </c>
      <c r="I1337" s="165" t="s">
        <v>1716</v>
      </c>
      <c r="J1337" s="164" t="s">
        <v>1672</v>
      </c>
      <c r="K1337" s="164" t="s">
        <v>1719</v>
      </c>
      <c r="L1337" s="163"/>
      <c r="M1337" s="163"/>
      <c r="N1337" s="163"/>
      <c r="O1337" s="162">
        <v>599</v>
      </c>
      <c r="P1337" s="161" t="b">
        <f>IF(R1337&gt;0,R1337-2)</f>
        <v>0</v>
      </c>
      <c r="Q1337" s="161">
        <v>201938</v>
      </c>
      <c r="R1337" s="160">
        <f>$I$3</f>
        <v>0</v>
      </c>
      <c r="S1337" s="159" t="str">
        <f>IF(AND(R1337&gt;=Q1337,W1337&gt;0),"OK",IF(W1337=0,"","NOT OK"))</f>
        <v/>
      </c>
      <c r="T1337" s="158"/>
      <c r="U1337" s="157">
        <v>1</v>
      </c>
      <c r="V1337" s="156" t="str">
        <f>IF(W1337=T1337,"OK","NOT")</f>
        <v>OK</v>
      </c>
      <c r="W1337" s="155">
        <f>IF(MOD(T1337,U1337)=0,T1337,T1337+(U1337-MOD(T1337,U1337)))</f>
        <v>0</v>
      </c>
      <c r="X1337" s="154">
        <f>$I$4</f>
        <v>0.4</v>
      </c>
      <c r="Y1337" s="153">
        <f>+T1337*((O1337-(O1337*X1337)))</f>
        <v>0</v>
      </c>
    </row>
    <row r="1338" spans="1:25" ht="14.45" customHeight="1" x14ac:dyDescent="0.25">
      <c r="A1338" s="167">
        <v>7045952274089</v>
      </c>
      <c r="B1338" s="157">
        <v>22111</v>
      </c>
      <c r="C1338" s="157" t="s">
        <v>1722</v>
      </c>
      <c r="D1338" s="157">
        <v>251</v>
      </c>
      <c r="E1338" s="166" t="s">
        <v>1721</v>
      </c>
      <c r="F1338" s="166" t="s">
        <v>1720</v>
      </c>
      <c r="G1338" s="169" t="s">
        <v>1675</v>
      </c>
      <c r="H1338" s="157" t="s">
        <v>1674</v>
      </c>
      <c r="I1338" s="165" t="s">
        <v>1468</v>
      </c>
      <c r="J1338" s="164" t="s">
        <v>1672</v>
      </c>
      <c r="K1338" s="164" t="s">
        <v>1719</v>
      </c>
      <c r="L1338" s="163"/>
      <c r="M1338" s="163"/>
      <c r="N1338" s="163"/>
      <c r="O1338" s="162">
        <v>599</v>
      </c>
      <c r="P1338" s="161" t="b">
        <f>IF(R1338&gt;0,R1338-2)</f>
        <v>0</v>
      </c>
      <c r="Q1338" s="161">
        <v>201938</v>
      </c>
      <c r="R1338" s="160">
        <f>$I$3</f>
        <v>0</v>
      </c>
      <c r="S1338" s="159" t="str">
        <f>IF(AND(R1338&gt;=Q1338,W1338&gt;0),"OK",IF(W1338=0,"","NOT OK"))</f>
        <v/>
      </c>
      <c r="T1338" s="158"/>
      <c r="U1338" s="157">
        <v>1</v>
      </c>
      <c r="V1338" s="156" t="str">
        <f>IF(W1338=T1338,"OK","NOT")</f>
        <v>OK</v>
      </c>
      <c r="W1338" s="155">
        <f>IF(MOD(T1338,U1338)=0,T1338,T1338+(U1338-MOD(T1338,U1338)))</f>
        <v>0</v>
      </c>
      <c r="X1338" s="154">
        <f>$I$4</f>
        <v>0.4</v>
      </c>
      <c r="Y1338" s="153">
        <f>+T1338*((O1338-(O1338*X1338)))</f>
        <v>0</v>
      </c>
    </row>
    <row r="1339" spans="1:25" ht="14.45" customHeight="1" x14ac:dyDescent="0.25">
      <c r="A1339" s="167">
        <v>7045952274096</v>
      </c>
      <c r="B1339" s="157">
        <v>22111</v>
      </c>
      <c r="C1339" s="157" t="s">
        <v>1722</v>
      </c>
      <c r="D1339" s="157">
        <v>251</v>
      </c>
      <c r="E1339" s="166" t="s">
        <v>1721</v>
      </c>
      <c r="F1339" s="166" t="s">
        <v>1720</v>
      </c>
      <c r="G1339" s="169" t="s">
        <v>1675</v>
      </c>
      <c r="H1339" s="157" t="s">
        <v>1674</v>
      </c>
      <c r="I1339" s="165" t="s">
        <v>1469</v>
      </c>
      <c r="J1339" s="164" t="s">
        <v>1672</v>
      </c>
      <c r="K1339" s="164" t="s">
        <v>1719</v>
      </c>
      <c r="L1339" s="163"/>
      <c r="M1339" s="163"/>
      <c r="N1339" s="163"/>
      <c r="O1339" s="162">
        <v>599</v>
      </c>
      <c r="P1339" s="161" t="b">
        <f>IF(R1339&gt;0,R1339-2)</f>
        <v>0</v>
      </c>
      <c r="Q1339" s="161">
        <v>201938</v>
      </c>
      <c r="R1339" s="160">
        <f>$I$3</f>
        <v>0</v>
      </c>
      <c r="S1339" s="159" t="str">
        <f>IF(AND(R1339&gt;=Q1339,W1339&gt;0),"OK",IF(W1339=0,"","NOT OK"))</f>
        <v/>
      </c>
      <c r="T1339" s="158"/>
      <c r="U1339" s="157">
        <v>1</v>
      </c>
      <c r="V1339" s="156" t="str">
        <f>IF(W1339=T1339,"OK","NOT")</f>
        <v>OK</v>
      </c>
      <c r="W1339" s="155">
        <f>IF(MOD(T1339,U1339)=0,T1339,T1339+(U1339-MOD(T1339,U1339)))</f>
        <v>0</v>
      </c>
      <c r="X1339" s="154">
        <f>$I$4</f>
        <v>0.4</v>
      </c>
      <c r="Y1339" s="153">
        <f>+T1339*((O1339-(O1339*X1339)))</f>
        <v>0</v>
      </c>
    </row>
    <row r="1340" spans="1:25" ht="14.45" customHeight="1" x14ac:dyDescent="0.25">
      <c r="A1340" s="167">
        <v>7045952274102</v>
      </c>
      <c r="B1340" s="157">
        <v>22111</v>
      </c>
      <c r="C1340" s="157" t="s">
        <v>1722</v>
      </c>
      <c r="D1340" s="157">
        <v>251</v>
      </c>
      <c r="E1340" s="166" t="s">
        <v>1721</v>
      </c>
      <c r="F1340" s="166" t="s">
        <v>1720</v>
      </c>
      <c r="G1340" s="169" t="s">
        <v>1675</v>
      </c>
      <c r="H1340" s="157" t="s">
        <v>1674</v>
      </c>
      <c r="I1340" s="165" t="s">
        <v>1715</v>
      </c>
      <c r="J1340" s="164" t="s">
        <v>1672</v>
      </c>
      <c r="K1340" s="164" t="s">
        <v>1719</v>
      </c>
      <c r="L1340" s="163"/>
      <c r="M1340" s="163"/>
      <c r="N1340" s="163"/>
      <c r="O1340" s="162">
        <v>599</v>
      </c>
      <c r="P1340" s="161" t="b">
        <f>IF(R1340&gt;0,R1340-2)</f>
        <v>0</v>
      </c>
      <c r="Q1340" s="161">
        <v>201938</v>
      </c>
      <c r="R1340" s="160">
        <f>$I$3</f>
        <v>0</v>
      </c>
      <c r="S1340" s="159" t="str">
        <f>IF(AND(R1340&gt;=Q1340,W1340&gt;0),"OK",IF(W1340=0,"","NOT OK"))</f>
        <v/>
      </c>
      <c r="T1340" s="158"/>
      <c r="U1340" s="157">
        <v>1</v>
      </c>
      <c r="V1340" s="156" t="str">
        <f>IF(W1340=T1340,"OK","NOT")</f>
        <v>OK</v>
      </c>
      <c r="W1340" s="155">
        <f>IF(MOD(T1340,U1340)=0,T1340,T1340+(U1340-MOD(T1340,U1340)))</f>
        <v>0</v>
      </c>
      <c r="X1340" s="154">
        <f>$I$4</f>
        <v>0.4</v>
      </c>
      <c r="Y1340" s="153">
        <f>+T1340*((O1340-(O1340*X1340)))</f>
        <v>0</v>
      </c>
    </row>
    <row r="1341" spans="1:25" ht="14.45" customHeight="1" x14ac:dyDescent="0.25">
      <c r="A1341" s="167">
        <v>7045952274119</v>
      </c>
      <c r="B1341" s="157">
        <v>22111</v>
      </c>
      <c r="C1341" s="157" t="s">
        <v>1722</v>
      </c>
      <c r="D1341" s="157">
        <v>251</v>
      </c>
      <c r="E1341" s="166" t="s">
        <v>1721</v>
      </c>
      <c r="F1341" s="166" t="s">
        <v>1720</v>
      </c>
      <c r="G1341" s="169" t="s">
        <v>1675</v>
      </c>
      <c r="H1341" s="157" t="s">
        <v>1674</v>
      </c>
      <c r="I1341" s="165" t="s">
        <v>1713</v>
      </c>
      <c r="J1341" s="164" t="s">
        <v>1672</v>
      </c>
      <c r="K1341" s="164" t="s">
        <v>1719</v>
      </c>
      <c r="L1341" s="163"/>
      <c r="M1341" s="163"/>
      <c r="N1341" s="163"/>
      <c r="O1341" s="162">
        <v>599</v>
      </c>
      <c r="P1341" s="161" t="b">
        <f>IF(R1341&gt;0,R1341-2)</f>
        <v>0</v>
      </c>
      <c r="Q1341" s="161">
        <v>201938</v>
      </c>
      <c r="R1341" s="160">
        <f>$I$3</f>
        <v>0</v>
      </c>
      <c r="S1341" s="159" t="str">
        <f>IF(AND(R1341&gt;=Q1341,W1341&gt;0),"OK",IF(W1341=0,"","NOT OK"))</f>
        <v/>
      </c>
      <c r="T1341" s="158"/>
      <c r="U1341" s="157">
        <v>1</v>
      </c>
      <c r="V1341" s="156" t="str">
        <f>IF(W1341=T1341,"OK","NOT")</f>
        <v>OK</v>
      </c>
      <c r="W1341" s="155">
        <f>IF(MOD(T1341,U1341)=0,T1341,T1341+(U1341-MOD(T1341,U1341)))</f>
        <v>0</v>
      </c>
      <c r="X1341" s="154">
        <f>$I$4</f>
        <v>0.4</v>
      </c>
      <c r="Y1341" s="153">
        <f>+T1341*((O1341-(O1341*X1341)))</f>
        <v>0</v>
      </c>
    </row>
    <row r="1342" spans="1:25" ht="14.45" customHeight="1" x14ac:dyDescent="0.25">
      <c r="A1342" s="167">
        <v>7045952429519</v>
      </c>
      <c r="B1342" s="157" t="s">
        <v>1699</v>
      </c>
      <c r="C1342" s="157" t="s">
        <v>1698</v>
      </c>
      <c r="D1342" s="157" t="s">
        <v>1677</v>
      </c>
      <c r="E1342" s="165" t="s">
        <v>1697</v>
      </c>
      <c r="F1342" s="166" t="s">
        <v>1676</v>
      </c>
      <c r="G1342" s="165" t="s">
        <v>1675</v>
      </c>
      <c r="H1342" s="157" t="s">
        <v>1674</v>
      </c>
      <c r="I1342" s="165" t="s">
        <v>1702</v>
      </c>
      <c r="J1342" s="164" t="s">
        <v>1672</v>
      </c>
      <c r="K1342" s="164" t="s">
        <v>1695</v>
      </c>
      <c r="L1342" s="163"/>
      <c r="M1342" s="163"/>
      <c r="N1342" s="163"/>
      <c r="O1342" s="162">
        <v>399</v>
      </c>
      <c r="P1342" s="161" t="b">
        <f>IF(R1342&gt;0,R1342-2)</f>
        <v>0</v>
      </c>
      <c r="Q1342" s="161">
        <v>201938</v>
      </c>
      <c r="R1342" s="160">
        <f>$I$3</f>
        <v>0</v>
      </c>
      <c r="S1342" s="159"/>
      <c r="T1342" s="158"/>
      <c r="U1342" s="157">
        <v>3</v>
      </c>
      <c r="V1342" s="156" t="str">
        <f>IF(W1342=T1342,"OK","NOT")</f>
        <v>OK</v>
      </c>
      <c r="W1342" s="155">
        <f>IF(MOD(T1342,U1342)=0,T1342,T1342+(U1342-MOD(T1342,U1342)))</f>
        <v>0</v>
      </c>
      <c r="X1342" s="154">
        <f>$I$4</f>
        <v>0.4</v>
      </c>
      <c r="Y1342" s="153">
        <f>+T1342*((O1342-(O1342*X1342)))</f>
        <v>0</v>
      </c>
    </row>
    <row r="1343" spans="1:25" ht="14.45" customHeight="1" x14ac:dyDescent="0.25">
      <c r="A1343" s="167">
        <v>7045952429526</v>
      </c>
      <c r="B1343" s="157" t="s">
        <v>1699</v>
      </c>
      <c r="C1343" s="157" t="s">
        <v>1698</v>
      </c>
      <c r="D1343" s="157" t="s">
        <v>1677</v>
      </c>
      <c r="E1343" s="165" t="s">
        <v>1697</v>
      </c>
      <c r="F1343" s="166" t="s">
        <v>1676</v>
      </c>
      <c r="G1343" s="165" t="s">
        <v>1675</v>
      </c>
      <c r="H1343" s="157" t="s">
        <v>1674</v>
      </c>
      <c r="I1343" s="165" t="s">
        <v>1701</v>
      </c>
      <c r="J1343" s="164" t="s">
        <v>1672</v>
      </c>
      <c r="K1343" s="164" t="s">
        <v>1695</v>
      </c>
      <c r="L1343" s="163"/>
      <c r="M1343" s="163"/>
      <c r="N1343" s="163"/>
      <c r="O1343" s="162">
        <v>399</v>
      </c>
      <c r="P1343" s="161" t="b">
        <f>IF(R1343&gt;0,R1343-2)</f>
        <v>0</v>
      </c>
      <c r="Q1343" s="161">
        <v>201938</v>
      </c>
      <c r="R1343" s="160">
        <f>$I$3</f>
        <v>0</v>
      </c>
      <c r="S1343" s="159"/>
      <c r="T1343" s="158"/>
      <c r="U1343" s="157">
        <v>3</v>
      </c>
      <c r="V1343" s="156" t="str">
        <f>IF(W1343=T1343,"OK","NOT")</f>
        <v>OK</v>
      </c>
      <c r="W1343" s="155">
        <f>IF(MOD(T1343,U1343)=0,T1343,T1343+(U1343-MOD(T1343,U1343)))</f>
        <v>0</v>
      </c>
      <c r="X1343" s="154">
        <f>$I$4</f>
        <v>0.4</v>
      </c>
      <c r="Y1343" s="153">
        <f>+T1343*((O1343-(O1343*X1343)))</f>
        <v>0</v>
      </c>
    </row>
    <row r="1344" spans="1:25" ht="14.45" customHeight="1" x14ac:dyDescent="0.25">
      <c r="A1344" s="167">
        <v>7045952429533</v>
      </c>
      <c r="B1344" s="157" t="s">
        <v>1699</v>
      </c>
      <c r="C1344" s="157" t="s">
        <v>1698</v>
      </c>
      <c r="D1344" s="157" t="s">
        <v>1677</v>
      </c>
      <c r="E1344" s="165" t="s">
        <v>1697</v>
      </c>
      <c r="F1344" s="166" t="s">
        <v>1676</v>
      </c>
      <c r="G1344" s="165" t="s">
        <v>1675</v>
      </c>
      <c r="H1344" s="157" t="s">
        <v>1674</v>
      </c>
      <c r="I1344" s="165" t="s">
        <v>1700</v>
      </c>
      <c r="J1344" s="164" t="s">
        <v>1672</v>
      </c>
      <c r="K1344" s="164" t="s">
        <v>1695</v>
      </c>
      <c r="L1344" s="163"/>
      <c r="M1344" s="163"/>
      <c r="N1344" s="163"/>
      <c r="O1344" s="162">
        <v>399</v>
      </c>
      <c r="P1344" s="161" t="b">
        <f>IF(R1344&gt;0,R1344-2)</f>
        <v>0</v>
      </c>
      <c r="Q1344" s="161">
        <v>201938</v>
      </c>
      <c r="R1344" s="160">
        <f>$I$3</f>
        <v>0</v>
      </c>
      <c r="S1344" s="159"/>
      <c r="T1344" s="158"/>
      <c r="U1344" s="157">
        <v>3</v>
      </c>
      <c r="V1344" s="156" t="str">
        <f>IF(W1344=T1344,"OK","NOT")</f>
        <v>OK</v>
      </c>
      <c r="W1344" s="155">
        <f>IF(MOD(T1344,U1344)=0,T1344,T1344+(U1344-MOD(T1344,U1344)))</f>
        <v>0</v>
      </c>
      <c r="X1344" s="154">
        <f>$I$4</f>
        <v>0.4</v>
      </c>
      <c r="Y1344" s="153">
        <f>+T1344*((O1344-(O1344*X1344)))</f>
        <v>0</v>
      </c>
    </row>
    <row r="1345" spans="1:25" ht="14.45" customHeight="1" x14ac:dyDescent="0.25">
      <c r="A1345" s="167">
        <v>7045952429540</v>
      </c>
      <c r="B1345" s="157" t="s">
        <v>1699</v>
      </c>
      <c r="C1345" s="157" t="s">
        <v>1698</v>
      </c>
      <c r="D1345" s="157" t="s">
        <v>1677</v>
      </c>
      <c r="E1345" s="165" t="s">
        <v>1697</v>
      </c>
      <c r="F1345" s="166" t="s">
        <v>1676</v>
      </c>
      <c r="G1345" s="165" t="s">
        <v>1675</v>
      </c>
      <c r="H1345" s="157" t="s">
        <v>1674</v>
      </c>
      <c r="I1345" s="165" t="s">
        <v>1696</v>
      </c>
      <c r="J1345" s="164" t="s">
        <v>1672</v>
      </c>
      <c r="K1345" s="164" t="s">
        <v>1695</v>
      </c>
      <c r="L1345" s="163"/>
      <c r="M1345" s="163"/>
      <c r="N1345" s="163"/>
      <c r="O1345" s="162">
        <v>399</v>
      </c>
      <c r="P1345" s="161" t="b">
        <f>IF(R1345&gt;0,R1345-2)</f>
        <v>0</v>
      </c>
      <c r="Q1345" s="161">
        <v>201938</v>
      </c>
      <c r="R1345" s="160">
        <f>$I$3</f>
        <v>0</v>
      </c>
      <c r="S1345" s="159"/>
      <c r="T1345" s="158"/>
      <c r="U1345" s="157">
        <v>3</v>
      </c>
      <c r="V1345" s="156" t="str">
        <f>IF(W1345=T1345,"OK","NOT")</f>
        <v>OK</v>
      </c>
      <c r="W1345" s="155">
        <f>IF(MOD(T1345,U1345)=0,T1345,T1345+(U1345-MOD(T1345,U1345)))</f>
        <v>0</v>
      </c>
      <c r="X1345" s="154">
        <f>$I$4</f>
        <v>0.4</v>
      </c>
      <c r="Y1345" s="153">
        <f>+T1345*((O1345-(O1345*X1345)))</f>
        <v>0</v>
      </c>
    </row>
    <row r="1346" spans="1:25" ht="14.45" customHeight="1" x14ac:dyDescent="0.25">
      <c r="A1346" s="167">
        <v>7045952426792</v>
      </c>
      <c r="B1346" s="157">
        <v>50123</v>
      </c>
      <c r="C1346" s="157" t="s">
        <v>1694</v>
      </c>
      <c r="D1346" s="157" t="s">
        <v>1677</v>
      </c>
      <c r="E1346" s="166" t="s">
        <v>1683</v>
      </c>
      <c r="F1346" s="166" t="s">
        <v>1676</v>
      </c>
      <c r="G1346" s="168" t="s">
        <v>1675</v>
      </c>
      <c r="H1346" s="163" t="s">
        <v>1674</v>
      </c>
      <c r="I1346" s="165" t="s">
        <v>1687</v>
      </c>
      <c r="J1346" s="164" t="s">
        <v>1672</v>
      </c>
      <c r="K1346" s="164" t="s">
        <v>1679</v>
      </c>
      <c r="L1346" s="163"/>
      <c r="M1346" s="163"/>
      <c r="N1346" s="163"/>
      <c r="O1346" s="162">
        <v>129</v>
      </c>
      <c r="P1346" s="161" t="b">
        <f>IF(R1346&gt;0,R1346-2)</f>
        <v>0</v>
      </c>
      <c r="Q1346" s="161">
        <v>201938</v>
      </c>
      <c r="R1346" s="160">
        <f>$I$3</f>
        <v>0</v>
      </c>
      <c r="S1346" s="159" t="str">
        <f>IF(AND(R1346&gt;=Q1346,W1346&gt;0),"OK",IF(W1346=0,"","NOT OK"))</f>
        <v/>
      </c>
      <c r="T1346" s="158"/>
      <c r="U1346" s="157">
        <v>6</v>
      </c>
      <c r="V1346" s="156" t="str">
        <f>IF(W1346=T1346,"OK","NOT")</f>
        <v>OK</v>
      </c>
      <c r="W1346" s="155">
        <f>IF(MOD(T1346,U1346)=0,T1346,T1346+(U1346-MOD(T1346,U1346)))</f>
        <v>0</v>
      </c>
      <c r="X1346" s="154">
        <f>$I$4</f>
        <v>0.4</v>
      </c>
      <c r="Y1346" s="153">
        <f>+T1346*((O1346-(O1346*X1346)))</f>
        <v>0</v>
      </c>
    </row>
    <row r="1347" spans="1:25" ht="14.45" customHeight="1" x14ac:dyDescent="0.25">
      <c r="A1347" s="167">
        <v>7045952426815</v>
      </c>
      <c r="B1347" s="157">
        <v>50123</v>
      </c>
      <c r="C1347" s="157" t="s">
        <v>1694</v>
      </c>
      <c r="D1347" s="157" t="s">
        <v>1677</v>
      </c>
      <c r="E1347" s="166" t="s">
        <v>1683</v>
      </c>
      <c r="F1347" s="166" t="s">
        <v>1676</v>
      </c>
      <c r="G1347" s="168" t="s">
        <v>1675</v>
      </c>
      <c r="H1347" s="163" t="s">
        <v>1674</v>
      </c>
      <c r="I1347" s="165" t="s">
        <v>1685</v>
      </c>
      <c r="J1347" s="164" t="s">
        <v>1672</v>
      </c>
      <c r="K1347" s="164" t="s">
        <v>1679</v>
      </c>
      <c r="L1347" s="163"/>
      <c r="M1347" s="163"/>
      <c r="N1347" s="163"/>
      <c r="O1347" s="162">
        <v>129</v>
      </c>
      <c r="P1347" s="161" t="b">
        <f>IF(R1347&gt;0,R1347-2)</f>
        <v>0</v>
      </c>
      <c r="Q1347" s="161">
        <v>201938</v>
      </c>
      <c r="R1347" s="160">
        <f>$I$3</f>
        <v>0</v>
      </c>
      <c r="S1347" s="159" t="str">
        <f>IF(AND(R1347&gt;=Q1347,W1347&gt;0),"OK",IF(W1347=0,"","NOT OK"))</f>
        <v/>
      </c>
      <c r="T1347" s="158"/>
      <c r="U1347" s="157">
        <v>6</v>
      </c>
      <c r="V1347" s="156" t="str">
        <f>IF(W1347=T1347,"OK","NOT")</f>
        <v>OK</v>
      </c>
      <c r="W1347" s="155">
        <f>IF(MOD(T1347,U1347)=0,T1347,T1347+(U1347-MOD(T1347,U1347)))</f>
        <v>0</v>
      </c>
      <c r="X1347" s="154">
        <f>$I$4</f>
        <v>0.4</v>
      </c>
      <c r="Y1347" s="153">
        <f>+T1347*((O1347-(O1347*X1347)))</f>
        <v>0</v>
      </c>
    </row>
    <row r="1348" spans="1:25" ht="14.45" customHeight="1" x14ac:dyDescent="0.25">
      <c r="A1348" s="167">
        <v>7045952426822</v>
      </c>
      <c r="B1348" s="157">
        <v>50123</v>
      </c>
      <c r="C1348" s="157" t="s">
        <v>1694</v>
      </c>
      <c r="D1348" s="157" t="s">
        <v>1677</v>
      </c>
      <c r="E1348" s="166" t="s">
        <v>1683</v>
      </c>
      <c r="F1348" s="166" t="s">
        <v>1676</v>
      </c>
      <c r="G1348" s="168" t="s">
        <v>1675</v>
      </c>
      <c r="H1348" s="163" t="s">
        <v>1674</v>
      </c>
      <c r="I1348" s="165" t="s">
        <v>1680</v>
      </c>
      <c r="J1348" s="164" t="s">
        <v>1672</v>
      </c>
      <c r="K1348" s="164" t="s">
        <v>1679</v>
      </c>
      <c r="L1348" s="163"/>
      <c r="M1348" s="163"/>
      <c r="N1348" s="163"/>
      <c r="O1348" s="162">
        <v>129</v>
      </c>
      <c r="P1348" s="161" t="b">
        <f>IF(R1348&gt;0,R1348-2)</f>
        <v>0</v>
      </c>
      <c r="Q1348" s="161">
        <v>201938</v>
      </c>
      <c r="R1348" s="160">
        <f>$I$3</f>
        <v>0</v>
      </c>
      <c r="S1348" s="159" t="str">
        <f>IF(AND(R1348&gt;=Q1348,W1348&gt;0),"OK",IF(W1348=0,"","NOT OK"))</f>
        <v/>
      </c>
      <c r="T1348" s="158"/>
      <c r="U1348" s="157">
        <v>6</v>
      </c>
      <c r="V1348" s="156" t="str">
        <f>IF(W1348=T1348,"OK","NOT")</f>
        <v>OK</v>
      </c>
      <c r="W1348" s="155">
        <f>IF(MOD(T1348,U1348)=0,T1348,T1348+(U1348-MOD(T1348,U1348)))</f>
        <v>0</v>
      </c>
      <c r="X1348" s="154">
        <f>$I$4</f>
        <v>0.4</v>
      </c>
      <c r="Y1348" s="153">
        <f>+T1348*((O1348-(O1348*X1348)))</f>
        <v>0</v>
      </c>
    </row>
    <row r="1349" spans="1:25" ht="14.45" customHeight="1" x14ac:dyDescent="0.25">
      <c r="A1349" s="167">
        <v>7045952430164</v>
      </c>
      <c r="B1349" s="157">
        <v>46631</v>
      </c>
      <c r="C1349" s="157" t="s">
        <v>1678</v>
      </c>
      <c r="D1349" s="157" t="s">
        <v>1677</v>
      </c>
      <c r="E1349" s="166">
        <v>600380</v>
      </c>
      <c r="F1349" s="166" t="s">
        <v>1676</v>
      </c>
      <c r="G1349" s="165" t="s">
        <v>1675</v>
      </c>
      <c r="H1349" s="157" t="s">
        <v>1674</v>
      </c>
      <c r="I1349" s="165" t="s">
        <v>1673</v>
      </c>
      <c r="J1349" s="164" t="s">
        <v>1672</v>
      </c>
      <c r="K1349" s="164" t="s">
        <v>1671</v>
      </c>
      <c r="L1349" s="163"/>
      <c r="M1349" s="163"/>
      <c r="N1349" s="163"/>
      <c r="O1349" s="162">
        <v>349</v>
      </c>
      <c r="P1349" s="161" t="b">
        <f>IF(R1349&gt;0,R1349-2)</f>
        <v>0</v>
      </c>
      <c r="Q1349" s="161">
        <v>201938</v>
      </c>
      <c r="R1349" s="160">
        <f>$I$3</f>
        <v>0</v>
      </c>
      <c r="S1349" s="159" t="str">
        <f>IF(AND(R1349&gt;=Q1349,W1349&gt;0),"OK",IF(W1349=0,"","NOT OK"))</f>
        <v/>
      </c>
      <c r="T1349" s="158"/>
      <c r="U1349" s="157">
        <v>3</v>
      </c>
      <c r="V1349" s="156" t="str">
        <f>IF(W1349=T1349,"OK","NOT")</f>
        <v>OK</v>
      </c>
      <c r="W1349" s="155">
        <f>IF(MOD(T1349,U1349)=0,T1349,T1349+(U1349-MOD(T1349,U1349)))</f>
        <v>0</v>
      </c>
      <c r="X1349" s="154">
        <f>$I$4</f>
        <v>0.4</v>
      </c>
      <c r="Y1349" s="153">
        <f>+T1349*((O1349-(O1349*X1349)))</f>
        <v>0</v>
      </c>
    </row>
    <row r="1350" spans="1:25" ht="14.45" customHeight="1" x14ac:dyDescent="0.25">
      <c r="A1350" s="167">
        <v>7045952353135</v>
      </c>
      <c r="B1350" s="157">
        <v>12952</v>
      </c>
      <c r="C1350" s="157" t="s">
        <v>2066</v>
      </c>
      <c r="D1350" s="157">
        <v>58</v>
      </c>
      <c r="E1350" s="166" t="s">
        <v>1809</v>
      </c>
      <c r="F1350" s="166" t="s">
        <v>1720</v>
      </c>
      <c r="G1350" s="169" t="s">
        <v>2053</v>
      </c>
      <c r="H1350" s="157" t="s">
        <v>2052</v>
      </c>
      <c r="I1350" s="165" t="s">
        <v>1717</v>
      </c>
      <c r="J1350" s="164" t="s">
        <v>1672</v>
      </c>
      <c r="K1350" s="164" t="s">
        <v>1802</v>
      </c>
      <c r="L1350" s="163"/>
      <c r="M1350" s="163"/>
      <c r="N1350" s="163"/>
      <c r="O1350" s="162">
        <v>2499</v>
      </c>
      <c r="P1350" s="161" t="b">
        <f>IF(R1350&gt;0,R1350-2)</f>
        <v>0</v>
      </c>
      <c r="Q1350" s="161">
        <v>201938</v>
      </c>
      <c r="R1350" s="160">
        <f>$I$3</f>
        <v>0</v>
      </c>
      <c r="S1350" s="159" t="str">
        <f>IF(AND(R1350&gt;=Q1350,W1350&gt;0),"OK",IF(W1350=0,"","NOT OK"))</f>
        <v/>
      </c>
      <c r="T1350" s="158"/>
      <c r="U1350" s="157">
        <v>1</v>
      </c>
      <c r="V1350" s="156" t="str">
        <f>IF(W1350=T1350,"OK","NOT")</f>
        <v>OK</v>
      </c>
      <c r="W1350" s="155">
        <f>IF(MOD(T1350,U1350)=0,T1350,T1350+(U1350-MOD(T1350,U1350)))</f>
        <v>0</v>
      </c>
      <c r="X1350" s="154">
        <f>$I$4</f>
        <v>0.4</v>
      </c>
      <c r="Y1350" s="153">
        <f>+T1350*((O1350-(O1350*X1350)))</f>
        <v>0</v>
      </c>
    </row>
    <row r="1351" spans="1:25" ht="14.45" customHeight="1" x14ac:dyDescent="0.25">
      <c r="A1351" s="167">
        <v>7045952353142</v>
      </c>
      <c r="B1351" s="157">
        <v>12952</v>
      </c>
      <c r="C1351" s="157" t="s">
        <v>2066</v>
      </c>
      <c r="D1351" s="157">
        <v>58</v>
      </c>
      <c r="E1351" s="166" t="s">
        <v>1809</v>
      </c>
      <c r="F1351" s="166" t="s">
        <v>1720</v>
      </c>
      <c r="G1351" s="169" t="s">
        <v>2053</v>
      </c>
      <c r="H1351" s="157" t="s">
        <v>2052</v>
      </c>
      <c r="I1351" s="165" t="s">
        <v>1716</v>
      </c>
      <c r="J1351" s="164" t="s">
        <v>1672</v>
      </c>
      <c r="K1351" s="164" t="s">
        <v>1802</v>
      </c>
      <c r="L1351" s="163"/>
      <c r="M1351" s="163"/>
      <c r="N1351" s="163"/>
      <c r="O1351" s="162">
        <v>2499</v>
      </c>
      <c r="P1351" s="161" t="b">
        <f>IF(R1351&gt;0,R1351-2)</f>
        <v>0</v>
      </c>
      <c r="Q1351" s="161">
        <v>201938</v>
      </c>
      <c r="R1351" s="160">
        <f>$I$3</f>
        <v>0</v>
      </c>
      <c r="S1351" s="159" t="str">
        <f>IF(AND(R1351&gt;=Q1351,W1351&gt;0),"OK",IF(W1351=0,"","NOT OK"))</f>
        <v/>
      </c>
      <c r="T1351" s="158"/>
      <c r="U1351" s="157">
        <v>1</v>
      </c>
      <c r="V1351" s="156" t="str">
        <f>IF(W1351=T1351,"OK","NOT")</f>
        <v>OK</v>
      </c>
      <c r="W1351" s="155">
        <f>IF(MOD(T1351,U1351)=0,T1351,T1351+(U1351-MOD(T1351,U1351)))</f>
        <v>0</v>
      </c>
      <c r="X1351" s="154">
        <f>$I$4</f>
        <v>0.4</v>
      </c>
      <c r="Y1351" s="153">
        <f>+T1351*((O1351-(O1351*X1351)))</f>
        <v>0</v>
      </c>
    </row>
    <row r="1352" spans="1:25" ht="14.45" customHeight="1" x14ac:dyDescent="0.25">
      <c r="A1352" s="167">
        <v>7045952353159</v>
      </c>
      <c r="B1352" s="157">
        <v>12952</v>
      </c>
      <c r="C1352" s="157" t="s">
        <v>2066</v>
      </c>
      <c r="D1352" s="157">
        <v>58</v>
      </c>
      <c r="E1352" s="166" t="s">
        <v>1809</v>
      </c>
      <c r="F1352" s="166" t="s">
        <v>1720</v>
      </c>
      <c r="G1352" s="169" t="s">
        <v>2053</v>
      </c>
      <c r="H1352" s="157" t="s">
        <v>2052</v>
      </c>
      <c r="I1352" s="165" t="s">
        <v>1468</v>
      </c>
      <c r="J1352" s="164" t="s">
        <v>1672</v>
      </c>
      <c r="K1352" s="164" t="s">
        <v>1802</v>
      </c>
      <c r="L1352" s="163"/>
      <c r="M1352" s="163"/>
      <c r="N1352" s="163"/>
      <c r="O1352" s="162">
        <v>2499</v>
      </c>
      <c r="P1352" s="161" t="b">
        <f>IF(R1352&gt;0,R1352-2)</f>
        <v>0</v>
      </c>
      <c r="Q1352" s="161">
        <v>201938</v>
      </c>
      <c r="R1352" s="160">
        <f>$I$3</f>
        <v>0</v>
      </c>
      <c r="S1352" s="159" t="str">
        <f>IF(AND(R1352&gt;=Q1352,W1352&gt;0),"OK",IF(W1352=0,"","NOT OK"))</f>
        <v/>
      </c>
      <c r="T1352" s="158"/>
      <c r="U1352" s="157">
        <v>1</v>
      </c>
      <c r="V1352" s="156" t="str">
        <f>IF(W1352=T1352,"OK","NOT")</f>
        <v>OK</v>
      </c>
      <c r="W1352" s="155">
        <f>IF(MOD(T1352,U1352)=0,T1352,T1352+(U1352-MOD(T1352,U1352)))</f>
        <v>0</v>
      </c>
      <c r="X1352" s="154">
        <f>$I$4</f>
        <v>0.4</v>
      </c>
      <c r="Y1352" s="153">
        <f>+T1352*((O1352-(O1352*X1352)))</f>
        <v>0</v>
      </c>
    </row>
    <row r="1353" spans="1:25" ht="14.45" customHeight="1" x14ac:dyDescent="0.25">
      <c r="A1353" s="167">
        <v>7045952353166</v>
      </c>
      <c r="B1353" s="157">
        <v>12952</v>
      </c>
      <c r="C1353" s="157" t="s">
        <v>2066</v>
      </c>
      <c r="D1353" s="157">
        <v>58</v>
      </c>
      <c r="E1353" s="166" t="s">
        <v>1809</v>
      </c>
      <c r="F1353" s="166" t="s">
        <v>1720</v>
      </c>
      <c r="G1353" s="169" t="s">
        <v>2053</v>
      </c>
      <c r="H1353" s="157" t="s">
        <v>2052</v>
      </c>
      <c r="I1353" s="165" t="s">
        <v>1469</v>
      </c>
      <c r="J1353" s="164" t="s">
        <v>1672</v>
      </c>
      <c r="K1353" s="164" t="s">
        <v>1802</v>
      </c>
      <c r="L1353" s="163"/>
      <c r="M1353" s="163"/>
      <c r="N1353" s="163"/>
      <c r="O1353" s="162">
        <v>2499</v>
      </c>
      <c r="P1353" s="161" t="b">
        <f>IF(R1353&gt;0,R1353-2)</f>
        <v>0</v>
      </c>
      <c r="Q1353" s="161">
        <v>201938</v>
      </c>
      <c r="R1353" s="160">
        <f>$I$3</f>
        <v>0</v>
      </c>
      <c r="S1353" s="159" t="str">
        <f>IF(AND(R1353&gt;=Q1353,W1353&gt;0),"OK",IF(W1353=0,"","NOT OK"))</f>
        <v/>
      </c>
      <c r="T1353" s="158"/>
      <c r="U1353" s="157">
        <v>1</v>
      </c>
      <c r="V1353" s="156" t="str">
        <f>IF(W1353=T1353,"OK","NOT")</f>
        <v>OK</v>
      </c>
      <c r="W1353" s="155">
        <f>IF(MOD(T1353,U1353)=0,T1353,T1353+(U1353-MOD(T1353,U1353)))</f>
        <v>0</v>
      </c>
      <c r="X1353" s="154">
        <f>$I$4</f>
        <v>0.4</v>
      </c>
      <c r="Y1353" s="153">
        <f>+T1353*((O1353-(O1353*X1353)))</f>
        <v>0</v>
      </c>
    </row>
    <row r="1354" spans="1:25" ht="14.45" customHeight="1" x14ac:dyDescent="0.25">
      <c r="A1354" s="167">
        <v>7045952353173</v>
      </c>
      <c r="B1354" s="157">
        <v>12952</v>
      </c>
      <c r="C1354" s="157" t="s">
        <v>2066</v>
      </c>
      <c r="D1354" s="157">
        <v>58</v>
      </c>
      <c r="E1354" s="166" t="s">
        <v>1809</v>
      </c>
      <c r="F1354" s="166" t="s">
        <v>1720</v>
      </c>
      <c r="G1354" s="169" t="s">
        <v>2053</v>
      </c>
      <c r="H1354" s="157" t="s">
        <v>2052</v>
      </c>
      <c r="I1354" s="165" t="s">
        <v>1715</v>
      </c>
      <c r="J1354" s="164" t="s">
        <v>1672</v>
      </c>
      <c r="K1354" s="164" t="s">
        <v>1802</v>
      </c>
      <c r="L1354" s="163"/>
      <c r="M1354" s="163"/>
      <c r="N1354" s="163"/>
      <c r="O1354" s="162">
        <v>2499</v>
      </c>
      <c r="P1354" s="161" t="b">
        <f>IF(R1354&gt;0,R1354-2)</f>
        <v>0</v>
      </c>
      <c r="Q1354" s="161">
        <v>201938</v>
      </c>
      <c r="R1354" s="160">
        <f>$I$3</f>
        <v>0</v>
      </c>
      <c r="S1354" s="159" t="str">
        <f>IF(AND(R1354&gt;=Q1354,W1354&gt;0),"OK",IF(W1354=0,"","NOT OK"))</f>
        <v/>
      </c>
      <c r="T1354" s="158"/>
      <c r="U1354" s="157">
        <v>1</v>
      </c>
      <c r="V1354" s="156" t="str">
        <f>IF(W1354=T1354,"OK","NOT")</f>
        <v>OK</v>
      </c>
      <c r="W1354" s="155">
        <f>IF(MOD(T1354,U1354)=0,T1354,T1354+(U1354-MOD(T1354,U1354)))</f>
        <v>0</v>
      </c>
      <c r="X1354" s="154">
        <f>$I$4</f>
        <v>0.4</v>
      </c>
      <c r="Y1354" s="153">
        <f>+T1354*((O1354-(O1354*X1354)))</f>
        <v>0</v>
      </c>
    </row>
    <row r="1355" spans="1:25" ht="14.45" customHeight="1" x14ac:dyDescent="0.25">
      <c r="A1355" s="167">
        <v>7045952353180</v>
      </c>
      <c r="B1355" s="157">
        <v>12952</v>
      </c>
      <c r="C1355" s="157" t="s">
        <v>2066</v>
      </c>
      <c r="D1355" s="157">
        <v>58</v>
      </c>
      <c r="E1355" s="166" t="s">
        <v>1809</v>
      </c>
      <c r="F1355" s="166" t="s">
        <v>1720</v>
      </c>
      <c r="G1355" s="169" t="s">
        <v>2053</v>
      </c>
      <c r="H1355" s="157" t="s">
        <v>2052</v>
      </c>
      <c r="I1355" s="165" t="s">
        <v>1713</v>
      </c>
      <c r="J1355" s="164" t="s">
        <v>1672</v>
      </c>
      <c r="K1355" s="164" t="s">
        <v>1802</v>
      </c>
      <c r="L1355" s="163"/>
      <c r="M1355" s="163"/>
      <c r="N1355" s="163"/>
      <c r="O1355" s="162">
        <v>2499</v>
      </c>
      <c r="P1355" s="161" t="b">
        <f>IF(R1355&gt;0,R1355-2)</f>
        <v>0</v>
      </c>
      <c r="Q1355" s="161">
        <v>201938</v>
      </c>
      <c r="R1355" s="160">
        <f>$I$3</f>
        <v>0</v>
      </c>
      <c r="S1355" s="159" t="str">
        <f>IF(AND(R1355&gt;=Q1355,W1355&gt;0),"OK",IF(W1355=0,"","NOT OK"))</f>
        <v/>
      </c>
      <c r="T1355" s="158"/>
      <c r="U1355" s="157">
        <v>1</v>
      </c>
      <c r="V1355" s="156" t="str">
        <f>IF(W1355=T1355,"OK","NOT")</f>
        <v>OK</v>
      </c>
      <c r="W1355" s="155">
        <f>IF(MOD(T1355,U1355)=0,T1355,T1355+(U1355-MOD(T1355,U1355)))</f>
        <v>0</v>
      </c>
      <c r="X1355" s="154">
        <f>$I$4</f>
        <v>0.4</v>
      </c>
      <c r="Y1355" s="153">
        <f>+T1355*((O1355-(O1355*X1355)))</f>
        <v>0</v>
      </c>
    </row>
    <row r="1356" spans="1:25" ht="14.45" customHeight="1" x14ac:dyDescent="0.25">
      <c r="A1356" s="167">
        <v>7045952353425</v>
      </c>
      <c r="B1356" s="157">
        <v>22823</v>
      </c>
      <c r="C1356" s="157" t="s">
        <v>2064</v>
      </c>
      <c r="D1356" s="157">
        <v>60</v>
      </c>
      <c r="E1356" s="166" t="s">
        <v>1809</v>
      </c>
      <c r="F1356" s="166" t="s">
        <v>1720</v>
      </c>
      <c r="G1356" s="169" t="s">
        <v>2053</v>
      </c>
      <c r="H1356" s="157" t="s">
        <v>2052</v>
      </c>
      <c r="I1356" s="165" t="s">
        <v>1717</v>
      </c>
      <c r="J1356" s="164" t="s">
        <v>1672</v>
      </c>
      <c r="K1356" s="164" t="s">
        <v>1719</v>
      </c>
      <c r="L1356" s="163"/>
      <c r="M1356" s="163"/>
      <c r="N1356" s="163"/>
      <c r="O1356" s="162">
        <v>1999</v>
      </c>
      <c r="P1356" s="161" t="b">
        <f>IF(R1356&gt;0,R1356-2)</f>
        <v>0</v>
      </c>
      <c r="Q1356" s="161">
        <v>201938</v>
      </c>
      <c r="R1356" s="160">
        <f>$I$3</f>
        <v>0</v>
      </c>
      <c r="S1356" s="159" t="str">
        <f>IF(AND(R1356&gt;=Q1356,W1356&gt;0),"OK",IF(W1356=0,"","NOT OK"))</f>
        <v/>
      </c>
      <c r="T1356" s="158"/>
      <c r="U1356" s="157">
        <v>1</v>
      </c>
      <c r="V1356" s="156" t="str">
        <f>IF(W1356=T1356,"OK","NOT")</f>
        <v>OK</v>
      </c>
      <c r="W1356" s="155">
        <f>IF(MOD(T1356,U1356)=0,T1356,T1356+(U1356-MOD(T1356,U1356)))</f>
        <v>0</v>
      </c>
      <c r="X1356" s="154">
        <f>$I$4</f>
        <v>0.4</v>
      </c>
      <c r="Y1356" s="153">
        <f>+T1356*((O1356-(O1356*X1356)))</f>
        <v>0</v>
      </c>
    </row>
    <row r="1357" spans="1:25" ht="14.45" customHeight="1" x14ac:dyDescent="0.25">
      <c r="A1357" s="167">
        <v>7045952353432</v>
      </c>
      <c r="B1357" s="157">
        <v>22823</v>
      </c>
      <c r="C1357" s="157" t="s">
        <v>2064</v>
      </c>
      <c r="D1357" s="157">
        <v>60</v>
      </c>
      <c r="E1357" s="166" t="s">
        <v>1809</v>
      </c>
      <c r="F1357" s="166" t="s">
        <v>1720</v>
      </c>
      <c r="G1357" s="169" t="s">
        <v>2053</v>
      </c>
      <c r="H1357" s="157" t="s">
        <v>2052</v>
      </c>
      <c r="I1357" s="165" t="s">
        <v>1716</v>
      </c>
      <c r="J1357" s="164" t="s">
        <v>1672</v>
      </c>
      <c r="K1357" s="164" t="s">
        <v>1719</v>
      </c>
      <c r="L1357" s="163"/>
      <c r="M1357" s="163"/>
      <c r="N1357" s="163"/>
      <c r="O1357" s="162">
        <v>1999</v>
      </c>
      <c r="P1357" s="161" t="b">
        <f>IF(R1357&gt;0,R1357-2)</f>
        <v>0</v>
      </c>
      <c r="Q1357" s="161">
        <v>201938</v>
      </c>
      <c r="R1357" s="160">
        <f>$I$3</f>
        <v>0</v>
      </c>
      <c r="S1357" s="159" t="str">
        <f>IF(AND(R1357&gt;=Q1357,W1357&gt;0),"OK",IF(W1357=0,"","NOT OK"))</f>
        <v/>
      </c>
      <c r="T1357" s="158"/>
      <c r="U1357" s="157">
        <v>1</v>
      </c>
      <c r="V1357" s="156" t="str">
        <f>IF(W1357=T1357,"OK","NOT")</f>
        <v>OK</v>
      </c>
      <c r="W1357" s="155">
        <f>IF(MOD(T1357,U1357)=0,T1357,T1357+(U1357-MOD(T1357,U1357)))</f>
        <v>0</v>
      </c>
      <c r="X1357" s="154">
        <f>$I$4</f>
        <v>0.4</v>
      </c>
      <c r="Y1357" s="153">
        <f>+T1357*((O1357-(O1357*X1357)))</f>
        <v>0</v>
      </c>
    </row>
    <row r="1358" spans="1:25" ht="14.45" customHeight="1" x14ac:dyDescent="0.25">
      <c r="A1358" s="167">
        <v>7045952353449</v>
      </c>
      <c r="B1358" s="157">
        <v>22823</v>
      </c>
      <c r="C1358" s="157" t="s">
        <v>2064</v>
      </c>
      <c r="D1358" s="157">
        <v>60</v>
      </c>
      <c r="E1358" s="166" t="s">
        <v>1809</v>
      </c>
      <c r="F1358" s="166" t="s">
        <v>1720</v>
      </c>
      <c r="G1358" s="169" t="s">
        <v>2053</v>
      </c>
      <c r="H1358" s="157" t="s">
        <v>2052</v>
      </c>
      <c r="I1358" s="165" t="s">
        <v>1468</v>
      </c>
      <c r="J1358" s="164" t="s">
        <v>1672</v>
      </c>
      <c r="K1358" s="164" t="s">
        <v>1719</v>
      </c>
      <c r="L1358" s="163"/>
      <c r="M1358" s="163"/>
      <c r="N1358" s="163"/>
      <c r="O1358" s="162">
        <v>1999</v>
      </c>
      <c r="P1358" s="161" t="b">
        <f>IF(R1358&gt;0,R1358-2)</f>
        <v>0</v>
      </c>
      <c r="Q1358" s="161">
        <v>201938</v>
      </c>
      <c r="R1358" s="160">
        <f>$I$3</f>
        <v>0</v>
      </c>
      <c r="S1358" s="159" t="str">
        <f>IF(AND(R1358&gt;=Q1358,W1358&gt;0),"OK",IF(W1358=0,"","NOT OK"))</f>
        <v/>
      </c>
      <c r="T1358" s="158"/>
      <c r="U1358" s="157">
        <v>1</v>
      </c>
      <c r="V1358" s="156" t="str">
        <f>IF(W1358=T1358,"OK","NOT")</f>
        <v>OK</v>
      </c>
      <c r="W1358" s="155">
        <f>IF(MOD(T1358,U1358)=0,T1358,T1358+(U1358-MOD(T1358,U1358)))</f>
        <v>0</v>
      </c>
      <c r="X1358" s="154">
        <f>$I$4</f>
        <v>0.4</v>
      </c>
      <c r="Y1358" s="153">
        <f>+T1358*((O1358-(O1358*X1358)))</f>
        <v>0</v>
      </c>
    </row>
    <row r="1359" spans="1:25" ht="14.45" customHeight="1" x14ac:dyDescent="0.25">
      <c r="A1359" s="167">
        <v>7045952353456</v>
      </c>
      <c r="B1359" s="157">
        <v>22823</v>
      </c>
      <c r="C1359" s="157" t="s">
        <v>2064</v>
      </c>
      <c r="D1359" s="157">
        <v>60</v>
      </c>
      <c r="E1359" s="166" t="s">
        <v>1809</v>
      </c>
      <c r="F1359" s="166" t="s">
        <v>1720</v>
      </c>
      <c r="G1359" s="169" t="s">
        <v>2053</v>
      </c>
      <c r="H1359" s="157" t="s">
        <v>2052</v>
      </c>
      <c r="I1359" s="165" t="s">
        <v>1469</v>
      </c>
      <c r="J1359" s="164" t="s">
        <v>1672</v>
      </c>
      <c r="K1359" s="164" t="s">
        <v>1719</v>
      </c>
      <c r="L1359" s="163"/>
      <c r="M1359" s="163"/>
      <c r="N1359" s="163"/>
      <c r="O1359" s="162">
        <v>1999</v>
      </c>
      <c r="P1359" s="161" t="b">
        <f>IF(R1359&gt;0,R1359-2)</f>
        <v>0</v>
      </c>
      <c r="Q1359" s="161">
        <v>201938</v>
      </c>
      <c r="R1359" s="160">
        <f>$I$3</f>
        <v>0</v>
      </c>
      <c r="S1359" s="159" t="str">
        <f>IF(AND(R1359&gt;=Q1359,W1359&gt;0),"OK",IF(W1359=0,"","NOT OK"))</f>
        <v/>
      </c>
      <c r="T1359" s="158"/>
      <c r="U1359" s="157">
        <v>1</v>
      </c>
      <c r="V1359" s="156" t="str">
        <f>IF(W1359=T1359,"OK","NOT")</f>
        <v>OK</v>
      </c>
      <c r="W1359" s="155">
        <f>IF(MOD(T1359,U1359)=0,T1359,T1359+(U1359-MOD(T1359,U1359)))</f>
        <v>0</v>
      </c>
      <c r="X1359" s="154">
        <f>$I$4</f>
        <v>0.4</v>
      </c>
      <c r="Y1359" s="153">
        <f>+T1359*((O1359-(O1359*X1359)))</f>
        <v>0</v>
      </c>
    </row>
    <row r="1360" spans="1:25" ht="14.45" customHeight="1" x14ac:dyDescent="0.25">
      <c r="A1360" s="167">
        <v>7045952353463</v>
      </c>
      <c r="B1360" s="157">
        <v>22823</v>
      </c>
      <c r="C1360" s="157" t="s">
        <v>2064</v>
      </c>
      <c r="D1360" s="157">
        <v>60</v>
      </c>
      <c r="E1360" s="166" t="s">
        <v>1809</v>
      </c>
      <c r="F1360" s="166" t="s">
        <v>1720</v>
      </c>
      <c r="G1360" s="169" t="s">
        <v>2053</v>
      </c>
      <c r="H1360" s="157" t="s">
        <v>2052</v>
      </c>
      <c r="I1360" s="165" t="s">
        <v>1715</v>
      </c>
      <c r="J1360" s="164" t="s">
        <v>1672</v>
      </c>
      <c r="K1360" s="164" t="s">
        <v>1719</v>
      </c>
      <c r="L1360" s="163"/>
      <c r="M1360" s="163"/>
      <c r="N1360" s="163"/>
      <c r="O1360" s="162">
        <v>1999</v>
      </c>
      <c r="P1360" s="161" t="b">
        <f>IF(R1360&gt;0,R1360-2)</f>
        <v>0</v>
      </c>
      <c r="Q1360" s="161">
        <v>201938</v>
      </c>
      <c r="R1360" s="160">
        <f>$I$3</f>
        <v>0</v>
      </c>
      <c r="S1360" s="159" t="str">
        <f>IF(AND(R1360&gt;=Q1360,W1360&gt;0),"OK",IF(W1360=0,"","NOT OK"))</f>
        <v/>
      </c>
      <c r="T1360" s="158"/>
      <c r="U1360" s="157">
        <v>1</v>
      </c>
      <c r="V1360" s="156" t="str">
        <f>IF(W1360=T1360,"OK","NOT")</f>
        <v>OK</v>
      </c>
      <c r="W1360" s="155">
        <f>IF(MOD(T1360,U1360)=0,T1360,T1360+(U1360-MOD(T1360,U1360)))</f>
        <v>0</v>
      </c>
      <c r="X1360" s="154">
        <f>$I$4</f>
        <v>0.4</v>
      </c>
      <c r="Y1360" s="153">
        <f>+T1360*((O1360-(O1360*X1360)))</f>
        <v>0</v>
      </c>
    </row>
    <row r="1361" spans="1:25" ht="14.45" customHeight="1" x14ac:dyDescent="0.25">
      <c r="A1361" s="167">
        <v>7045952353470</v>
      </c>
      <c r="B1361" s="157">
        <v>22823</v>
      </c>
      <c r="C1361" s="157" t="s">
        <v>2064</v>
      </c>
      <c r="D1361" s="157">
        <v>60</v>
      </c>
      <c r="E1361" s="166" t="s">
        <v>1809</v>
      </c>
      <c r="F1361" s="166" t="s">
        <v>1720</v>
      </c>
      <c r="G1361" s="169" t="s">
        <v>2053</v>
      </c>
      <c r="H1361" s="157" t="s">
        <v>2052</v>
      </c>
      <c r="I1361" s="165" t="s">
        <v>1713</v>
      </c>
      <c r="J1361" s="164" t="s">
        <v>1672</v>
      </c>
      <c r="K1361" s="164" t="s">
        <v>1719</v>
      </c>
      <c r="L1361" s="163"/>
      <c r="M1361" s="163"/>
      <c r="N1361" s="163"/>
      <c r="O1361" s="162">
        <v>1999</v>
      </c>
      <c r="P1361" s="161" t="b">
        <f>IF(R1361&gt;0,R1361-2)</f>
        <v>0</v>
      </c>
      <c r="Q1361" s="161">
        <v>201938</v>
      </c>
      <c r="R1361" s="160">
        <f>$I$3</f>
        <v>0</v>
      </c>
      <c r="S1361" s="159" t="str">
        <f>IF(AND(R1361&gt;=Q1361,W1361&gt;0),"OK",IF(W1361=0,"","NOT OK"))</f>
        <v/>
      </c>
      <c r="T1361" s="158"/>
      <c r="U1361" s="157">
        <v>1</v>
      </c>
      <c r="V1361" s="156" t="str">
        <f>IF(W1361=T1361,"OK","NOT")</f>
        <v>OK</v>
      </c>
      <c r="W1361" s="155">
        <f>IF(MOD(T1361,U1361)=0,T1361,T1361+(U1361-MOD(T1361,U1361)))</f>
        <v>0</v>
      </c>
      <c r="X1361" s="154">
        <f>$I$4</f>
        <v>0.4</v>
      </c>
      <c r="Y1361" s="153">
        <f>+T1361*((O1361-(O1361*X1361)))</f>
        <v>0</v>
      </c>
    </row>
    <row r="1362" spans="1:25" ht="14.45" customHeight="1" x14ac:dyDescent="0.25">
      <c r="A1362" s="167">
        <v>7045952353548</v>
      </c>
      <c r="B1362" s="157">
        <v>22827</v>
      </c>
      <c r="C1362" s="157" t="s">
        <v>2063</v>
      </c>
      <c r="D1362" s="157">
        <v>61</v>
      </c>
      <c r="E1362" s="166" t="s">
        <v>1809</v>
      </c>
      <c r="F1362" s="166" t="s">
        <v>1720</v>
      </c>
      <c r="G1362" s="169" t="s">
        <v>2053</v>
      </c>
      <c r="H1362" s="157" t="s">
        <v>2052</v>
      </c>
      <c r="I1362" s="165" t="s">
        <v>1717</v>
      </c>
      <c r="J1362" s="164" t="s">
        <v>1672</v>
      </c>
      <c r="K1362" s="164" t="s">
        <v>1719</v>
      </c>
      <c r="L1362" s="163"/>
      <c r="M1362" s="163"/>
      <c r="N1362" s="163"/>
      <c r="O1362" s="162">
        <v>1999</v>
      </c>
      <c r="P1362" s="161" t="b">
        <f>IF(R1362&gt;0,R1362-2)</f>
        <v>0</v>
      </c>
      <c r="Q1362" s="161">
        <v>201938</v>
      </c>
      <c r="R1362" s="160">
        <f>$I$3</f>
        <v>0</v>
      </c>
      <c r="S1362" s="159" t="str">
        <f>IF(AND(R1362&gt;=Q1362,W1362&gt;0),"OK",IF(W1362=0,"","NOT OK"))</f>
        <v/>
      </c>
      <c r="T1362" s="158"/>
      <c r="U1362" s="157">
        <v>1</v>
      </c>
      <c r="V1362" s="156" t="str">
        <f>IF(W1362=T1362,"OK","NOT")</f>
        <v>OK</v>
      </c>
      <c r="W1362" s="155">
        <f>IF(MOD(T1362,U1362)=0,T1362,T1362+(U1362-MOD(T1362,U1362)))</f>
        <v>0</v>
      </c>
      <c r="X1362" s="154">
        <f>$I$4</f>
        <v>0.4</v>
      </c>
      <c r="Y1362" s="153">
        <f>+T1362*((O1362-(O1362*X1362)))</f>
        <v>0</v>
      </c>
    </row>
    <row r="1363" spans="1:25" ht="14.45" customHeight="1" x14ac:dyDescent="0.25">
      <c r="A1363" s="167">
        <v>7045952353555</v>
      </c>
      <c r="B1363" s="157">
        <v>22827</v>
      </c>
      <c r="C1363" s="157" t="s">
        <v>2063</v>
      </c>
      <c r="D1363" s="157">
        <v>61</v>
      </c>
      <c r="E1363" s="166" t="s">
        <v>1809</v>
      </c>
      <c r="F1363" s="166" t="s">
        <v>1720</v>
      </c>
      <c r="G1363" s="169" t="s">
        <v>2053</v>
      </c>
      <c r="H1363" s="157" t="s">
        <v>2052</v>
      </c>
      <c r="I1363" s="165" t="s">
        <v>1716</v>
      </c>
      <c r="J1363" s="164" t="s">
        <v>1672</v>
      </c>
      <c r="K1363" s="164" t="s">
        <v>1719</v>
      </c>
      <c r="L1363" s="163"/>
      <c r="M1363" s="163"/>
      <c r="N1363" s="163"/>
      <c r="O1363" s="162">
        <v>1999</v>
      </c>
      <c r="P1363" s="161" t="b">
        <f>IF(R1363&gt;0,R1363-2)</f>
        <v>0</v>
      </c>
      <c r="Q1363" s="161">
        <v>201938</v>
      </c>
      <c r="R1363" s="160">
        <f>$I$3</f>
        <v>0</v>
      </c>
      <c r="S1363" s="159" t="str">
        <f>IF(AND(R1363&gt;=Q1363,W1363&gt;0),"OK",IF(W1363=0,"","NOT OK"))</f>
        <v/>
      </c>
      <c r="T1363" s="158"/>
      <c r="U1363" s="157">
        <v>1</v>
      </c>
      <c r="V1363" s="156" t="str">
        <f>IF(W1363=T1363,"OK","NOT")</f>
        <v>OK</v>
      </c>
      <c r="W1363" s="155">
        <f>IF(MOD(T1363,U1363)=0,T1363,T1363+(U1363-MOD(T1363,U1363)))</f>
        <v>0</v>
      </c>
      <c r="X1363" s="154">
        <f>$I$4</f>
        <v>0.4</v>
      </c>
      <c r="Y1363" s="153">
        <f>+T1363*((O1363-(O1363*X1363)))</f>
        <v>0</v>
      </c>
    </row>
    <row r="1364" spans="1:25" ht="14.45" customHeight="1" x14ac:dyDescent="0.25">
      <c r="A1364" s="167">
        <v>7045952353562</v>
      </c>
      <c r="B1364" s="157">
        <v>22827</v>
      </c>
      <c r="C1364" s="157" t="s">
        <v>2063</v>
      </c>
      <c r="D1364" s="157">
        <v>61</v>
      </c>
      <c r="E1364" s="166" t="s">
        <v>1809</v>
      </c>
      <c r="F1364" s="166" t="s">
        <v>1720</v>
      </c>
      <c r="G1364" s="169" t="s">
        <v>2053</v>
      </c>
      <c r="H1364" s="157" t="s">
        <v>2052</v>
      </c>
      <c r="I1364" s="165" t="s">
        <v>1468</v>
      </c>
      <c r="J1364" s="164" t="s">
        <v>1672</v>
      </c>
      <c r="K1364" s="164" t="s">
        <v>1719</v>
      </c>
      <c r="L1364" s="163"/>
      <c r="M1364" s="163"/>
      <c r="N1364" s="163"/>
      <c r="O1364" s="162">
        <v>1999</v>
      </c>
      <c r="P1364" s="161" t="b">
        <f>IF(R1364&gt;0,R1364-2)</f>
        <v>0</v>
      </c>
      <c r="Q1364" s="161">
        <v>201938</v>
      </c>
      <c r="R1364" s="160">
        <f>$I$3</f>
        <v>0</v>
      </c>
      <c r="S1364" s="159" t="str">
        <f>IF(AND(R1364&gt;=Q1364,W1364&gt;0),"OK",IF(W1364=0,"","NOT OK"))</f>
        <v/>
      </c>
      <c r="T1364" s="158"/>
      <c r="U1364" s="157">
        <v>1</v>
      </c>
      <c r="V1364" s="156" t="str">
        <f>IF(W1364=T1364,"OK","NOT")</f>
        <v>OK</v>
      </c>
      <c r="W1364" s="155">
        <f>IF(MOD(T1364,U1364)=0,T1364,T1364+(U1364-MOD(T1364,U1364)))</f>
        <v>0</v>
      </c>
      <c r="X1364" s="154">
        <f>$I$4</f>
        <v>0.4</v>
      </c>
      <c r="Y1364" s="153">
        <f>+T1364*((O1364-(O1364*X1364)))</f>
        <v>0</v>
      </c>
    </row>
    <row r="1365" spans="1:25" ht="14.45" customHeight="1" x14ac:dyDescent="0.25">
      <c r="A1365" s="167">
        <v>7045952353579</v>
      </c>
      <c r="B1365" s="157">
        <v>22827</v>
      </c>
      <c r="C1365" s="157" t="s">
        <v>2063</v>
      </c>
      <c r="D1365" s="157">
        <v>61</v>
      </c>
      <c r="E1365" s="166" t="s">
        <v>1809</v>
      </c>
      <c r="F1365" s="166" t="s">
        <v>1720</v>
      </c>
      <c r="G1365" s="169" t="s">
        <v>2053</v>
      </c>
      <c r="H1365" s="157" t="s">
        <v>2052</v>
      </c>
      <c r="I1365" s="165" t="s">
        <v>1469</v>
      </c>
      <c r="J1365" s="164" t="s">
        <v>1672</v>
      </c>
      <c r="K1365" s="164" t="s">
        <v>1719</v>
      </c>
      <c r="L1365" s="163"/>
      <c r="M1365" s="163"/>
      <c r="N1365" s="163"/>
      <c r="O1365" s="162">
        <v>1999</v>
      </c>
      <c r="P1365" s="161" t="b">
        <f>IF(R1365&gt;0,R1365-2)</f>
        <v>0</v>
      </c>
      <c r="Q1365" s="161">
        <v>201938</v>
      </c>
      <c r="R1365" s="160">
        <f>$I$3</f>
        <v>0</v>
      </c>
      <c r="S1365" s="159" t="str">
        <f>IF(AND(R1365&gt;=Q1365,W1365&gt;0),"OK",IF(W1365=0,"","NOT OK"))</f>
        <v/>
      </c>
      <c r="T1365" s="158"/>
      <c r="U1365" s="157">
        <v>1</v>
      </c>
      <c r="V1365" s="156" t="str">
        <f>IF(W1365=T1365,"OK","NOT")</f>
        <v>OK</v>
      </c>
      <c r="W1365" s="155">
        <f>IF(MOD(T1365,U1365)=0,T1365,T1365+(U1365-MOD(T1365,U1365)))</f>
        <v>0</v>
      </c>
      <c r="X1365" s="154">
        <f>$I$4</f>
        <v>0.4</v>
      </c>
      <c r="Y1365" s="153">
        <f>+T1365*((O1365-(O1365*X1365)))</f>
        <v>0</v>
      </c>
    </row>
    <row r="1366" spans="1:25" ht="14.45" customHeight="1" x14ac:dyDescent="0.25">
      <c r="A1366" s="167">
        <v>7045952353586</v>
      </c>
      <c r="B1366" s="157">
        <v>22827</v>
      </c>
      <c r="C1366" s="157" t="s">
        <v>2063</v>
      </c>
      <c r="D1366" s="157">
        <v>61</v>
      </c>
      <c r="E1366" s="166" t="s">
        <v>1809</v>
      </c>
      <c r="F1366" s="166" t="s">
        <v>1720</v>
      </c>
      <c r="G1366" s="169" t="s">
        <v>2053</v>
      </c>
      <c r="H1366" s="157" t="s">
        <v>2052</v>
      </c>
      <c r="I1366" s="165" t="s">
        <v>1715</v>
      </c>
      <c r="J1366" s="164" t="s">
        <v>1672</v>
      </c>
      <c r="K1366" s="164" t="s">
        <v>1719</v>
      </c>
      <c r="L1366" s="163"/>
      <c r="M1366" s="163"/>
      <c r="N1366" s="163"/>
      <c r="O1366" s="162">
        <v>1999</v>
      </c>
      <c r="P1366" s="161" t="b">
        <f>IF(R1366&gt;0,R1366-2)</f>
        <v>0</v>
      </c>
      <c r="Q1366" s="161">
        <v>201938</v>
      </c>
      <c r="R1366" s="160">
        <f>$I$3</f>
        <v>0</v>
      </c>
      <c r="S1366" s="159" t="str">
        <f>IF(AND(R1366&gt;=Q1366,W1366&gt;0),"OK",IF(W1366=0,"","NOT OK"))</f>
        <v/>
      </c>
      <c r="T1366" s="158"/>
      <c r="U1366" s="157">
        <v>1</v>
      </c>
      <c r="V1366" s="156" t="str">
        <f>IF(W1366=T1366,"OK","NOT")</f>
        <v>OK</v>
      </c>
      <c r="W1366" s="155">
        <f>IF(MOD(T1366,U1366)=0,T1366,T1366+(U1366-MOD(T1366,U1366)))</f>
        <v>0</v>
      </c>
      <c r="X1366" s="154">
        <f>$I$4</f>
        <v>0.4</v>
      </c>
      <c r="Y1366" s="153">
        <f>+T1366*((O1366-(O1366*X1366)))</f>
        <v>0</v>
      </c>
    </row>
    <row r="1367" spans="1:25" ht="14.45" customHeight="1" x14ac:dyDescent="0.25">
      <c r="A1367" s="175">
        <v>7045952401942</v>
      </c>
      <c r="B1367" s="160">
        <v>16033</v>
      </c>
      <c r="C1367" s="157" t="s">
        <v>2058</v>
      </c>
      <c r="D1367" s="157">
        <v>65</v>
      </c>
      <c r="E1367" s="166" t="s">
        <v>1721</v>
      </c>
      <c r="F1367" s="166" t="s">
        <v>1781</v>
      </c>
      <c r="G1367" s="169" t="s">
        <v>2053</v>
      </c>
      <c r="H1367" s="160" t="s">
        <v>2052</v>
      </c>
      <c r="I1367" s="174" t="s">
        <v>1716</v>
      </c>
      <c r="J1367" s="164" t="s">
        <v>1672</v>
      </c>
      <c r="K1367" s="164" t="s">
        <v>1779</v>
      </c>
      <c r="L1367" s="163"/>
      <c r="M1367" s="163"/>
      <c r="N1367" s="163"/>
      <c r="O1367" s="162">
        <v>899</v>
      </c>
      <c r="P1367" s="161" t="b">
        <f>IF(R1367&gt;0,R1367-2)</f>
        <v>0</v>
      </c>
      <c r="Q1367" s="161">
        <v>201938</v>
      </c>
      <c r="R1367" s="160">
        <f>$I$3</f>
        <v>0</v>
      </c>
      <c r="S1367" s="159" t="str">
        <f>IF(AND(R1367&gt;=Q1367,W1367&gt;0),"OK",IF(W1367=0,"","NOT OK"))</f>
        <v/>
      </c>
      <c r="T1367" s="158"/>
      <c r="U1367" s="157">
        <v>1</v>
      </c>
      <c r="V1367" s="156" t="str">
        <f>IF(W1367=T1367,"OK","NOT")</f>
        <v>OK</v>
      </c>
      <c r="W1367" s="155">
        <f>IF(MOD(T1367,U1367)=0,T1367,T1367+(U1367-MOD(T1367,U1367)))</f>
        <v>0</v>
      </c>
      <c r="X1367" s="154">
        <f>$I$4</f>
        <v>0.4</v>
      </c>
      <c r="Y1367" s="153">
        <f>+T1367*((O1367-(O1367*X1367)))</f>
        <v>0</v>
      </c>
    </row>
    <row r="1368" spans="1:25" ht="14.45" customHeight="1" x14ac:dyDescent="0.25">
      <c r="A1368" s="167">
        <v>7045952401935</v>
      </c>
      <c r="B1368" s="157">
        <v>16033</v>
      </c>
      <c r="C1368" s="157" t="s">
        <v>2058</v>
      </c>
      <c r="D1368" s="157">
        <v>65</v>
      </c>
      <c r="E1368" s="166" t="s">
        <v>1721</v>
      </c>
      <c r="F1368" s="166" t="s">
        <v>1781</v>
      </c>
      <c r="G1368" s="169" t="s">
        <v>2053</v>
      </c>
      <c r="H1368" s="157" t="s">
        <v>2052</v>
      </c>
      <c r="I1368" s="165" t="s">
        <v>1468</v>
      </c>
      <c r="J1368" s="164" t="s">
        <v>1672</v>
      </c>
      <c r="K1368" s="164" t="s">
        <v>1779</v>
      </c>
      <c r="L1368" s="163"/>
      <c r="M1368" s="163"/>
      <c r="N1368" s="163"/>
      <c r="O1368" s="162">
        <v>899</v>
      </c>
      <c r="P1368" s="161" t="b">
        <f>IF(R1368&gt;0,R1368-2)</f>
        <v>0</v>
      </c>
      <c r="Q1368" s="161">
        <v>201938</v>
      </c>
      <c r="R1368" s="160">
        <f>$I$3</f>
        <v>0</v>
      </c>
      <c r="S1368" s="159" t="str">
        <f>IF(AND(R1368&gt;=Q1368,W1368&gt;0),"OK",IF(W1368=0,"","NOT OK"))</f>
        <v/>
      </c>
      <c r="T1368" s="158"/>
      <c r="U1368" s="157">
        <v>1</v>
      </c>
      <c r="V1368" s="156" t="str">
        <f>IF(W1368=T1368,"OK","NOT")</f>
        <v>OK</v>
      </c>
      <c r="W1368" s="155">
        <f>IF(MOD(T1368,U1368)=0,T1368,T1368+(U1368-MOD(T1368,U1368)))</f>
        <v>0</v>
      </c>
      <c r="X1368" s="154">
        <f>$I$4</f>
        <v>0.4</v>
      </c>
      <c r="Y1368" s="153">
        <f>+T1368*((O1368-(O1368*X1368)))</f>
        <v>0</v>
      </c>
    </row>
    <row r="1369" spans="1:25" ht="14.45" customHeight="1" x14ac:dyDescent="0.25">
      <c r="A1369" s="167">
        <v>7045952401928</v>
      </c>
      <c r="B1369" s="157">
        <v>16033</v>
      </c>
      <c r="C1369" s="157" t="s">
        <v>2058</v>
      </c>
      <c r="D1369" s="157">
        <v>65</v>
      </c>
      <c r="E1369" s="166" t="s">
        <v>1721</v>
      </c>
      <c r="F1369" s="166" t="s">
        <v>1781</v>
      </c>
      <c r="G1369" s="169" t="s">
        <v>2053</v>
      </c>
      <c r="H1369" s="157" t="s">
        <v>2052</v>
      </c>
      <c r="I1369" s="165" t="s">
        <v>1469</v>
      </c>
      <c r="J1369" s="164" t="s">
        <v>1672</v>
      </c>
      <c r="K1369" s="164" t="s">
        <v>1779</v>
      </c>
      <c r="L1369" s="163"/>
      <c r="M1369" s="163"/>
      <c r="N1369" s="163"/>
      <c r="O1369" s="162">
        <v>899</v>
      </c>
      <c r="P1369" s="161" t="b">
        <f>IF(R1369&gt;0,R1369-2)</f>
        <v>0</v>
      </c>
      <c r="Q1369" s="161">
        <v>201938</v>
      </c>
      <c r="R1369" s="160">
        <f>$I$3</f>
        <v>0</v>
      </c>
      <c r="S1369" s="159" t="str">
        <f>IF(AND(R1369&gt;=Q1369,W1369&gt;0),"OK",IF(W1369=0,"","NOT OK"))</f>
        <v/>
      </c>
      <c r="T1369" s="158"/>
      <c r="U1369" s="157">
        <v>1</v>
      </c>
      <c r="V1369" s="156" t="str">
        <f>IF(W1369=T1369,"OK","NOT")</f>
        <v>OK</v>
      </c>
      <c r="W1369" s="155">
        <f>IF(MOD(T1369,U1369)=0,T1369,T1369+(U1369-MOD(T1369,U1369)))</f>
        <v>0</v>
      </c>
      <c r="X1369" s="154">
        <f>$I$4</f>
        <v>0.4</v>
      </c>
      <c r="Y1369" s="153">
        <f>+T1369*((O1369-(O1369*X1369)))</f>
        <v>0</v>
      </c>
    </row>
    <row r="1370" spans="1:25" ht="14.45" customHeight="1" x14ac:dyDescent="0.25">
      <c r="A1370" s="175">
        <v>7045952401959</v>
      </c>
      <c r="B1370" s="160">
        <v>16033</v>
      </c>
      <c r="C1370" s="157" t="s">
        <v>2058</v>
      </c>
      <c r="D1370" s="157">
        <v>65</v>
      </c>
      <c r="E1370" s="166" t="s">
        <v>1721</v>
      </c>
      <c r="F1370" s="166" t="s">
        <v>1781</v>
      </c>
      <c r="G1370" s="169" t="s">
        <v>2053</v>
      </c>
      <c r="H1370" s="160" t="s">
        <v>2052</v>
      </c>
      <c r="I1370" s="174" t="s">
        <v>1715</v>
      </c>
      <c r="J1370" s="164" t="s">
        <v>1672</v>
      </c>
      <c r="K1370" s="164" t="s">
        <v>1779</v>
      </c>
      <c r="L1370" s="163"/>
      <c r="M1370" s="163"/>
      <c r="N1370" s="163"/>
      <c r="O1370" s="162">
        <v>899</v>
      </c>
      <c r="P1370" s="161" t="b">
        <f>IF(R1370&gt;0,R1370-2)</f>
        <v>0</v>
      </c>
      <c r="Q1370" s="161">
        <v>201938</v>
      </c>
      <c r="R1370" s="160">
        <f>$I$3</f>
        <v>0</v>
      </c>
      <c r="S1370" s="159" t="str">
        <f>IF(AND(R1370&gt;=Q1370,W1370&gt;0),"OK",IF(W1370=0,"","NOT OK"))</f>
        <v/>
      </c>
      <c r="T1370" s="158"/>
      <c r="U1370" s="157">
        <v>1</v>
      </c>
      <c r="V1370" s="156" t="str">
        <f>IF(W1370=T1370,"OK","NOT")</f>
        <v>OK</v>
      </c>
      <c r="W1370" s="155">
        <f>IF(MOD(T1370,U1370)=0,T1370,T1370+(U1370-MOD(T1370,U1370)))</f>
        <v>0</v>
      </c>
      <c r="X1370" s="154">
        <f>$I$4</f>
        <v>0.4</v>
      </c>
      <c r="Y1370" s="153">
        <f>+T1370*((O1370-(O1370*X1370)))</f>
        <v>0</v>
      </c>
    </row>
    <row r="1371" spans="1:25" ht="14.45" customHeight="1" x14ac:dyDescent="0.25">
      <c r="A1371" s="175">
        <v>7045952401966</v>
      </c>
      <c r="B1371" s="160">
        <v>16033</v>
      </c>
      <c r="C1371" s="157" t="s">
        <v>2058</v>
      </c>
      <c r="D1371" s="157">
        <v>65</v>
      </c>
      <c r="E1371" s="166" t="s">
        <v>1721</v>
      </c>
      <c r="F1371" s="166" t="s">
        <v>1781</v>
      </c>
      <c r="G1371" s="169" t="s">
        <v>2053</v>
      </c>
      <c r="H1371" s="160" t="s">
        <v>2052</v>
      </c>
      <c r="I1371" s="174" t="s">
        <v>1713</v>
      </c>
      <c r="J1371" s="164" t="s">
        <v>1672</v>
      </c>
      <c r="K1371" s="164" t="s">
        <v>1779</v>
      </c>
      <c r="L1371" s="163"/>
      <c r="M1371" s="163"/>
      <c r="N1371" s="163"/>
      <c r="O1371" s="162">
        <v>899</v>
      </c>
      <c r="P1371" s="161" t="b">
        <f>IF(R1371&gt;0,R1371-2)</f>
        <v>0</v>
      </c>
      <c r="Q1371" s="161">
        <v>201938</v>
      </c>
      <c r="R1371" s="160">
        <f>$I$3</f>
        <v>0</v>
      </c>
      <c r="S1371" s="159" t="str">
        <f>IF(AND(R1371&gt;=Q1371,W1371&gt;0),"OK",IF(W1371=0,"","NOT OK"))</f>
        <v/>
      </c>
      <c r="T1371" s="158"/>
      <c r="U1371" s="157">
        <v>1</v>
      </c>
      <c r="V1371" s="156" t="str">
        <f>IF(W1371=T1371,"OK","NOT")</f>
        <v>OK</v>
      </c>
      <c r="W1371" s="155">
        <f>IF(MOD(T1371,U1371)=0,T1371,T1371+(U1371-MOD(T1371,U1371)))</f>
        <v>0</v>
      </c>
      <c r="X1371" s="154">
        <f>$I$4</f>
        <v>0.4</v>
      </c>
      <c r="Y1371" s="153">
        <f>+T1371*((O1371-(O1371*X1371)))</f>
        <v>0</v>
      </c>
    </row>
    <row r="1372" spans="1:25" ht="14.45" customHeight="1" x14ac:dyDescent="0.25">
      <c r="A1372" s="167">
        <v>7045952354064</v>
      </c>
      <c r="B1372" s="157">
        <v>12958</v>
      </c>
      <c r="C1372" s="157" t="s">
        <v>2055</v>
      </c>
      <c r="D1372" s="157">
        <v>68</v>
      </c>
      <c r="E1372" s="166" t="s">
        <v>1809</v>
      </c>
      <c r="F1372" s="166" t="s">
        <v>1720</v>
      </c>
      <c r="G1372" s="169" t="s">
        <v>2053</v>
      </c>
      <c r="H1372" s="157" t="s">
        <v>2052</v>
      </c>
      <c r="I1372" s="165" t="s">
        <v>1717</v>
      </c>
      <c r="J1372" s="164" t="s">
        <v>1672</v>
      </c>
      <c r="K1372" s="164" t="s">
        <v>1802</v>
      </c>
      <c r="L1372" s="163"/>
      <c r="M1372" s="163"/>
      <c r="N1372" s="163"/>
      <c r="O1372" s="162">
        <v>1799</v>
      </c>
      <c r="P1372" s="161" t="b">
        <f>IF(R1372&gt;0,R1372-2)</f>
        <v>0</v>
      </c>
      <c r="Q1372" s="161">
        <v>201938</v>
      </c>
      <c r="R1372" s="160">
        <f>$I$3</f>
        <v>0</v>
      </c>
      <c r="S1372" s="159" t="str">
        <f>IF(AND(R1372&gt;=Q1372,W1372&gt;0),"OK",IF(W1372=0,"","NOT OK"))</f>
        <v/>
      </c>
      <c r="T1372" s="158"/>
      <c r="U1372" s="157">
        <v>1</v>
      </c>
      <c r="V1372" s="156" t="str">
        <f>IF(W1372=T1372,"OK","NOT")</f>
        <v>OK</v>
      </c>
      <c r="W1372" s="155">
        <f>IF(MOD(T1372,U1372)=0,T1372,T1372+(U1372-MOD(T1372,U1372)))</f>
        <v>0</v>
      </c>
      <c r="X1372" s="154">
        <f>$I$4</f>
        <v>0.4</v>
      </c>
      <c r="Y1372" s="153">
        <f>+T1372*((O1372-(O1372*X1372)))</f>
        <v>0</v>
      </c>
    </row>
    <row r="1373" spans="1:25" ht="14.45" customHeight="1" x14ac:dyDescent="0.25">
      <c r="A1373" s="167">
        <v>7045952354071</v>
      </c>
      <c r="B1373" s="157">
        <v>12958</v>
      </c>
      <c r="C1373" s="157" t="s">
        <v>2055</v>
      </c>
      <c r="D1373" s="157">
        <v>68</v>
      </c>
      <c r="E1373" s="166" t="s">
        <v>1809</v>
      </c>
      <c r="F1373" s="166" t="s">
        <v>1720</v>
      </c>
      <c r="G1373" s="169" t="s">
        <v>2053</v>
      </c>
      <c r="H1373" s="157" t="s">
        <v>2052</v>
      </c>
      <c r="I1373" s="165" t="s">
        <v>1716</v>
      </c>
      <c r="J1373" s="164" t="s">
        <v>1672</v>
      </c>
      <c r="K1373" s="164" t="s">
        <v>1802</v>
      </c>
      <c r="L1373" s="163"/>
      <c r="M1373" s="163"/>
      <c r="N1373" s="163"/>
      <c r="O1373" s="162">
        <v>1799</v>
      </c>
      <c r="P1373" s="161" t="b">
        <f>IF(R1373&gt;0,R1373-2)</f>
        <v>0</v>
      </c>
      <c r="Q1373" s="161">
        <v>201938</v>
      </c>
      <c r="R1373" s="160">
        <f>$I$3</f>
        <v>0</v>
      </c>
      <c r="S1373" s="159" t="str">
        <f>IF(AND(R1373&gt;=Q1373,W1373&gt;0),"OK",IF(W1373=0,"","NOT OK"))</f>
        <v/>
      </c>
      <c r="T1373" s="158"/>
      <c r="U1373" s="157">
        <v>1</v>
      </c>
      <c r="V1373" s="156" t="str">
        <f>IF(W1373=T1373,"OK","NOT")</f>
        <v>OK</v>
      </c>
      <c r="W1373" s="155">
        <f>IF(MOD(T1373,U1373)=0,T1373,T1373+(U1373-MOD(T1373,U1373)))</f>
        <v>0</v>
      </c>
      <c r="X1373" s="154">
        <f>$I$4</f>
        <v>0.4</v>
      </c>
      <c r="Y1373" s="153">
        <f>+T1373*((O1373-(O1373*X1373)))</f>
        <v>0</v>
      </c>
    </row>
    <row r="1374" spans="1:25" ht="14.45" customHeight="1" x14ac:dyDescent="0.25">
      <c r="A1374" s="167">
        <v>7045952354088</v>
      </c>
      <c r="B1374" s="157">
        <v>12958</v>
      </c>
      <c r="C1374" s="157" t="s">
        <v>2055</v>
      </c>
      <c r="D1374" s="157">
        <v>68</v>
      </c>
      <c r="E1374" s="166" t="s">
        <v>1809</v>
      </c>
      <c r="F1374" s="166" t="s">
        <v>1720</v>
      </c>
      <c r="G1374" s="169" t="s">
        <v>2053</v>
      </c>
      <c r="H1374" s="157" t="s">
        <v>2052</v>
      </c>
      <c r="I1374" s="165" t="s">
        <v>1468</v>
      </c>
      <c r="J1374" s="164" t="s">
        <v>1672</v>
      </c>
      <c r="K1374" s="164" t="s">
        <v>1802</v>
      </c>
      <c r="L1374" s="163"/>
      <c r="M1374" s="163"/>
      <c r="N1374" s="163"/>
      <c r="O1374" s="162">
        <v>1799</v>
      </c>
      <c r="P1374" s="161" t="b">
        <f>IF(R1374&gt;0,R1374-2)</f>
        <v>0</v>
      </c>
      <c r="Q1374" s="161">
        <v>201938</v>
      </c>
      <c r="R1374" s="160">
        <f>$I$3</f>
        <v>0</v>
      </c>
      <c r="S1374" s="159" t="str">
        <f>IF(AND(R1374&gt;=Q1374,W1374&gt;0),"OK",IF(W1374=0,"","NOT OK"))</f>
        <v/>
      </c>
      <c r="T1374" s="158"/>
      <c r="U1374" s="157">
        <v>1</v>
      </c>
      <c r="V1374" s="156" t="str">
        <f>IF(W1374=T1374,"OK","NOT")</f>
        <v>OK</v>
      </c>
      <c r="W1374" s="155">
        <f>IF(MOD(T1374,U1374)=0,T1374,T1374+(U1374-MOD(T1374,U1374)))</f>
        <v>0</v>
      </c>
      <c r="X1374" s="154">
        <f>$I$4</f>
        <v>0.4</v>
      </c>
      <c r="Y1374" s="153">
        <f>+T1374*((O1374-(O1374*X1374)))</f>
        <v>0</v>
      </c>
    </row>
    <row r="1375" spans="1:25" ht="14.45" customHeight="1" x14ac:dyDescent="0.25">
      <c r="A1375" s="167">
        <v>7045952354095</v>
      </c>
      <c r="B1375" s="157">
        <v>12958</v>
      </c>
      <c r="C1375" s="157" t="s">
        <v>2055</v>
      </c>
      <c r="D1375" s="157">
        <v>68</v>
      </c>
      <c r="E1375" s="166" t="s">
        <v>1809</v>
      </c>
      <c r="F1375" s="166" t="s">
        <v>1720</v>
      </c>
      <c r="G1375" s="169" t="s">
        <v>2053</v>
      </c>
      <c r="H1375" s="157" t="s">
        <v>2052</v>
      </c>
      <c r="I1375" s="165" t="s">
        <v>1469</v>
      </c>
      <c r="J1375" s="164" t="s">
        <v>1672</v>
      </c>
      <c r="K1375" s="164" t="s">
        <v>1802</v>
      </c>
      <c r="L1375" s="163"/>
      <c r="M1375" s="163"/>
      <c r="N1375" s="163"/>
      <c r="O1375" s="162">
        <v>1799</v>
      </c>
      <c r="P1375" s="161" t="b">
        <f>IF(R1375&gt;0,R1375-2)</f>
        <v>0</v>
      </c>
      <c r="Q1375" s="161">
        <v>201938</v>
      </c>
      <c r="R1375" s="160">
        <f>$I$3</f>
        <v>0</v>
      </c>
      <c r="S1375" s="159" t="str">
        <f>IF(AND(R1375&gt;=Q1375,W1375&gt;0),"OK",IF(W1375=0,"","NOT OK"))</f>
        <v/>
      </c>
      <c r="T1375" s="158"/>
      <c r="U1375" s="157">
        <v>1</v>
      </c>
      <c r="V1375" s="156" t="str">
        <f>IF(W1375=T1375,"OK","NOT")</f>
        <v>OK</v>
      </c>
      <c r="W1375" s="155">
        <f>IF(MOD(T1375,U1375)=0,T1375,T1375+(U1375-MOD(T1375,U1375)))</f>
        <v>0</v>
      </c>
      <c r="X1375" s="154">
        <f>$I$4</f>
        <v>0.4</v>
      </c>
      <c r="Y1375" s="153">
        <f>+T1375*((O1375-(O1375*X1375)))</f>
        <v>0</v>
      </c>
    </row>
    <row r="1376" spans="1:25" ht="14.45" customHeight="1" x14ac:dyDescent="0.25">
      <c r="A1376" s="167">
        <v>7045952354101</v>
      </c>
      <c r="B1376" s="157">
        <v>12958</v>
      </c>
      <c r="C1376" s="157" t="s">
        <v>2055</v>
      </c>
      <c r="D1376" s="157">
        <v>68</v>
      </c>
      <c r="E1376" s="166" t="s">
        <v>1809</v>
      </c>
      <c r="F1376" s="166" t="s">
        <v>1720</v>
      </c>
      <c r="G1376" s="169" t="s">
        <v>2053</v>
      </c>
      <c r="H1376" s="157" t="s">
        <v>2052</v>
      </c>
      <c r="I1376" s="165" t="s">
        <v>1715</v>
      </c>
      <c r="J1376" s="164" t="s">
        <v>1672</v>
      </c>
      <c r="K1376" s="164" t="s">
        <v>1802</v>
      </c>
      <c r="L1376" s="163"/>
      <c r="M1376" s="163"/>
      <c r="N1376" s="163"/>
      <c r="O1376" s="162">
        <v>1799</v>
      </c>
      <c r="P1376" s="161" t="b">
        <f>IF(R1376&gt;0,R1376-2)</f>
        <v>0</v>
      </c>
      <c r="Q1376" s="161">
        <v>201938</v>
      </c>
      <c r="R1376" s="160">
        <f>$I$3</f>
        <v>0</v>
      </c>
      <c r="S1376" s="159" t="str">
        <f>IF(AND(R1376&gt;=Q1376,W1376&gt;0),"OK",IF(W1376=0,"","NOT OK"))</f>
        <v/>
      </c>
      <c r="T1376" s="158"/>
      <c r="U1376" s="157">
        <v>1</v>
      </c>
      <c r="V1376" s="156" t="str">
        <f>IF(W1376=T1376,"OK","NOT")</f>
        <v>OK</v>
      </c>
      <c r="W1376" s="155">
        <f>IF(MOD(T1376,U1376)=0,T1376,T1376+(U1376-MOD(T1376,U1376)))</f>
        <v>0</v>
      </c>
      <c r="X1376" s="154">
        <f>$I$4</f>
        <v>0.4</v>
      </c>
      <c r="Y1376" s="153">
        <f>+T1376*((O1376-(O1376*X1376)))</f>
        <v>0</v>
      </c>
    </row>
    <row r="1377" spans="1:25" ht="14.45" customHeight="1" x14ac:dyDescent="0.25">
      <c r="A1377" s="167">
        <v>7045952354231</v>
      </c>
      <c r="B1377" s="157">
        <v>22824</v>
      </c>
      <c r="C1377" s="157" t="s">
        <v>2054</v>
      </c>
      <c r="D1377" s="157">
        <v>69</v>
      </c>
      <c r="E1377" s="166" t="s">
        <v>1809</v>
      </c>
      <c r="F1377" s="166" t="s">
        <v>1720</v>
      </c>
      <c r="G1377" s="169" t="s">
        <v>2053</v>
      </c>
      <c r="H1377" s="157" t="s">
        <v>2052</v>
      </c>
      <c r="I1377" s="165" t="s">
        <v>1717</v>
      </c>
      <c r="J1377" s="164" t="s">
        <v>1672</v>
      </c>
      <c r="K1377" s="164" t="s">
        <v>1719</v>
      </c>
      <c r="L1377" s="163"/>
      <c r="M1377" s="163"/>
      <c r="N1377" s="163"/>
      <c r="O1377" s="162">
        <v>1299</v>
      </c>
      <c r="P1377" s="161" t="b">
        <f>IF(R1377&gt;0,R1377-2)</f>
        <v>0</v>
      </c>
      <c r="Q1377" s="161">
        <v>201938</v>
      </c>
      <c r="R1377" s="160">
        <f>$I$3</f>
        <v>0</v>
      </c>
      <c r="S1377" s="159" t="str">
        <f>IF(AND(R1377&gt;=Q1377,W1377&gt;0),"OK",IF(W1377=0,"","NOT OK"))</f>
        <v/>
      </c>
      <c r="T1377" s="158"/>
      <c r="U1377" s="157">
        <v>1</v>
      </c>
      <c r="V1377" s="156" t="str">
        <f>IF(W1377=T1377,"OK","NOT")</f>
        <v>OK</v>
      </c>
      <c r="W1377" s="155">
        <f>IF(MOD(T1377,U1377)=0,T1377,T1377+(U1377-MOD(T1377,U1377)))</f>
        <v>0</v>
      </c>
      <c r="X1377" s="154">
        <f>$I$4</f>
        <v>0.4</v>
      </c>
      <c r="Y1377" s="153">
        <f>+T1377*((O1377-(O1377*X1377)))</f>
        <v>0</v>
      </c>
    </row>
    <row r="1378" spans="1:25" ht="14.45" customHeight="1" x14ac:dyDescent="0.25">
      <c r="A1378" s="167">
        <v>7045952354248</v>
      </c>
      <c r="B1378" s="157">
        <v>22824</v>
      </c>
      <c r="C1378" s="157" t="s">
        <v>2054</v>
      </c>
      <c r="D1378" s="157">
        <v>69</v>
      </c>
      <c r="E1378" s="166" t="s">
        <v>1809</v>
      </c>
      <c r="F1378" s="166" t="s">
        <v>1720</v>
      </c>
      <c r="G1378" s="169" t="s">
        <v>2053</v>
      </c>
      <c r="H1378" s="157" t="s">
        <v>2052</v>
      </c>
      <c r="I1378" s="165" t="s">
        <v>1716</v>
      </c>
      <c r="J1378" s="164" t="s">
        <v>1672</v>
      </c>
      <c r="K1378" s="164" t="s">
        <v>1719</v>
      </c>
      <c r="L1378" s="163"/>
      <c r="M1378" s="163"/>
      <c r="N1378" s="163"/>
      <c r="O1378" s="162">
        <v>1299</v>
      </c>
      <c r="P1378" s="161" t="b">
        <f>IF(R1378&gt;0,R1378-2)</f>
        <v>0</v>
      </c>
      <c r="Q1378" s="161">
        <v>201938</v>
      </c>
      <c r="R1378" s="160">
        <f>$I$3</f>
        <v>0</v>
      </c>
      <c r="S1378" s="159" t="str">
        <f>IF(AND(R1378&gt;=Q1378,W1378&gt;0),"OK",IF(W1378=0,"","NOT OK"))</f>
        <v/>
      </c>
      <c r="T1378" s="158"/>
      <c r="U1378" s="157">
        <v>1</v>
      </c>
      <c r="V1378" s="156" t="str">
        <f>IF(W1378=T1378,"OK","NOT")</f>
        <v>OK</v>
      </c>
      <c r="W1378" s="155">
        <f>IF(MOD(T1378,U1378)=0,T1378,T1378+(U1378-MOD(T1378,U1378)))</f>
        <v>0</v>
      </c>
      <c r="X1378" s="154">
        <f>$I$4</f>
        <v>0.4</v>
      </c>
      <c r="Y1378" s="153">
        <f>+T1378*((O1378-(O1378*X1378)))</f>
        <v>0</v>
      </c>
    </row>
    <row r="1379" spans="1:25" ht="14.45" customHeight="1" x14ac:dyDescent="0.25">
      <c r="A1379" s="167">
        <v>7045952354255</v>
      </c>
      <c r="B1379" s="157">
        <v>22824</v>
      </c>
      <c r="C1379" s="157" t="s">
        <v>2054</v>
      </c>
      <c r="D1379" s="157">
        <v>69</v>
      </c>
      <c r="E1379" s="166" t="s">
        <v>1809</v>
      </c>
      <c r="F1379" s="166" t="s">
        <v>1720</v>
      </c>
      <c r="G1379" s="169" t="s">
        <v>2053</v>
      </c>
      <c r="H1379" s="157" t="s">
        <v>2052</v>
      </c>
      <c r="I1379" s="165" t="s">
        <v>1468</v>
      </c>
      <c r="J1379" s="164" t="s">
        <v>1672</v>
      </c>
      <c r="K1379" s="164" t="s">
        <v>1719</v>
      </c>
      <c r="L1379" s="163"/>
      <c r="M1379" s="163"/>
      <c r="N1379" s="163"/>
      <c r="O1379" s="162">
        <v>1299</v>
      </c>
      <c r="P1379" s="161" t="b">
        <f>IF(R1379&gt;0,R1379-2)</f>
        <v>0</v>
      </c>
      <c r="Q1379" s="161">
        <v>201938</v>
      </c>
      <c r="R1379" s="160">
        <f>$I$3</f>
        <v>0</v>
      </c>
      <c r="S1379" s="159" t="str">
        <f>IF(AND(R1379&gt;=Q1379,W1379&gt;0),"OK",IF(W1379=0,"","NOT OK"))</f>
        <v/>
      </c>
      <c r="T1379" s="158"/>
      <c r="U1379" s="157">
        <v>1</v>
      </c>
      <c r="V1379" s="156" t="str">
        <f>IF(W1379=T1379,"OK","NOT")</f>
        <v>OK</v>
      </c>
      <c r="W1379" s="155">
        <f>IF(MOD(T1379,U1379)=0,T1379,T1379+(U1379-MOD(T1379,U1379)))</f>
        <v>0</v>
      </c>
      <c r="X1379" s="154">
        <f>$I$4</f>
        <v>0.4</v>
      </c>
      <c r="Y1379" s="153">
        <f>+T1379*((O1379-(O1379*X1379)))</f>
        <v>0</v>
      </c>
    </row>
    <row r="1380" spans="1:25" ht="14.45" customHeight="1" x14ac:dyDescent="0.25">
      <c r="A1380" s="167">
        <v>7045952354262</v>
      </c>
      <c r="B1380" s="157">
        <v>22824</v>
      </c>
      <c r="C1380" s="157" t="s">
        <v>2054</v>
      </c>
      <c r="D1380" s="157">
        <v>69</v>
      </c>
      <c r="E1380" s="166" t="s">
        <v>1809</v>
      </c>
      <c r="F1380" s="166" t="s">
        <v>1720</v>
      </c>
      <c r="G1380" s="169" t="s">
        <v>2053</v>
      </c>
      <c r="H1380" s="157" t="s">
        <v>2052</v>
      </c>
      <c r="I1380" s="165" t="s">
        <v>1469</v>
      </c>
      <c r="J1380" s="164" t="s">
        <v>1672</v>
      </c>
      <c r="K1380" s="164" t="s">
        <v>1719</v>
      </c>
      <c r="L1380" s="163"/>
      <c r="M1380" s="163"/>
      <c r="N1380" s="163"/>
      <c r="O1380" s="162">
        <v>1299</v>
      </c>
      <c r="P1380" s="161" t="b">
        <f>IF(R1380&gt;0,R1380-2)</f>
        <v>0</v>
      </c>
      <c r="Q1380" s="161">
        <v>201938</v>
      </c>
      <c r="R1380" s="160">
        <f>$I$3</f>
        <v>0</v>
      </c>
      <c r="S1380" s="159" t="str">
        <f>IF(AND(R1380&gt;=Q1380,W1380&gt;0),"OK",IF(W1380=0,"","NOT OK"))</f>
        <v/>
      </c>
      <c r="T1380" s="158"/>
      <c r="U1380" s="157">
        <v>1</v>
      </c>
      <c r="V1380" s="156" t="str">
        <f>IF(W1380=T1380,"OK","NOT")</f>
        <v>OK</v>
      </c>
      <c r="W1380" s="155">
        <f>IF(MOD(T1380,U1380)=0,T1380,T1380+(U1380-MOD(T1380,U1380)))</f>
        <v>0</v>
      </c>
      <c r="X1380" s="154">
        <f>$I$4</f>
        <v>0.4</v>
      </c>
      <c r="Y1380" s="153">
        <f>+T1380*((O1380-(O1380*X1380)))</f>
        <v>0</v>
      </c>
    </row>
    <row r="1381" spans="1:25" ht="14.45" customHeight="1" x14ac:dyDescent="0.25">
      <c r="A1381" s="167">
        <v>7045952354279</v>
      </c>
      <c r="B1381" s="157">
        <v>22824</v>
      </c>
      <c r="C1381" s="157" t="s">
        <v>2054</v>
      </c>
      <c r="D1381" s="157">
        <v>69</v>
      </c>
      <c r="E1381" s="166" t="s">
        <v>1809</v>
      </c>
      <c r="F1381" s="166" t="s">
        <v>1720</v>
      </c>
      <c r="G1381" s="169" t="s">
        <v>2053</v>
      </c>
      <c r="H1381" s="157" t="s">
        <v>2052</v>
      </c>
      <c r="I1381" s="165" t="s">
        <v>1715</v>
      </c>
      <c r="J1381" s="164" t="s">
        <v>1672</v>
      </c>
      <c r="K1381" s="164" t="s">
        <v>1719</v>
      </c>
      <c r="L1381" s="163"/>
      <c r="M1381" s="163"/>
      <c r="N1381" s="163"/>
      <c r="O1381" s="162">
        <v>1299</v>
      </c>
      <c r="P1381" s="161" t="b">
        <f>IF(R1381&gt;0,R1381-2)</f>
        <v>0</v>
      </c>
      <c r="Q1381" s="161">
        <v>201938</v>
      </c>
      <c r="R1381" s="160">
        <f>$I$3</f>
        <v>0</v>
      </c>
      <c r="S1381" s="159" t="str">
        <f>IF(AND(R1381&gt;=Q1381,W1381&gt;0),"OK",IF(W1381=0,"","NOT OK"))</f>
        <v/>
      </c>
      <c r="T1381" s="158"/>
      <c r="U1381" s="157">
        <v>1</v>
      </c>
      <c r="V1381" s="156" t="str">
        <f>IF(W1381=T1381,"OK","NOT")</f>
        <v>OK</v>
      </c>
      <c r="W1381" s="155">
        <f>IF(MOD(T1381,U1381)=0,T1381,T1381+(U1381-MOD(T1381,U1381)))</f>
        <v>0</v>
      </c>
      <c r="X1381" s="154">
        <f>$I$4</f>
        <v>0.4</v>
      </c>
      <c r="Y1381" s="153">
        <f>+T1381*((O1381-(O1381*X1381)))</f>
        <v>0</v>
      </c>
    </row>
    <row r="1382" spans="1:25" ht="14.45" customHeight="1" x14ac:dyDescent="0.25">
      <c r="A1382" s="167">
        <v>7045952354286</v>
      </c>
      <c r="B1382" s="157">
        <v>22824</v>
      </c>
      <c r="C1382" s="157" t="s">
        <v>2054</v>
      </c>
      <c r="D1382" s="157">
        <v>69</v>
      </c>
      <c r="E1382" s="166" t="s">
        <v>1809</v>
      </c>
      <c r="F1382" s="166" t="s">
        <v>1720</v>
      </c>
      <c r="G1382" s="169" t="s">
        <v>2053</v>
      </c>
      <c r="H1382" s="157" t="s">
        <v>2052</v>
      </c>
      <c r="I1382" s="165" t="s">
        <v>1713</v>
      </c>
      <c r="J1382" s="164" t="s">
        <v>1672</v>
      </c>
      <c r="K1382" s="164" t="s">
        <v>1719</v>
      </c>
      <c r="L1382" s="163"/>
      <c r="M1382" s="163"/>
      <c r="N1382" s="163"/>
      <c r="O1382" s="162">
        <v>1299</v>
      </c>
      <c r="P1382" s="161" t="b">
        <f>IF(R1382&gt;0,R1382-2)</f>
        <v>0</v>
      </c>
      <c r="Q1382" s="161">
        <v>201938</v>
      </c>
      <c r="R1382" s="160">
        <f>$I$3</f>
        <v>0</v>
      </c>
      <c r="S1382" s="159" t="str">
        <f>IF(AND(R1382&gt;=Q1382,W1382&gt;0),"OK",IF(W1382=0,"","NOT OK"))</f>
        <v/>
      </c>
      <c r="T1382" s="158"/>
      <c r="U1382" s="157">
        <v>1</v>
      </c>
      <c r="V1382" s="156" t="str">
        <f>IF(W1382=T1382,"OK","NOT")</f>
        <v>OK</v>
      </c>
      <c r="W1382" s="155">
        <f>IF(MOD(T1382,U1382)=0,T1382,T1382+(U1382-MOD(T1382,U1382)))</f>
        <v>0</v>
      </c>
      <c r="X1382" s="154">
        <f>$I$4</f>
        <v>0.4</v>
      </c>
      <c r="Y1382" s="153">
        <f>+T1382*((O1382-(O1382*X1382)))</f>
        <v>0</v>
      </c>
    </row>
    <row r="1383" spans="1:25" ht="14.45" customHeight="1" x14ac:dyDescent="0.25">
      <c r="A1383" s="167">
        <v>7045952351322</v>
      </c>
      <c r="B1383" s="157">
        <v>12934</v>
      </c>
      <c r="C1383" s="157" t="s">
        <v>2029</v>
      </c>
      <c r="D1383" s="157">
        <v>89</v>
      </c>
      <c r="E1383" s="166" t="s">
        <v>1822</v>
      </c>
      <c r="F1383" s="166" t="s">
        <v>1707</v>
      </c>
      <c r="G1383" s="169" t="s">
        <v>2025</v>
      </c>
      <c r="H1383" s="157" t="s">
        <v>2024</v>
      </c>
      <c r="I1383" s="165" t="s">
        <v>1717</v>
      </c>
      <c r="J1383" s="164" t="s">
        <v>1672</v>
      </c>
      <c r="K1383" s="164" t="s">
        <v>1802</v>
      </c>
      <c r="L1383" s="163"/>
      <c r="M1383" s="163"/>
      <c r="N1383" s="163"/>
      <c r="O1383" s="162">
        <v>3999</v>
      </c>
      <c r="P1383" s="161" t="b">
        <f>IF(R1383&gt;0,R1383-2)</f>
        <v>0</v>
      </c>
      <c r="Q1383" s="161">
        <v>201938</v>
      </c>
      <c r="R1383" s="160">
        <f>$I$3</f>
        <v>0</v>
      </c>
      <c r="S1383" s="159" t="str">
        <f>IF(AND(R1383&gt;=Q1383,W1383&gt;0),"OK",IF(W1383=0,"","NOT OK"))</f>
        <v/>
      </c>
      <c r="T1383" s="158"/>
      <c r="U1383" s="157">
        <v>1</v>
      </c>
      <c r="V1383" s="156" t="str">
        <f>IF(W1383=T1383,"OK","NOT")</f>
        <v>OK</v>
      </c>
      <c r="W1383" s="155">
        <f>IF(MOD(T1383,U1383)=0,T1383,T1383+(U1383-MOD(T1383,U1383)))</f>
        <v>0</v>
      </c>
      <c r="X1383" s="154">
        <f>$I$4</f>
        <v>0.4</v>
      </c>
      <c r="Y1383" s="153">
        <f>+T1383*((O1383-(O1383*X1383)))</f>
        <v>0</v>
      </c>
    </row>
    <row r="1384" spans="1:25" ht="14.45" customHeight="1" x14ac:dyDescent="0.25">
      <c r="A1384" s="167">
        <v>7045952351339</v>
      </c>
      <c r="B1384" s="157">
        <v>12934</v>
      </c>
      <c r="C1384" s="157" t="s">
        <v>2029</v>
      </c>
      <c r="D1384" s="157">
        <v>89</v>
      </c>
      <c r="E1384" s="166" t="s">
        <v>1822</v>
      </c>
      <c r="F1384" s="166" t="s">
        <v>1707</v>
      </c>
      <c r="G1384" s="169" t="s">
        <v>2025</v>
      </c>
      <c r="H1384" s="157" t="s">
        <v>2024</v>
      </c>
      <c r="I1384" s="165" t="s">
        <v>1716</v>
      </c>
      <c r="J1384" s="164" t="s">
        <v>1672</v>
      </c>
      <c r="K1384" s="164" t="s">
        <v>1802</v>
      </c>
      <c r="L1384" s="163"/>
      <c r="M1384" s="163"/>
      <c r="N1384" s="163"/>
      <c r="O1384" s="162">
        <v>3999</v>
      </c>
      <c r="P1384" s="161" t="b">
        <f>IF(R1384&gt;0,R1384-2)</f>
        <v>0</v>
      </c>
      <c r="Q1384" s="161">
        <v>201938</v>
      </c>
      <c r="R1384" s="160">
        <f>$I$3</f>
        <v>0</v>
      </c>
      <c r="S1384" s="159" t="str">
        <f>IF(AND(R1384&gt;=Q1384,W1384&gt;0),"OK",IF(W1384=0,"","NOT OK"))</f>
        <v/>
      </c>
      <c r="T1384" s="158"/>
      <c r="U1384" s="157">
        <v>1</v>
      </c>
      <c r="V1384" s="156" t="str">
        <f>IF(W1384=T1384,"OK","NOT")</f>
        <v>OK</v>
      </c>
      <c r="W1384" s="155">
        <f>IF(MOD(T1384,U1384)=0,T1384,T1384+(U1384-MOD(T1384,U1384)))</f>
        <v>0</v>
      </c>
      <c r="X1384" s="154">
        <f>$I$4</f>
        <v>0.4</v>
      </c>
      <c r="Y1384" s="153">
        <f>+T1384*((O1384-(O1384*X1384)))</f>
        <v>0</v>
      </c>
    </row>
    <row r="1385" spans="1:25" ht="14.45" customHeight="1" x14ac:dyDescent="0.25">
      <c r="A1385" s="167">
        <v>7045952351346</v>
      </c>
      <c r="B1385" s="157">
        <v>12934</v>
      </c>
      <c r="C1385" s="157" t="s">
        <v>2029</v>
      </c>
      <c r="D1385" s="157">
        <v>89</v>
      </c>
      <c r="E1385" s="166" t="s">
        <v>1822</v>
      </c>
      <c r="F1385" s="166" t="s">
        <v>1707</v>
      </c>
      <c r="G1385" s="169" t="s">
        <v>2025</v>
      </c>
      <c r="H1385" s="157" t="s">
        <v>2024</v>
      </c>
      <c r="I1385" s="165" t="s">
        <v>1468</v>
      </c>
      <c r="J1385" s="164" t="s">
        <v>1672</v>
      </c>
      <c r="K1385" s="164" t="s">
        <v>1802</v>
      </c>
      <c r="L1385" s="163"/>
      <c r="M1385" s="163"/>
      <c r="N1385" s="163"/>
      <c r="O1385" s="162">
        <v>3999</v>
      </c>
      <c r="P1385" s="161" t="b">
        <f>IF(R1385&gt;0,R1385-2)</f>
        <v>0</v>
      </c>
      <c r="Q1385" s="161">
        <v>201938</v>
      </c>
      <c r="R1385" s="160">
        <f>$I$3</f>
        <v>0</v>
      </c>
      <c r="S1385" s="159" t="str">
        <f>IF(AND(R1385&gt;=Q1385,W1385&gt;0),"OK",IF(W1385=0,"","NOT OK"))</f>
        <v/>
      </c>
      <c r="T1385" s="158"/>
      <c r="U1385" s="157">
        <v>1</v>
      </c>
      <c r="V1385" s="156" t="str">
        <f>IF(W1385=T1385,"OK","NOT")</f>
        <v>OK</v>
      </c>
      <c r="W1385" s="155">
        <f>IF(MOD(T1385,U1385)=0,T1385,T1385+(U1385-MOD(T1385,U1385)))</f>
        <v>0</v>
      </c>
      <c r="X1385" s="154">
        <f>$I$4</f>
        <v>0.4</v>
      </c>
      <c r="Y1385" s="153">
        <f>+T1385*((O1385-(O1385*X1385)))</f>
        <v>0</v>
      </c>
    </row>
    <row r="1386" spans="1:25" ht="14.45" customHeight="1" x14ac:dyDescent="0.25">
      <c r="A1386" s="167">
        <v>7045952351353</v>
      </c>
      <c r="B1386" s="157">
        <v>12934</v>
      </c>
      <c r="C1386" s="157" t="s">
        <v>2029</v>
      </c>
      <c r="D1386" s="157">
        <v>89</v>
      </c>
      <c r="E1386" s="166" t="s">
        <v>1822</v>
      </c>
      <c r="F1386" s="166" t="s">
        <v>1707</v>
      </c>
      <c r="G1386" s="169" t="s">
        <v>2025</v>
      </c>
      <c r="H1386" s="157" t="s">
        <v>2024</v>
      </c>
      <c r="I1386" s="165" t="s">
        <v>1469</v>
      </c>
      <c r="J1386" s="164" t="s">
        <v>1672</v>
      </c>
      <c r="K1386" s="164" t="s">
        <v>1802</v>
      </c>
      <c r="L1386" s="163"/>
      <c r="M1386" s="163"/>
      <c r="N1386" s="163"/>
      <c r="O1386" s="162">
        <v>3999</v>
      </c>
      <c r="P1386" s="161" t="b">
        <f>IF(R1386&gt;0,R1386-2)</f>
        <v>0</v>
      </c>
      <c r="Q1386" s="161">
        <v>201938</v>
      </c>
      <c r="R1386" s="160">
        <f>$I$3</f>
        <v>0</v>
      </c>
      <c r="S1386" s="159" t="str">
        <f>IF(AND(R1386&gt;=Q1386,W1386&gt;0),"OK",IF(W1386=0,"","NOT OK"))</f>
        <v/>
      </c>
      <c r="T1386" s="158"/>
      <c r="U1386" s="157">
        <v>1</v>
      </c>
      <c r="V1386" s="156" t="str">
        <f>IF(W1386=T1386,"OK","NOT")</f>
        <v>OK</v>
      </c>
      <c r="W1386" s="155">
        <f>IF(MOD(T1386,U1386)=0,T1386,T1386+(U1386-MOD(T1386,U1386)))</f>
        <v>0</v>
      </c>
      <c r="X1386" s="154">
        <f>$I$4</f>
        <v>0.4</v>
      </c>
      <c r="Y1386" s="153">
        <f>+T1386*((O1386-(O1386*X1386)))</f>
        <v>0</v>
      </c>
    </row>
    <row r="1387" spans="1:25" ht="14.45" customHeight="1" x14ac:dyDescent="0.25">
      <c r="A1387" s="167">
        <v>7045952351360</v>
      </c>
      <c r="B1387" s="157">
        <v>12934</v>
      </c>
      <c r="C1387" s="157" t="s">
        <v>2029</v>
      </c>
      <c r="D1387" s="157">
        <v>89</v>
      </c>
      <c r="E1387" s="166" t="s">
        <v>1822</v>
      </c>
      <c r="F1387" s="166" t="s">
        <v>1707</v>
      </c>
      <c r="G1387" s="169" t="s">
        <v>2025</v>
      </c>
      <c r="H1387" s="157" t="s">
        <v>2024</v>
      </c>
      <c r="I1387" s="165" t="s">
        <v>1715</v>
      </c>
      <c r="J1387" s="164" t="s">
        <v>1672</v>
      </c>
      <c r="K1387" s="164" t="s">
        <v>1802</v>
      </c>
      <c r="L1387" s="163"/>
      <c r="M1387" s="163"/>
      <c r="N1387" s="163"/>
      <c r="O1387" s="162">
        <v>3999</v>
      </c>
      <c r="P1387" s="161" t="b">
        <f>IF(R1387&gt;0,R1387-2)</f>
        <v>0</v>
      </c>
      <c r="Q1387" s="161">
        <v>201938</v>
      </c>
      <c r="R1387" s="160">
        <f>$I$3</f>
        <v>0</v>
      </c>
      <c r="S1387" s="159" t="str">
        <f>IF(AND(R1387&gt;=Q1387,W1387&gt;0),"OK",IF(W1387=0,"","NOT OK"))</f>
        <v/>
      </c>
      <c r="T1387" s="158"/>
      <c r="U1387" s="157">
        <v>1</v>
      </c>
      <c r="V1387" s="156" t="str">
        <f>IF(W1387=T1387,"OK","NOT")</f>
        <v>OK</v>
      </c>
      <c r="W1387" s="155">
        <f>IF(MOD(T1387,U1387)=0,T1387,T1387+(U1387-MOD(T1387,U1387)))</f>
        <v>0</v>
      </c>
      <c r="X1387" s="154">
        <f>$I$4</f>
        <v>0.4</v>
      </c>
      <c r="Y1387" s="153">
        <f>+T1387*((O1387-(O1387*X1387)))</f>
        <v>0</v>
      </c>
    </row>
    <row r="1388" spans="1:25" ht="14.45" customHeight="1" x14ac:dyDescent="0.25">
      <c r="A1388" s="167">
        <v>7045952351377</v>
      </c>
      <c r="B1388" s="157">
        <v>12934</v>
      </c>
      <c r="C1388" s="157" t="s">
        <v>2029</v>
      </c>
      <c r="D1388" s="157">
        <v>89</v>
      </c>
      <c r="E1388" s="166" t="s">
        <v>1822</v>
      </c>
      <c r="F1388" s="166" t="s">
        <v>1707</v>
      </c>
      <c r="G1388" s="169" t="s">
        <v>2025</v>
      </c>
      <c r="H1388" s="157" t="s">
        <v>2024</v>
      </c>
      <c r="I1388" s="165" t="s">
        <v>1713</v>
      </c>
      <c r="J1388" s="164" t="s">
        <v>1672</v>
      </c>
      <c r="K1388" s="164" t="s">
        <v>1802</v>
      </c>
      <c r="L1388" s="163"/>
      <c r="M1388" s="163"/>
      <c r="N1388" s="163"/>
      <c r="O1388" s="162">
        <v>3999</v>
      </c>
      <c r="P1388" s="161" t="b">
        <f>IF(R1388&gt;0,R1388-2)</f>
        <v>0</v>
      </c>
      <c r="Q1388" s="161">
        <v>201938</v>
      </c>
      <c r="R1388" s="160">
        <f>$I$3</f>
        <v>0</v>
      </c>
      <c r="S1388" s="159" t="str">
        <f>IF(AND(R1388&gt;=Q1388,W1388&gt;0),"OK",IF(W1388=0,"","NOT OK"))</f>
        <v/>
      </c>
      <c r="T1388" s="158"/>
      <c r="U1388" s="157">
        <v>1</v>
      </c>
      <c r="V1388" s="156" t="str">
        <f>IF(W1388=T1388,"OK","NOT")</f>
        <v>OK</v>
      </c>
      <c r="W1388" s="155">
        <f>IF(MOD(T1388,U1388)=0,T1388,T1388+(U1388-MOD(T1388,U1388)))</f>
        <v>0</v>
      </c>
      <c r="X1388" s="154">
        <f>$I$4</f>
        <v>0.4</v>
      </c>
      <c r="Y1388" s="153">
        <f>+T1388*((O1388-(O1388*X1388)))</f>
        <v>0</v>
      </c>
    </row>
    <row r="1389" spans="1:25" ht="14.45" customHeight="1" x14ac:dyDescent="0.25">
      <c r="A1389" s="167">
        <v>7045952421810</v>
      </c>
      <c r="B1389" s="157">
        <v>12934</v>
      </c>
      <c r="C1389" s="157" t="s">
        <v>2029</v>
      </c>
      <c r="D1389" s="157">
        <v>89</v>
      </c>
      <c r="E1389" s="166" t="s">
        <v>1822</v>
      </c>
      <c r="F1389" s="166" t="s">
        <v>1707</v>
      </c>
      <c r="G1389" s="169" t="s">
        <v>2025</v>
      </c>
      <c r="H1389" s="157" t="s">
        <v>2024</v>
      </c>
      <c r="I1389" s="165" t="s">
        <v>1923</v>
      </c>
      <c r="J1389" s="164" t="s">
        <v>1672</v>
      </c>
      <c r="K1389" s="164" t="s">
        <v>1802</v>
      </c>
      <c r="L1389" s="163"/>
      <c r="M1389" s="163"/>
      <c r="N1389" s="163"/>
      <c r="O1389" s="162">
        <v>3999</v>
      </c>
      <c r="P1389" s="161" t="b">
        <f>IF(R1389&gt;0,R1389-2)</f>
        <v>0</v>
      </c>
      <c r="Q1389" s="161">
        <v>201938</v>
      </c>
      <c r="R1389" s="160">
        <f>$I$3</f>
        <v>0</v>
      </c>
      <c r="S1389" s="159" t="str">
        <f>IF(AND(R1389&gt;=Q1389,W1389&gt;0),"OK",IF(W1389=0,"","NOT OK"))</f>
        <v/>
      </c>
      <c r="T1389" s="158"/>
      <c r="U1389" s="157">
        <v>1</v>
      </c>
      <c r="V1389" s="156" t="str">
        <f>IF(W1389=T1389,"OK","NOT")</f>
        <v>OK</v>
      </c>
      <c r="W1389" s="155">
        <f>IF(MOD(T1389,U1389)=0,T1389,T1389+(U1389-MOD(T1389,U1389)))</f>
        <v>0</v>
      </c>
      <c r="X1389" s="154">
        <f>$I$4</f>
        <v>0.4</v>
      </c>
      <c r="Y1389" s="153">
        <f>+T1389*((O1389-(O1389*X1389)))</f>
        <v>0</v>
      </c>
    </row>
    <row r="1390" spans="1:25" ht="14.45" customHeight="1" x14ac:dyDescent="0.25">
      <c r="A1390" s="167">
        <v>7045952414119</v>
      </c>
      <c r="B1390" s="157">
        <v>22813</v>
      </c>
      <c r="C1390" s="157" t="s">
        <v>2027</v>
      </c>
      <c r="D1390" s="157">
        <v>91</v>
      </c>
      <c r="E1390" s="166" t="s">
        <v>1822</v>
      </c>
      <c r="F1390" s="166" t="s">
        <v>1707</v>
      </c>
      <c r="G1390" s="169" t="s">
        <v>2025</v>
      </c>
      <c r="H1390" s="157" t="s">
        <v>2024</v>
      </c>
      <c r="I1390" s="165" t="s">
        <v>1717</v>
      </c>
      <c r="J1390" s="164" t="s">
        <v>1672</v>
      </c>
      <c r="K1390" s="164" t="s">
        <v>1719</v>
      </c>
      <c r="L1390" s="163"/>
      <c r="M1390" s="163"/>
      <c r="N1390" s="163"/>
      <c r="O1390" s="162">
        <v>2999</v>
      </c>
      <c r="P1390" s="161" t="b">
        <f>IF(R1390&gt;0,R1390-2)</f>
        <v>0</v>
      </c>
      <c r="Q1390" s="161">
        <v>201938</v>
      </c>
      <c r="R1390" s="160">
        <f>$I$3</f>
        <v>0</v>
      </c>
      <c r="S1390" s="159" t="str">
        <f>IF(AND(R1390&gt;=Q1390,W1390&gt;0),"OK",IF(W1390=0,"","NOT OK"))</f>
        <v/>
      </c>
      <c r="T1390" s="158"/>
      <c r="U1390" s="157">
        <v>1</v>
      </c>
      <c r="V1390" s="156" t="str">
        <f>IF(W1390=T1390,"OK","NOT")</f>
        <v>OK</v>
      </c>
      <c r="W1390" s="155">
        <f>IF(MOD(T1390,U1390)=0,T1390,T1390+(U1390-MOD(T1390,U1390)))</f>
        <v>0</v>
      </c>
      <c r="X1390" s="154">
        <f>$I$4</f>
        <v>0.4</v>
      </c>
      <c r="Y1390" s="153">
        <f>+T1390*((O1390-(O1390*X1390)))</f>
        <v>0</v>
      </c>
    </row>
    <row r="1391" spans="1:25" ht="14.45" customHeight="1" x14ac:dyDescent="0.25">
      <c r="A1391" s="167">
        <v>7045952414096</v>
      </c>
      <c r="B1391" s="157">
        <v>22813</v>
      </c>
      <c r="C1391" s="157" t="s">
        <v>2027</v>
      </c>
      <c r="D1391" s="157">
        <v>91</v>
      </c>
      <c r="E1391" s="166" t="s">
        <v>1822</v>
      </c>
      <c r="F1391" s="166" t="s">
        <v>1707</v>
      </c>
      <c r="G1391" s="168" t="s">
        <v>2025</v>
      </c>
      <c r="H1391" s="163" t="s">
        <v>2024</v>
      </c>
      <c r="I1391" s="165" t="s">
        <v>1716</v>
      </c>
      <c r="J1391" s="164" t="s">
        <v>1672</v>
      </c>
      <c r="K1391" s="164" t="s">
        <v>1719</v>
      </c>
      <c r="L1391" s="163"/>
      <c r="M1391" s="163"/>
      <c r="N1391" s="163"/>
      <c r="O1391" s="162">
        <v>2999</v>
      </c>
      <c r="P1391" s="161" t="b">
        <f>IF(R1391&gt;0,R1391-2)</f>
        <v>0</v>
      </c>
      <c r="Q1391" s="161">
        <v>201938</v>
      </c>
      <c r="R1391" s="160">
        <f>$I$3</f>
        <v>0</v>
      </c>
      <c r="S1391" s="159" t="str">
        <f>IF(AND(R1391&gt;=Q1391,W1391&gt;0),"OK",IF(W1391=0,"","NOT OK"))</f>
        <v/>
      </c>
      <c r="T1391" s="158"/>
      <c r="U1391" s="157">
        <v>1</v>
      </c>
      <c r="V1391" s="156" t="str">
        <f>IF(W1391=T1391,"OK","NOT")</f>
        <v>OK</v>
      </c>
      <c r="W1391" s="155">
        <f>IF(MOD(T1391,U1391)=0,T1391,T1391+(U1391-MOD(T1391,U1391)))</f>
        <v>0</v>
      </c>
      <c r="X1391" s="154">
        <f>$I$4</f>
        <v>0.4</v>
      </c>
      <c r="Y1391" s="153">
        <f>+T1391*((O1391-(O1391*X1391)))</f>
        <v>0</v>
      </c>
    </row>
    <row r="1392" spans="1:25" ht="14.45" customHeight="1" x14ac:dyDescent="0.25">
      <c r="A1392" s="167">
        <v>7045952414089</v>
      </c>
      <c r="B1392" s="157">
        <v>22813</v>
      </c>
      <c r="C1392" s="157" t="s">
        <v>2027</v>
      </c>
      <c r="D1392" s="157">
        <v>91</v>
      </c>
      <c r="E1392" s="166" t="s">
        <v>1822</v>
      </c>
      <c r="F1392" s="166" t="s">
        <v>1707</v>
      </c>
      <c r="G1392" s="168" t="s">
        <v>2025</v>
      </c>
      <c r="H1392" s="163" t="s">
        <v>2024</v>
      </c>
      <c r="I1392" s="165" t="s">
        <v>1468</v>
      </c>
      <c r="J1392" s="164" t="s">
        <v>1672</v>
      </c>
      <c r="K1392" s="164" t="s">
        <v>1719</v>
      </c>
      <c r="L1392" s="163"/>
      <c r="M1392" s="163"/>
      <c r="N1392" s="163"/>
      <c r="O1392" s="162">
        <v>2999</v>
      </c>
      <c r="P1392" s="161" t="b">
        <f>IF(R1392&gt;0,R1392-2)</f>
        <v>0</v>
      </c>
      <c r="Q1392" s="161">
        <v>201938</v>
      </c>
      <c r="R1392" s="160">
        <f>$I$3</f>
        <v>0</v>
      </c>
      <c r="S1392" s="159" t="str">
        <f>IF(AND(R1392&gt;=Q1392,W1392&gt;0),"OK",IF(W1392=0,"","NOT OK"))</f>
        <v/>
      </c>
      <c r="T1392" s="158"/>
      <c r="U1392" s="157">
        <v>1</v>
      </c>
      <c r="V1392" s="156" t="str">
        <f>IF(W1392=T1392,"OK","NOT")</f>
        <v>OK</v>
      </c>
      <c r="W1392" s="155">
        <f>IF(MOD(T1392,U1392)=0,T1392,T1392+(U1392-MOD(T1392,U1392)))</f>
        <v>0</v>
      </c>
      <c r="X1392" s="154">
        <f>$I$4</f>
        <v>0.4</v>
      </c>
      <c r="Y1392" s="153">
        <f>+T1392*((O1392-(O1392*X1392)))</f>
        <v>0</v>
      </c>
    </row>
    <row r="1393" spans="1:25" ht="14.45" customHeight="1" x14ac:dyDescent="0.25">
      <c r="A1393" s="167">
        <v>7045952414072</v>
      </c>
      <c r="B1393" s="157">
        <v>22813</v>
      </c>
      <c r="C1393" s="157" t="s">
        <v>2027</v>
      </c>
      <c r="D1393" s="157">
        <v>91</v>
      </c>
      <c r="E1393" s="166" t="s">
        <v>1822</v>
      </c>
      <c r="F1393" s="166" t="s">
        <v>1707</v>
      </c>
      <c r="G1393" s="168" t="s">
        <v>2025</v>
      </c>
      <c r="H1393" s="163" t="s">
        <v>2024</v>
      </c>
      <c r="I1393" s="165" t="s">
        <v>1469</v>
      </c>
      <c r="J1393" s="164" t="s">
        <v>1672</v>
      </c>
      <c r="K1393" s="164" t="s">
        <v>1719</v>
      </c>
      <c r="L1393" s="163"/>
      <c r="M1393" s="163"/>
      <c r="N1393" s="163"/>
      <c r="O1393" s="162">
        <v>2999</v>
      </c>
      <c r="P1393" s="161" t="b">
        <f>IF(R1393&gt;0,R1393-2)</f>
        <v>0</v>
      </c>
      <c r="Q1393" s="161">
        <v>201938</v>
      </c>
      <c r="R1393" s="160">
        <f>$I$3</f>
        <v>0</v>
      </c>
      <c r="S1393" s="159" t="str">
        <f>IF(AND(R1393&gt;=Q1393,W1393&gt;0),"OK",IF(W1393=0,"","NOT OK"))</f>
        <v/>
      </c>
      <c r="T1393" s="158"/>
      <c r="U1393" s="157">
        <v>1</v>
      </c>
      <c r="V1393" s="156" t="str">
        <f>IF(W1393=T1393,"OK","NOT")</f>
        <v>OK</v>
      </c>
      <c r="W1393" s="155">
        <f>IF(MOD(T1393,U1393)=0,T1393,T1393+(U1393-MOD(T1393,U1393)))</f>
        <v>0</v>
      </c>
      <c r="X1393" s="154">
        <f>$I$4</f>
        <v>0.4</v>
      </c>
      <c r="Y1393" s="153">
        <f>+T1393*((O1393-(O1393*X1393)))</f>
        <v>0</v>
      </c>
    </row>
    <row r="1394" spans="1:25" ht="14.45" customHeight="1" x14ac:dyDescent="0.25">
      <c r="A1394" s="167">
        <v>7045952414102</v>
      </c>
      <c r="B1394" s="157">
        <v>22813</v>
      </c>
      <c r="C1394" s="157" t="s">
        <v>2027</v>
      </c>
      <c r="D1394" s="157">
        <v>91</v>
      </c>
      <c r="E1394" s="166" t="s">
        <v>1822</v>
      </c>
      <c r="F1394" s="166" t="s">
        <v>1707</v>
      </c>
      <c r="G1394" s="168" t="s">
        <v>2025</v>
      </c>
      <c r="H1394" s="163" t="s">
        <v>2024</v>
      </c>
      <c r="I1394" s="165" t="s">
        <v>1715</v>
      </c>
      <c r="J1394" s="164" t="s">
        <v>1672</v>
      </c>
      <c r="K1394" s="164" t="s">
        <v>1719</v>
      </c>
      <c r="L1394" s="163"/>
      <c r="M1394" s="163"/>
      <c r="N1394" s="163"/>
      <c r="O1394" s="162">
        <v>2999</v>
      </c>
      <c r="P1394" s="161" t="b">
        <f>IF(R1394&gt;0,R1394-2)</f>
        <v>0</v>
      </c>
      <c r="Q1394" s="161">
        <v>201938</v>
      </c>
      <c r="R1394" s="160">
        <f>$I$3</f>
        <v>0</v>
      </c>
      <c r="S1394" s="159" t="str">
        <f>IF(AND(R1394&gt;=Q1394,W1394&gt;0),"OK",IF(W1394=0,"","NOT OK"))</f>
        <v/>
      </c>
      <c r="T1394" s="158"/>
      <c r="U1394" s="157">
        <v>1</v>
      </c>
      <c r="V1394" s="156" t="str">
        <f>IF(W1394=T1394,"OK","NOT")</f>
        <v>OK</v>
      </c>
      <c r="W1394" s="155">
        <f>IF(MOD(T1394,U1394)=0,T1394,T1394+(U1394-MOD(T1394,U1394)))</f>
        <v>0</v>
      </c>
      <c r="X1394" s="154">
        <f>$I$4</f>
        <v>0.4</v>
      </c>
      <c r="Y1394" s="153">
        <f>+T1394*((O1394-(O1394*X1394)))</f>
        <v>0</v>
      </c>
    </row>
    <row r="1395" spans="1:25" ht="14.45" customHeight="1" x14ac:dyDescent="0.25">
      <c r="A1395" s="167">
        <v>7045952414126</v>
      </c>
      <c r="B1395" s="157">
        <v>22813</v>
      </c>
      <c r="C1395" s="157" t="s">
        <v>2027</v>
      </c>
      <c r="D1395" s="157">
        <v>91</v>
      </c>
      <c r="E1395" s="166" t="s">
        <v>1822</v>
      </c>
      <c r="F1395" s="166" t="s">
        <v>1707</v>
      </c>
      <c r="G1395" s="169" t="s">
        <v>2025</v>
      </c>
      <c r="H1395" s="157" t="s">
        <v>2024</v>
      </c>
      <c r="I1395" s="165" t="s">
        <v>1713</v>
      </c>
      <c r="J1395" s="164" t="s">
        <v>1672</v>
      </c>
      <c r="K1395" s="164" t="s">
        <v>1719</v>
      </c>
      <c r="L1395" s="163"/>
      <c r="M1395" s="163"/>
      <c r="N1395" s="163"/>
      <c r="O1395" s="162">
        <v>2999</v>
      </c>
      <c r="P1395" s="161" t="b">
        <f>IF(R1395&gt;0,R1395-2)</f>
        <v>0</v>
      </c>
      <c r="Q1395" s="161">
        <v>201938</v>
      </c>
      <c r="R1395" s="160">
        <f>$I$3</f>
        <v>0</v>
      </c>
      <c r="S1395" s="159" t="str">
        <f>IF(AND(R1395&gt;=Q1395,W1395&gt;0),"OK",IF(W1395=0,"","NOT OK"))</f>
        <v/>
      </c>
      <c r="T1395" s="158"/>
      <c r="U1395" s="157">
        <v>1</v>
      </c>
      <c r="V1395" s="156" t="str">
        <f>IF(W1395=T1395,"OK","NOT")</f>
        <v>OK</v>
      </c>
      <c r="W1395" s="155">
        <f>IF(MOD(T1395,U1395)=0,T1395,T1395+(U1395-MOD(T1395,U1395)))</f>
        <v>0</v>
      </c>
      <c r="X1395" s="154">
        <f>$I$4</f>
        <v>0.4</v>
      </c>
      <c r="Y1395" s="153">
        <f>+T1395*((O1395-(O1395*X1395)))</f>
        <v>0</v>
      </c>
    </row>
    <row r="1396" spans="1:25" ht="14.45" customHeight="1" x14ac:dyDescent="0.25">
      <c r="A1396" s="167">
        <v>7045952422039</v>
      </c>
      <c r="B1396" s="157">
        <v>22813</v>
      </c>
      <c r="C1396" s="157" t="s">
        <v>2027</v>
      </c>
      <c r="D1396" s="157">
        <v>91</v>
      </c>
      <c r="E1396" s="166" t="s">
        <v>1822</v>
      </c>
      <c r="F1396" s="166" t="s">
        <v>1707</v>
      </c>
      <c r="G1396" s="168" t="s">
        <v>2025</v>
      </c>
      <c r="H1396" s="163" t="s">
        <v>2024</v>
      </c>
      <c r="I1396" s="165" t="s">
        <v>1923</v>
      </c>
      <c r="J1396" s="164" t="s">
        <v>1672</v>
      </c>
      <c r="K1396" s="164" t="s">
        <v>1719</v>
      </c>
      <c r="L1396" s="163"/>
      <c r="M1396" s="163"/>
      <c r="N1396" s="163"/>
      <c r="O1396" s="162">
        <v>2999</v>
      </c>
      <c r="P1396" s="161" t="b">
        <f>IF(R1396&gt;0,R1396-2)</f>
        <v>0</v>
      </c>
      <c r="Q1396" s="161">
        <v>201938</v>
      </c>
      <c r="R1396" s="160">
        <f>$I$3</f>
        <v>0</v>
      </c>
      <c r="S1396" s="159" t="str">
        <f>IF(AND(R1396&gt;=Q1396,W1396&gt;0),"OK",IF(W1396=0,"","NOT OK"))</f>
        <v/>
      </c>
      <c r="T1396" s="158"/>
      <c r="U1396" s="157">
        <v>1</v>
      </c>
      <c r="V1396" s="156" t="str">
        <f>IF(W1396=T1396,"OK","NOT")</f>
        <v>OK</v>
      </c>
      <c r="W1396" s="155">
        <f>IF(MOD(T1396,U1396)=0,T1396,T1396+(U1396-MOD(T1396,U1396)))</f>
        <v>0</v>
      </c>
      <c r="X1396" s="154">
        <f>$I$4</f>
        <v>0.4</v>
      </c>
      <c r="Y1396" s="153">
        <f>+T1396*((O1396-(O1396*X1396)))</f>
        <v>0</v>
      </c>
    </row>
    <row r="1397" spans="1:25" ht="14.45" customHeight="1" x14ac:dyDescent="0.25">
      <c r="A1397" s="167">
        <v>7045952351674</v>
      </c>
      <c r="B1397" s="157">
        <v>22818</v>
      </c>
      <c r="C1397" s="157" t="s">
        <v>2026</v>
      </c>
      <c r="D1397" s="157">
        <v>92</v>
      </c>
      <c r="E1397" s="166" t="s">
        <v>1822</v>
      </c>
      <c r="F1397" s="166" t="s">
        <v>1707</v>
      </c>
      <c r="G1397" s="169" t="s">
        <v>2025</v>
      </c>
      <c r="H1397" s="157" t="s">
        <v>2024</v>
      </c>
      <c r="I1397" s="165" t="s">
        <v>1717</v>
      </c>
      <c r="J1397" s="164" t="s">
        <v>1672</v>
      </c>
      <c r="K1397" s="164" t="s">
        <v>1719</v>
      </c>
      <c r="L1397" s="163"/>
      <c r="M1397" s="163"/>
      <c r="N1397" s="163"/>
      <c r="O1397" s="162">
        <v>2999</v>
      </c>
      <c r="P1397" s="161" t="b">
        <f>IF(R1397&gt;0,R1397-2)</f>
        <v>0</v>
      </c>
      <c r="Q1397" s="161">
        <v>201938</v>
      </c>
      <c r="R1397" s="160">
        <f>$I$3</f>
        <v>0</v>
      </c>
      <c r="S1397" s="159" t="str">
        <f>IF(AND(R1397&gt;=Q1397,W1397&gt;0),"OK",IF(W1397=0,"","NOT OK"))</f>
        <v/>
      </c>
      <c r="T1397" s="158"/>
      <c r="U1397" s="157">
        <v>1</v>
      </c>
      <c r="V1397" s="156" t="str">
        <f>IF(W1397=T1397,"OK","NOT")</f>
        <v>OK</v>
      </c>
      <c r="W1397" s="155">
        <f>IF(MOD(T1397,U1397)=0,T1397,T1397+(U1397-MOD(T1397,U1397)))</f>
        <v>0</v>
      </c>
      <c r="X1397" s="154">
        <f>$I$4</f>
        <v>0.4</v>
      </c>
      <c r="Y1397" s="153">
        <f>+T1397*((O1397-(O1397*X1397)))</f>
        <v>0</v>
      </c>
    </row>
    <row r="1398" spans="1:25" ht="14.45" customHeight="1" x14ac:dyDescent="0.25">
      <c r="A1398" s="167">
        <v>7045952351681</v>
      </c>
      <c r="B1398" s="157">
        <v>22818</v>
      </c>
      <c r="C1398" s="157" t="s">
        <v>2026</v>
      </c>
      <c r="D1398" s="157">
        <v>92</v>
      </c>
      <c r="E1398" s="166" t="s">
        <v>1822</v>
      </c>
      <c r="F1398" s="166" t="s">
        <v>1707</v>
      </c>
      <c r="G1398" s="169" t="s">
        <v>2025</v>
      </c>
      <c r="H1398" s="157" t="s">
        <v>2024</v>
      </c>
      <c r="I1398" s="165" t="s">
        <v>1716</v>
      </c>
      <c r="J1398" s="164" t="s">
        <v>1672</v>
      </c>
      <c r="K1398" s="164" t="s">
        <v>1719</v>
      </c>
      <c r="L1398" s="163"/>
      <c r="M1398" s="163"/>
      <c r="N1398" s="163"/>
      <c r="O1398" s="162">
        <v>2999</v>
      </c>
      <c r="P1398" s="161" t="b">
        <f>IF(R1398&gt;0,R1398-2)</f>
        <v>0</v>
      </c>
      <c r="Q1398" s="161">
        <v>201938</v>
      </c>
      <c r="R1398" s="160">
        <f>$I$3</f>
        <v>0</v>
      </c>
      <c r="S1398" s="159" t="str">
        <f>IF(AND(R1398&gt;=Q1398,W1398&gt;0),"OK",IF(W1398=0,"","NOT OK"))</f>
        <v/>
      </c>
      <c r="T1398" s="158"/>
      <c r="U1398" s="157">
        <v>1</v>
      </c>
      <c r="V1398" s="156" t="str">
        <f>IF(W1398=T1398,"OK","NOT")</f>
        <v>OK</v>
      </c>
      <c r="W1398" s="155">
        <f>IF(MOD(T1398,U1398)=0,T1398,T1398+(U1398-MOD(T1398,U1398)))</f>
        <v>0</v>
      </c>
      <c r="X1398" s="154">
        <f>$I$4</f>
        <v>0.4</v>
      </c>
      <c r="Y1398" s="153">
        <f>+T1398*((O1398-(O1398*X1398)))</f>
        <v>0</v>
      </c>
    </row>
    <row r="1399" spans="1:25" ht="14.45" customHeight="1" x14ac:dyDescent="0.25">
      <c r="A1399" s="167">
        <v>7045952351698</v>
      </c>
      <c r="B1399" s="157">
        <v>22818</v>
      </c>
      <c r="C1399" s="157" t="s">
        <v>2026</v>
      </c>
      <c r="D1399" s="157">
        <v>92</v>
      </c>
      <c r="E1399" s="166" t="s">
        <v>1822</v>
      </c>
      <c r="F1399" s="166" t="s">
        <v>1707</v>
      </c>
      <c r="G1399" s="169" t="s">
        <v>2025</v>
      </c>
      <c r="H1399" s="157" t="s">
        <v>2024</v>
      </c>
      <c r="I1399" s="165" t="s">
        <v>1468</v>
      </c>
      <c r="J1399" s="164" t="s">
        <v>1672</v>
      </c>
      <c r="K1399" s="164" t="s">
        <v>1719</v>
      </c>
      <c r="L1399" s="163"/>
      <c r="M1399" s="163"/>
      <c r="N1399" s="163"/>
      <c r="O1399" s="162">
        <v>2999</v>
      </c>
      <c r="P1399" s="161" t="b">
        <f>IF(R1399&gt;0,R1399-2)</f>
        <v>0</v>
      </c>
      <c r="Q1399" s="161">
        <v>201938</v>
      </c>
      <c r="R1399" s="160">
        <f>$I$3</f>
        <v>0</v>
      </c>
      <c r="S1399" s="159" t="str">
        <f>IF(AND(R1399&gt;=Q1399,W1399&gt;0),"OK",IF(W1399=0,"","NOT OK"))</f>
        <v/>
      </c>
      <c r="T1399" s="158"/>
      <c r="U1399" s="157">
        <v>1</v>
      </c>
      <c r="V1399" s="156" t="str">
        <f>IF(W1399=T1399,"OK","NOT")</f>
        <v>OK</v>
      </c>
      <c r="W1399" s="155">
        <f>IF(MOD(T1399,U1399)=0,T1399,T1399+(U1399-MOD(T1399,U1399)))</f>
        <v>0</v>
      </c>
      <c r="X1399" s="154">
        <f>$I$4</f>
        <v>0.4</v>
      </c>
      <c r="Y1399" s="153">
        <f>+T1399*((O1399-(O1399*X1399)))</f>
        <v>0</v>
      </c>
    </row>
    <row r="1400" spans="1:25" ht="14.45" customHeight="1" x14ac:dyDescent="0.25">
      <c r="A1400" s="167">
        <v>7045952351704</v>
      </c>
      <c r="B1400" s="157">
        <v>22818</v>
      </c>
      <c r="C1400" s="157" t="s">
        <v>2026</v>
      </c>
      <c r="D1400" s="157">
        <v>92</v>
      </c>
      <c r="E1400" s="166" t="s">
        <v>1822</v>
      </c>
      <c r="F1400" s="166" t="s">
        <v>1707</v>
      </c>
      <c r="G1400" s="169" t="s">
        <v>2025</v>
      </c>
      <c r="H1400" s="157" t="s">
        <v>2024</v>
      </c>
      <c r="I1400" s="165" t="s">
        <v>1469</v>
      </c>
      <c r="J1400" s="164" t="s">
        <v>1672</v>
      </c>
      <c r="K1400" s="164" t="s">
        <v>1719</v>
      </c>
      <c r="L1400" s="163"/>
      <c r="M1400" s="163"/>
      <c r="N1400" s="163"/>
      <c r="O1400" s="162">
        <v>2999</v>
      </c>
      <c r="P1400" s="161" t="b">
        <f>IF(R1400&gt;0,R1400-2)</f>
        <v>0</v>
      </c>
      <c r="Q1400" s="161">
        <v>201938</v>
      </c>
      <c r="R1400" s="160">
        <f>$I$3</f>
        <v>0</v>
      </c>
      <c r="S1400" s="159" t="str">
        <f>IF(AND(R1400&gt;=Q1400,W1400&gt;0),"OK",IF(W1400=0,"","NOT OK"))</f>
        <v/>
      </c>
      <c r="T1400" s="158"/>
      <c r="U1400" s="157">
        <v>1</v>
      </c>
      <c r="V1400" s="156" t="str">
        <f>IF(W1400=T1400,"OK","NOT")</f>
        <v>OK</v>
      </c>
      <c r="W1400" s="155">
        <f>IF(MOD(T1400,U1400)=0,T1400,T1400+(U1400-MOD(T1400,U1400)))</f>
        <v>0</v>
      </c>
      <c r="X1400" s="154">
        <f>$I$4</f>
        <v>0.4</v>
      </c>
      <c r="Y1400" s="153">
        <f>+T1400*((O1400-(O1400*X1400)))</f>
        <v>0</v>
      </c>
    </row>
    <row r="1401" spans="1:25" ht="14.45" customHeight="1" x14ac:dyDescent="0.25">
      <c r="A1401" s="167">
        <v>7045952351711</v>
      </c>
      <c r="B1401" s="157">
        <v>22818</v>
      </c>
      <c r="C1401" s="157" t="s">
        <v>2026</v>
      </c>
      <c r="D1401" s="157">
        <v>92</v>
      </c>
      <c r="E1401" s="166" t="s">
        <v>1822</v>
      </c>
      <c r="F1401" s="166" t="s">
        <v>1707</v>
      </c>
      <c r="G1401" s="169" t="s">
        <v>2025</v>
      </c>
      <c r="H1401" s="157" t="s">
        <v>2024</v>
      </c>
      <c r="I1401" s="165" t="s">
        <v>1715</v>
      </c>
      <c r="J1401" s="164" t="s">
        <v>1672</v>
      </c>
      <c r="K1401" s="164" t="s">
        <v>1719</v>
      </c>
      <c r="L1401" s="163"/>
      <c r="M1401" s="163"/>
      <c r="N1401" s="163"/>
      <c r="O1401" s="162">
        <v>2999</v>
      </c>
      <c r="P1401" s="161" t="b">
        <f>IF(R1401&gt;0,R1401-2)</f>
        <v>0</v>
      </c>
      <c r="Q1401" s="161">
        <v>201938</v>
      </c>
      <c r="R1401" s="160">
        <f>$I$3</f>
        <v>0</v>
      </c>
      <c r="S1401" s="159" t="str">
        <f>IF(AND(R1401&gt;=Q1401,W1401&gt;0),"OK",IF(W1401=0,"","NOT OK"))</f>
        <v/>
      </c>
      <c r="T1401" s="158"/>
      <c r="U1401" s="157">
        <v>1</v>
      </c>
      <c r="V1401" s="156" t="str">
        <f>IF(W1401=T1401,"OK","NOT")</f>
        <v>OK</v>
      </c>
      <c r="W1401" s="155">
        <f>IF(MOD(T1401,U1401)=0,T1401,T1401+(U1401-MOD(T1401,U1401)))</f>
        <v>0</v>
      </c>
      <c r="X1401" s="154">
        <f>$I$4</f>
        <v>0.4</v>
      </c>
      <c r="Y1401" s="153">
        <f>+T1401*((O1401-(O1401*X1401)))</f>
        <v>0</v>
      </c>
    </row>
    <row r="1402" spans="1:25" ht="14.45" customHeight="1" x14ac:dyDescent="0.25">
      <c r="A1402" s="167">
        <v>7045952120256</v>
      </c>
      <c r="B1402" s="157">
        <v>46641</v>
      </c>
      <c r="C1402" s="157" t="s">
        <v>2007</v>
      </c>
      <c r="D1402" s="157">
        <v>99</v>
      </c>
      <c r="E1402" s="166" t="s">
        <v>1697</v>
      </c>
      <c r="F1402" s="166" t="s">
        <v>1676</v>
      </c>
      <c r="G1402" s="169" t="s">
        <v>1746</v>
      </c>
      <c r="H1402" s="157" t="s">
        <v>1745</v>
      </c>
      <c r="I1402" s="165" t="s">
        <v>1673</v>
      </c>
      <c r="J1402" s="164" t="s">
        <v>1672</v>
      </c>
      <c r="K1402" s="164" t="s">
        <v>1671</v>
      </c>
      <c r="L1402" s="163"/>
      <c r="M1402" s="163"/>
      <c r="N1402" s="163"/>
      <c r="O1402" s="162">
        <v>299</v>
      </c>
      <c r="P1402" s="161" t="b">
        <f>IF(R1402&gt;0,R1402-2)</f>
        <v>0</v>
      </c>
      <c r="Q1402" s="161">
        <v>201938</v>
      </c>
      <c r="R1402" s="160">
        <f>$I$3</f>
        <v>0</v>
      </c>
      <c r="S1402" s="159" t="str">
        <f>IF(AND(R1402&gt;=Q1402,W1402&gt;0),"OK",IF(W1402=0,"","NOT OK"))</f>
        <v/>
      </c>
      <c r="T1402" s="158"/>
      <c r="U1402" s="157">
        <v>3</v>
      </c>
      <c r="V1402" s="156" t="str">
        <f>IF(W1402=T1402,"OK","NOT")</f>
        <v>OK</v>
      </c>
      <c r="W1402" s="155">
        <f>IF(MOD(T1402,U1402)=0,T1402,T1402+(U1402-MOD(T1402,U1402)))</f>
        <v>0</v>
      </c>
      <c r="X1402" s="154">
        <f>$I$4</f>
        <v>0.4</v>
      </c>
      <c r="Y1402" s="153">
        <f>+T1402*((O1402-(O1402*X1402)))</f>
        <v>0</v>
      </c>
    </row>
    <row r="1403" spans="1:25" ht="14.45" customHeight="1" x14ac:dyDescent="0.25">
      <c r="A1403" s="167">
        <v>7045952121178</v>
      </c>
      <c r="B1403" s="157">
        <v>46642</v>
      </c>
      <c r="C1403" s="157" t="s">
        <v>1747</v>
      </c>
      <c r="D1403" s="157">
        <v>239</v>
      </c>
      <c r="E1403" s="166" t="s">
        <v>1697</v>
      </c>
      <c r="F1403" s="166" t="s">
        <v>1676</v>
      </c>
      <c r="G1403" s="169" t="s">
        <v>1746</v>
      </c>
      <c r="H1403" s="157" t="s">
        <v>1745</v>
      </c>
      <c r="I1403" s="165" t="s">
        <v>1673</v>
      </c>
      <c r="J1403" s="164" t="s">
        <v>1672</v>
      </c>
      <c r="K1403" s="164" t="s">
        <v>1671</v>
      </c>
      <c r="L1403" s="163"/>
      <c r="M1403" s="163"/>
      <c r="N1403" s="163"/>
      <c r="O1403" s="162">
        <v>249</v>
      </c>
      <c r="P1403" s="161" t="b">
        <f>IF(R1403&gt;0,R1403-2)</f>
        <v>0</v>
      </c>
      <c r="Q1403" s="161">
        <v>201938</v>
      </c>
      <c r="R1403" s="160">
        <f>$I$3</f>
        <v>0</v>
      </c>
      <c r="S1403" s="159" t="str">
        <f>IF(AND(R1403&gt;=Q1403,W1403&gt;0),"OK",IF(W1403=0,"","NOT OK"))</f>
        <v/>
      </c>
      <c r="T1403" s="158"/>
      <c r="U1403" s="157">
        <v>3</v>
      </c>
      <c r="V1403" s="156" t="str">
        <f>IF(W1403=T1403,"OK","NOT")</f>
        <v>OK</v>
      </c>
      <c r="W1403" s="155">
        <f>IF(MOD(T1403,U1403)=0,T1403,T1403+(U1403-MOD(T1403,U1403)))</f>
        <v>0</v>
      </c>
      <c r="X1403" s="154">
        <f>$I$4</f>
        <v>0.4</v>
      </c>
      <c r="Y1403" s="153">
        <f>+T1403*((O1403-(O1403*X1403)))</f>
        <v>0</v>
      </c>
    </row>
    <row r="1404" spans="1:25" ht="14.45" customHeight="1" x14ac:dyDescent="0.25">
      <c r="A1404" s="167">
        <v>7045952354354</v>
      </c>
      <c r="B1404" s="157">
        <v>22828</v>
      </c>
      <c r="C1404" s="157" t="s">
        <v>2051</v>
      </c>
      <c r="D1404" s="157">
        <v>70</v>
      </c>
      <c r="E1404" s="166" t="s">
        <v>1809</v>
      </c>
      <c r="F1404" s="166" t="s">
        <v>1720</v>
      </c>
      <c r="G1404" s="169" t="s">
        <v>1729</v>
      </c>
      <c r="H1404" s="157" t="s">
        <v>1728</v>
      </c>
      <c r="I1404" s="165" t="s">
        <v>1717</v>
      </c>
      <c r="J1404" s="164" t="s">
        <v>1672</v>
      </c>
      <c r="K1404" s="164" t="s">
        <v>1719</v>
      </c>
      <c r="L1404" s="163"/>
      <c r="M1404" s="163"/>
      <c r="N1404" s="163"/>
      <c r="O1404" s="162">
        <v>1299</v>
      </c>
      <c r="P1404" s="161" t="b">
        <f>IF(R1404&gt;0,R1404-2)</f>
        <v>0</v>
      </c>
      <c r="Q1404" s="161">
        <v>201938</v>
      </c>
      <c r="R1404" s="160">
        <f>$I$3</f>
        <v>0</v>
      </c>
      <c r="S1404" s="159" t="str">
        <f>IF(AND(R1404&gt;=Q1404,W1404&gt;0),"OK",IF(W1404=0,"","NOT OK"))</f>
        <v/>
      </c>
      <c r="T1404" s="158"/>
      <c r="U1404" s="157">
        <v>1</v>
      </c>
      <c r="V1404" s="156" t="str">
        <f>IF(W1404=T1404,"OK","NOT")</f>
        <v>OK</v>
      </c>
      <c r="W1404" s="155">
        <f>IF(MOD(T1404,U1404)=0,T1404,T1404+(U1404-MOD(T1404,U1404)))</f>
        <v>0</v>
      </c>
      <c r="X1404" s="154">
        <f>$I$4</f>
        <v>0.4</v>
      </c>
      <c r="Y1404" s="153">
        <f>+T1404*((O1404-(O1404*X1404)))</f>
        <v>0</v>
      </c>
    </row>
    <row r="1405" spans="1:25" ht="14.45" customHeight="1" x14ac:dyDescent="0.25">
      <c r="A1405" s="167">
        <v>7045952354361</v>
      </c>
      <c r="B1405" s="157">
        <v>22828</v>
      </c>
      <c r="C1405" s="157" t="s">
        <v>2051</v>
      </c>
      <c r="D1405" s="157">
        <v>70</v>
      </c>
      <c r="E1405" s="166" t="s">
        <v>1809</v>
      </c>
      <c r="F1405" s="166" t="s">
        <v>1720</v>
      </c>
      <c r="G1405" s="169" t="s">
        <v>1729</v>
      </c>
      <c r="H1405" s="157" t="s">
        <v>1728</v>
      </c>
      <c r="I1405" s="165" t="s">
        <v>1716</v>
      </c>
      <c r="J1405" s="164" t="s">
        <v>1672</v>
      </c>
      <c r="K1405" s="164" t="s">
        <v>1719</v>
      </c>
      <c r="L1405" s="163"/>
      <c r="M1405" s="163"/>
      <c r="N1405" s="163"/>
      <c r="O1405" s="162">
        <v>1299</v>
      </c>
      <c r="P1405" s="161" t="b">
        <f>IF(R1405&gt;0,R1405-2)</f>
        <v>0</v>
      </c>
      <c r="Q1405" s="161">
        <v>201938</v>
      </c>
      <c r="R1405" s="160">
        <f>$I$3</f>
        <v>0</v>
      </c>
      <c r="S1405" s="159" t="str">
        <f>IF(AND(R1405&gt;=Q1405,W1405&gt;0),"OK",IF(W1405=0,"","NOT OK"))</f>
        <v/>
      </c>
      <c r="T1405" s="158"/>
      <c r="U1405" s="157">
        <v>1</v>
      </c>
      <c r="V1405" s="156" t="str">
        <f>IF(W1405=T1405,"OK","NOT")</f>
        <v>OK</v>
      </c>
      <c r="W1405" s="155">
        <f>IF(MOD(T1405,U1405)=0,T1405,T1405+(U1405-MOD(T1405,U1405)))</f>
        <v>0</v>
      </c>
      <c r="X1405" s="154">
        <f>$I$4</f>
        <v>0.4</v>
      </c>
      <c r="Y1405" s="153">
        <f>+T1405*((O1405-(O1405*X1405)))</f>
        <v>0</v>
      </c>
    </row>
    <row r="1406" spans="1:25" ht="14.45" customHeight="1" x14ac:dyDescent="0.25">
      <c r="A1406" s="167">
        <v>7045952354378</v>
      </c>
      <c r="B1406" s="157">
        <v>22828</v>
      </c>
      <c r="C1406" s="157" t="s">
        <v>2051</v>
      </c>
      <c r="D1406" s="157">
        <v>70</v>
      </c>
      <c r="E1406" s="166" t="s">
        <v>1809</v>
      </c>
      <c r="F1406" s="166" t="s">
        <v>1720</v>
      </c>
      <c r="G1406" s="169" t="s">
        <v>1729</v>
      </c>
      <c r="H1406" s="157" t="s">
        <v>1728</v>
      </c>
      <c r="I1406" s="165" t="s">
        <v>1468</v>
      </c>
      <c r="J1406" s="164" t="s">
        <v>1672</v>
      </c>
      <c r="K1406" s="164" t="s">
        <v>1719</v>
      </c>
      <c r="L1406" s="163"/>
      <c r="M1406" s="163"/>
      <c r="N1406" s="163"/>
      <c r="O1406" s="162">
        <v>1299</v>
      </c>
      <c r="P1406" s="161" t="b">
        <f>IF(R1406&gt;0,R1406-2)</f>
        <v>0</v>
      </c>
      <c r="Q1406" s="161">
        <v>201938</v>
      </c>
      <c r="R1406" s="160">
        <f>$I$3</f>
        <v>0</v>
      </c>
      <c r="S1406" s="159" t="str">
        <f>IF(AND(R1406&gt;=Q1406,W1406&gt;0),"OK",IF(W1406=0,"","NOT OK"))</f>
        <v/>
      </c>
      <c r="T1406" s="158"/>
      <c r="U1406" s="157">
        <v>1</v>
      </c>
      <c r="V1406" s="156" t="str">
        <f>IF(W1406=T1406,"OK","NOT")</f>
        <v>OK</v>
      </c>
      <c r="W1406" s="155">
        <f>IF(MOD(T1406,U1406)=0,T1406,T1406+(U1406-MOD(T1406,U1406)))</f>
        <v>0</v>
      </c>
      <c r="X1406" s="154">
        <f>$I$4</f>
        <v>0.4</v>
      </c>
      <c r="Y1406" s="153">
        <f>+T1406*((O1406-(O1406*X1406)))</f>
        <v>0</v>
      </c>
    </row>
    <row r="1407" spans="1:25" ht="14.45" customHeight="1" x14ac:dyDescent="0.25">
      <c r="A1407" s="167">
        <v>7045952354385</v>
      </c>
      <c r="B1407" s="157">
        <v>22828</v>
      </c>
      <c r="C1407" s="157" t="s">
        <v>2051</v>
      </c>
      <c r="D1407" s="157">
        <v>70</v>
      </c>
      <c r="E1407" s="166" t="s">
        <v>1809</v>
      </c>
      <c r="F1407" s="166" t="s">
        <v>1720</v>
      </c>
      <c r="G1407" s="169" t="s">
        <v>1729</v>
      </c>
      <c r="H1407" s="157" t="s">
        <v>1728</v>
      </c>
      <c r="I1407" s="165" t="s">
        <v>1469</v>
      </c>
      <c r="J1407" s="164" t="s">
        <v>1672</v>
      </c>
      <c r="K1407" s="164" t="s">
        <v>1719</v>
      </c>
      <c r="L1407" s="163"/>
      <c r="M1407" s="163"/>
      <c r="N1407" s="163"/>
      <c r="O1407" s="162">
        <v>1299</v>
      </c>
      <c r="P1407" s="161" t="b">
        <f>IF(R1407&gt;0,R1407-2)</f>
        <v>0</v>
      </c>
      <c r="Q1407" s="161">
        <v>201938</v>
      </c>
      <c r="R1407" s="160">
        <f>$I$3</f>
        <v>0</v>
      </c>
      <c r="S1407" s="159" t="str">
        <f>IF(AND(R1407&gt;=Q1407,W1407&gt;0),"OK",IF(W1407=0,"","NOT OK"))</f>
        <v/>
      </c>
      <c r="T1407" s="158"/>
      <c r="U1407" s="157">
        <v>1</v>
      </c>
      <c r="V1407" s="156" t="str">
        <f>IF(W1407=T1407,"OK","NOT")</f>
        <v>OK</v>
      </c>
      <c r="W1407" s="155">
        <f>IF(MOD(T1407,U1407)=0,T1407,T1407+(U1407-MOD(T1407,U1407)))</f>
        <v>0</v>
      </c>
      <c r="X1407" s="154">
        <f>$I$4</f>
        <v>0.4</v>
      </c>
      <c r="Y1407" s="153">
        <f>+T1407*((O1407-(O1407*X1407)))</f>
        <v>0</v>
      </c>
    </row>
    <row r="1408" spans="1:25" ht="14.45" customHeight="1" x14ac:dyDescent="0.25">
      <c r="A1408" s="167">
        <v>7045952354392</v>
      </c>
      <c r="B1408" s="157">
        <v>22828</v>
      </c>
      <c r="C1408" s="157" t="s">
        <v>2051</v>
      </c>
      <c r="D1408" s="157">
        <v>70</v>
      </c>
      <c r="E1408" s="166" t="s">
        <v>1809</v>
      </c>
      <c r="F1408" s="166" t="s">
        <v>1720</v>
      </c>
      <c r="G1408" s="169" t="s">
        <v>1729</v>
      </c>
      <c r="H1408" s="157" t="s">
        <v>1728</v>
      </c>
      <c r="I1408" s="165" t="s">
        <v>1715</v>
      </c>
      <c r="J1408" s="164" t="s">
        <v>1672</v>
      </c>
      <c r="K1408" s="164" t="s">
        <v>1719</v>
      </c>
      <c r="L1408" s="163"/>
      <c r="M1408" s="163"/>
      <c r="N1408" s="163"/>
      <c r="O1408" s="162">
        <v>1299</v>
      </c>
      <c r="P1408" s="161" t="b">
        <f>IF(R1408&gt;0,R1408-2)</f>
        <v>0</v>
      </c>
      <c r="Q1408" s="161">
        <v>201938</v>
      </c>
      <c r="R1408" s="160">
        <f>$I$3</f>
        <v>0</v>
      </c>
      <c r="S1408" s="159" t="str">
        <f>IF(AND(R1408&gt;=Q1408,W1408&gt;0),"OK",IF(W1408=0,"","NOT OK"))</f>
        <v/>
      </c>
      <c r="T1408" s="158"/>
      <c r="U1408" s="157">
        <v>1</v>
      </c>
      <c r="V1408" s="156" t="str">
        <f>IF(W1408=T1408,"OK","NOT")</f>
        <v>OK</v>
      </c>
      <c r="W1408" s="155">
        <f>IF(MOD(T1408,U1408)=0,T1408,T1408+(U1408-MOD(T1408,U1408)))</f>
        <v>0</v>
      </c>
      <c r="X1408" s="154">
        <f>$I$4</f>
        <v>0.4</v>
      </c>
      <c r="Y1408" s="153">
        <f>+T1408*((O1408-(O1408*X1408)))</f>
        <v>0</v>
      </c>
    </row>
    <row r="1409" spans="1:25" ht="14.45" customHeight="1" x14ac:dyDescent="0.25">
      <c r="A1409" s="167">
        <v>7045952351261</v>
      </c>
      <c r="B1409" s="157">
        <v>12934</v>
      </c>
      <c r="C1409" s="157" t="s">
        <v>2029</v>
      </c>
      <c r="D1409" s="157">
        <v>89</v>
      </c>
      <c r="E1409" s="166" t="s">
        <v>1822</v>
      </c>
      <c r="F1409" s="166" t="s">
        <v>1707</v>
      </c>
      <c r="G1409" s="169" t="s">
        <v>1729</v>
      </c>
      <c r="H1409" s="157" t="s">
        <v>1728</v>
      </c>
      <c r="I1409" s="165" t="s">
        <v>1717</v>
      </c>
      <c r="J1409" s="164" t="s">
        <v>1672</v>
      </c>
      <c r="K1409" s="164" t="s">
        <v>1802</v>
      </c>
      <c r="L1409" s="163"/>
      <c r="M1409" s="163"/>
      <c r="N1409" s="163"/>
      <c r="O1409" s="162">
        <v>3999</v>
      </c>
      <c r="P1409" s="161" t="b">
        <f>IF(R1409&gt;0,R1409-2)</f>
        <v>0</v>
      </c>
      <c r="Q1409" s="161">
        <v>201938</v>
      </c>
      <c r="R1409" s="160">
        <f>$I$3</f>
        <v>0</v>
      </c>
      <c r="S1409" s="159" t="str">
        <f>IF(AND(R1409&gt;=Q1409,W1409&gt;0),"OK",IF(W1409=0,"","NOT OK"))</f>
        <v/>
      </c>
      <c r="T1409" s="158"/>
      <c r="U1409" s="157">
        <v>1</v>
      </c>
      <c r="V1409" s="156" t="str">
        <f>IF(W1409=T1409,"OK","NOT")</f>
        <v>OK</v>
      </c>
      <c r="W1409" s="155">
        <f>IF(MOD(T1409,U1409)=0,T1409,T1409+(U1409-MOD(T1409,U1409)))</f>
        <v>0</v>
      </c>
      <c r="X1409" s="154">
        <f>$I$4</f>
        <v>0.4</v>
      </c>
      <c r="Y1409" s="153">
        <f>+T1409*((O1409-(O1409*X1409)))</f>
        <v>0</v>
      </c>
    </row>
    <row r="1410" spans="1:25" ht="14.45" customHeight="1" x14ac:dyDescent="0.25">
      <c r="A1410" s="167">
        <v>7045952351278</v>
      </c>
      <c r="B1410" s="157">
        <v>12934</v>
      </c>
      <c r="C1410" s="157" t="s">
        <v>2029</v>
      </c>
      <c r="D1410" s="157">
        <v>89</v>
      </c>
      <c r="E1410" s="166" t="s">
        <v>1822</v>
      </c>
      <c r="F1410" s="166" t="s">
        <v>1707</v>
      </c>
      <c r="G1410" s="169" t="s">
        <v>1729</v>
      </c>
      <c r="H1410" s="157" t="s">
        <v>1728</v>
      </c>
      <c r="I1410" s="165" t="s">
        <v>1716</v>
      </c>
      <c r="J1410" s="164" t="s">
        <v>1672</v>
      </c>
      <c r="K1410" s="164" t="s">
        <v>1802</v>
      </c>
      <c r="L1410" s="163"/>
      <c r="M1410" s="163"/>
      <c r="N1410" s="163"/>
      <c r="O1410" s="162">
        <v>3999</v>
      </c>
      <c r="P1410" s="161" t="b">
        <f>IF(R1410&gt;0,R1410-2)</f>
        <v>0</v>
      </c>
      <c r="Q1410" s="161">
        <v>201938</v>
      </c>
      <c r="R1410" s="160">
        <f>$I$3</f>
        <v>0</v>
      </c>
      <c r="S1410" s="159" t="str">
        <f>IF(AND(R1410&gt;=Q1410,W1410&gt;0),"OK",IF(W1410=0,"","NOT OK"))</f>
        <v/>
      </c>
      <c r="T1410" s="158"/>
      <c r="U1410" s="157">
        <v>1</v>
      </c>
      <c r="V1410" s="156" t="str">
        <f>IF(W1410=T1410,"OK","NOT")</f>
        <v>OK</v>
      </c>
      <c r="W1410" s="155">
        <f>IF(MOD(T1410,U1410)=0,T1410,T1410+(U1410-MOD(T1410,U1410)))</f>
        <v>0</v>
      </c>
      <c r="X1410" s="154">
        <f>$I$4</f>
        <v>0.4</v>
      </c>
      <c r="Y1410" s="153">
        <f>+T1410*((O1410-(O1410*X1410)))</f>
        <v>0</v>
      </c>
    </row>
    <row r="1411" spans="1:25" ht="14.45" customHeight="1" x14ac:dyDescent="0.25">
      <c r="A1411" s="167">
        <v>7045952351285</v>
      </c>
      <c r="B1411" s="157">
        <v>12934</v>
      </c>
      <c r="C1411" s="157" t="s">
        <v>2029</v>
      </c>
      <c r="D1411" s="157">
        <v>89</v>
      </c>
      <c r="E1411" s="166" t="s">
        <v>1822</v>
      </c>
      <c r="F1411" s="166" t="s">
        <v>1707</v>
      </c>
      <c r="G1411" s="169" t="s">
        <v>1729</v>
      </c>
      <c r="H1411" s="157" t="s">
        <v>1728</v>
      </c>
      <c r="I1411" s="165" t="s">
        <v>1468</v>
      </c>
      <c r="J1411" s="164" t="s">
        <v>1672</v>
      </c>
      <c r="K1411" s="164" t="s">
        <v>1802</v>
      </c>
      <c r="L1411" s="163"/>
      <c r="M1411" s="163"/>
      <c r="N1411" s="163"/>
      <c r="O1411" s="162">
        <v>3999</v>
      </c>
      <c r="P1411" s="161" t="b">
        <f>IF(R1411&gt;0,R1411-2)</f>
        <v>0</v>
      </c>
      <c r="Q1411" s="161">
        <v>201938</v>
      </c>
      <c r="R1411" s="160">
        <f>$I$3</f>
        <v>0</v>
      </c>
      <c r="S1411" s="159" t="str">
        <f>IF(AND(R1411&gt;=Q1411,W1411&gt;0),"OK",IF(W1411=0,"","NOT OK"))</f>
        <v/>
      </c>
      <c r="T1411" s="158"/>
      <c r="U1411" s="157">
        <v>1</v>
      </c>
      <c r="V1411" s="156" t="str">
        <f>IF(W1411=T1411,"OK","NOT")</f>
        <v>OK</v>
      </c>
      <c r="W1411" s="155">
        <f>IF(MOD(T1411,U1411)=0,T1411,T1411+(U1411-MOD(T1411,U1411)))</f>
        <v>0</v>
      </c>
      <c r="X1411" s="154">
        <f>$I$4</f>
        <v>0.4</v>
      </c>
      <c r="Y1411" s="153">
        <f>+T1411*((O1411-(O1411*X1411)))</f>
        <v>0</v>
      </c>
    </row>
    <row r="1412" spans="1:25" ht="14.45" customHeight="1" x14ac:dyDescent="0.25">
      <c r="A1412" s="167">
        <v>7045952351292</v>
      </c>
      <c r="B1412" s="157">
        <v>12934</v>
      </c>
      <c r="C1412" s="157" t="s">
        <v>2029</v>
      </c>
      <c r="D1412" s="157">
        <v>89</v>
      </c>
      <c r="E1412" s="166" t="s">
        <v>1822</v>
      </c>
      <c r="F1412" s="166" t="s">
        <v>1707</v>
      </c>
      <c r="G1412" s="169" t="s">
        <v>1729</v>
      </c>
      <c r="H1412" s="157" t="s">
        <v>1728</v>
      </c>
      <c r="I1412" s="165" t="s">
        <v>1469</v>
      </c>
      <c r="J1412" s="164" t="s">
        <v>1672</v>
      </c>
      <c r="K1412" s="164" t="s">
        <v>1802</v>
      </c>
      <c r="L1412" s="163"/>
      <c r="M1412" s="163"/>
      <c r="N1412" s="163"/>
      <c r="O1412" s="162">
        <v>3999</v>
      </c>
      <c r="P1412" s="161" t="b">
        <f>IF(R1412&gt;0,R1412-2)</f>
        <v>0</v>
      </c>
      <c r="Q1412" s="161">
        <v>201938</v>
      </c>
      <c r="R1412" s="160">
        <f>$I$3</f>
        <v>0</v>
      </c>
      <c r="S1412" s="159" t="str">
        <f>IF(AND(R1412&gt;=Q1412,W1412&gt;0),"OK",IF(W1412=0,"","NOT OK"))</f>
        <v/>
      </c>
      <c r="T1412" s="158"/>
      <c r="U1412" s="157">
        <v>1</v>
      </c>
      <c r="V1412" s="156" t="str">
        <f>IF(W1412=T1412,"OK","NOT")</f>
        <v>OK</v>
      </c>
      <c r="W1412" s="155">
        <f>IF(MOD(T1412,U1412)=0,T1412,T1412+(U1412-MOD(T1412,U1412)))</f>
        <v>0</v>
      </c>
      <c r="X1412" s="154">
        <f>$I$4</f>
        <v>0.4</v>
      </c>
      <c r="Y1412" s="153">
        <f>+T1412*((O1412-(O1412*X1412)))</f>
        <v>0</v>
      </c>
    </row>
    <row r="1413" spans="1:25" ht="14.45" customHeight="1" x14ac:dyDescent="0.25">
      <c r="A1413" s="167">
        <v>7045952351308</v>
      </c>
      <c r="B1413" s="157">
        <v>12934</v>
      </c>
      <c r="C1413" s="157" t="s">
        <v>2029</v>
      </c>
      <c r="D1413" s="157">
        <v>89</v>
      </c>
      <c r="E1413" s="166" t="s">
        <v>1822</v>
      </c>
      <c r="F1413" s="166" t="s">
        <v>1707</v>
      </c>
      <c r="G1413" s="169" t="s">
        <v>1729</v>
      </c>
      <c r="H1413" s="157" t="s">
        <v>1728</v>
      </c>
      <c r="I1413" s="165" t="s">
        <v>1715</v>
      </c>
      <c r="J1413" s="164" t="s">
        <v>1672</v>
      </c>
      <c r="K1413" s="164" t="s">
        <v>1802</v>
      </c>
      <c r="L1413" s="163"/>
      <c r="M1413" s="163"/>
      <c r="N1413" s="163"/>
      <c r="O1413" s="162">
        <v>3999</v>
      </c>
      <c r="P1413" s="161" t="b">
        <f>IF(R1413&gt;0,R1413-2)</f>
        <v>0</v>
      </c>
      <c r="Q1413" s="161">
        <v>201938</v>
      </c>
      <c r="R1413" s="160">
        <f>$I$3</f>
        <v>0</v>
      </c>
      <c r="S1413" s="159" t="str">
        <f>IF(AND(R1413&gt;=Q1413,W1413&gt;0),"OK",IF(W1413=0,"","NOT OK"))</f>
        <v/>
      </c>
      <c r="T1413" s="158"/>
      <c r="U1413" s="157">
        <v>1</v>
      </c>
      <c r="V1413" s="156" t="str">
        <f>IF(W1413=T1413,"OK","NOT")</f>
        <v>OK</v>
      </c>
      <c r="W1413" s="155">
        <f>IF(MOD(T1413,U1413)=0,T1413,T1413+(U1413-MOD(T1413,U1413)))</f>
        <v>0</v>
      </c>
      <c r="X1413" s="154">
        <f>$I$4</f>
        <v>0.4</v>
      </c>
      <c r="Y1413" s="153">
        <f>+T1413*((O1413-(O1413*X1413)))</f>
        <v>0</v>
      </c>
    </row>
    <row r="1414" spans="1:25" ht="14.45" customHeight="1" x14ac:dyDescent="0.25">
      <c r="A1414" s="167">
        <v>7045952351315</v>
      </c>
      <c r="B1414" s="157">
        <v>12934</v>
      </c>
      <c r="C1414" s="157" t="s">
        <v>2029</v>
      </c>
      <c r="D1414" s="157">
        <v>89</v>
      </c>
      <c r="E1414" s="166" t="s">
        <v>1822</v>
      </c>
      <c r="F1414" s="166" t="s">
        <v>1707</v>
      </c>
      <c r="G1414" s="169" t="s">
        <v>1729</v>
      </c>
      <c r="H1414" s="157" t="s">
        <v>1728</v>
      </c>
      <c r="I1414" s="165" t="s">
        <v>1713</v>
      </c>
      <c r="J1414" s="164" t="s">
        <v>1672</v>
      </c>
      <c r="K1414" s="164" t="s">
        <v>1802</v>
      </c>
      <c r="L1414" s="163"/>
      <c r="M1414" s="163"/>
      <c r="N1414" s="163"/>
      <c r="O1414" s="162">
        <v>3999</v>
      </c>
      <c r="P1414" s="161" t="b">
        <f>IF(R1414&gt;0,R1414-2)</f>
        <v>0</v>
      </c>
      <c r="Q1414" s="161">
        <v>201938</v>
      </c>
      <c r="R1414" s="160">
        <f>$I$3</f>
        <v>0</v>
      </c>
      <c r="S1414" s="159" t="str">
        <f>IF(AND(R1414&gt;=Q1414,W1414&gt;0),"OK",IF(W1414=0,"","NOT OK"))</f>
        <v/>
      </c>
      <c r="T1414" s="158"/>
      <c r="U1414" s="157">
        <v>1</v>
      </c>
      <c r="V1414" s="156" t="str">
        <f>IF(W1414=T1414,"OK","NOT")</f>
        <v>OK</v>
      </c>
      <c r="W1414" s="155">
        <f>IF(MOD(T1414,U1414)=0,T1414,T1414+(U1414-MOD(T1414,U1414)))</f>
        <v>0</v>
      </c>
      <c r="X1414" s="154">
        <f>$I$4</f>
        <v>0.4</v>
      </c>
      <c r="Y1414" s="153">
        <f>+T1414*((O1414-(O1414*X1414)))</f>
        <v>0</v>
      </c>
    </row>
    <row r="1415" spans="1:25" ht="14.45" customHeight="1" x14ac:dyDescent="0.25">
      <c r="A1415" s="167">
        <v>7045952421803</v>
      </c>
      <c r="B1415" s="157">
        <v>12934</v>
      </c>
      <c r="C1415" s="157" t="s">
        <v>2029</v>
      </c>
      <c r="D1415" s="157">
        <v>89</v>
      </c>
      <c r="E1415" s="166" t="s">
        <v>1822</v>
      </c>
      <c r="F1415" s="166" t="s">
        <v>1707</v>
      </c>
      <c r="G1415" s="169" t="s">
        <v>1729</v>
      </c>
      <c r="H1415" s="157" t="s">
        <v>1728</v>
      </c>
      <c r="I1415" s="165" t="s">
        <v>1923</v>
      </c>
      <c r="J1415" s="164" t="s">
        <v>1672</v>
      </c>
      <c r="K1415" s="164" t="s">
        <v>1802</v>
      </c>
      <c r="L1415" s="163"/>
      <c r="M1415" s="163"/>
      <c r="N1415" s="163"/>
      <c r="O1415" s="162">
        <v>3999</v>
      </c>
      <c r="P1415" s="161" t="b">
        <f>IF(R1415&gt;0,R1415-2)</f>
        <v>0</v>
      </c>
      <c r="Q1415" s="161">
        <v>201938</v>
      </c>
      <c r="R1415" s="160">
        <f>$I$3</f>
        <v>0</v>
      </c>
      <c r="S1415" s="159" t="str">
        <f>IF(AND(R1415&gt;=Q1415,W1415&gt;0),"OK",IF(W1415=0,"","NOT OK"))</f>
        <v/>
      </c>
      <c r="T1415" s="158"/>
      <c r="U1415" s="157">
        <v>1</v>
      </c>
      <c r="V1415" s="156" t="str">
        <f>IF(W1415=T1415,"OK","NOT")</f>
        <v>OK</v>
      </c>
      <c r="W1415" s="155">
        <f>IF(MOD(T1415,U1415)=0,T1415,T1415+(U1415-MOD(T1415,U1415)))</f>
        <v>0</v>
      </c>
      <c r="X1415" s="154">
        <f>$I$4</f>
        <v>0.4</v>
      </c>
      <c r="Y1415" s="153">
        <f>+T1415*((O1415-(O1415*X1415)))</f>
        <v>0</v>
      </c>
    </row>
    <row r="1416" spans="1:25" ht="14.45" customHeight="1" x14ac:dyDescent="0.25">
      <c r="A1416" s="167">
        <v>7045952369846</v>
      </c>
      <c r="B1416" s="157">
        <v>46574</v>
      </c>
      <c r="C1416" s="157" t="s">
        <v>1894</v>
      </c>
      <c r="D1416" s="157">
        <v>183</v>
      </c>
      <c r="E1416" s="166" t="s">
        <v>1697</v>
      </c>
      <c r="F1416" s="166" t="s">
        <v>1676</v>
      </c>
      <c r="G1416" s="169" t="s">
        <v>1729</v>
      </c>
      <c r="H1416" s="157" t="s">
        <v>1728</v>
      </c>
      <c r="I1416" s="165" t="s">
        <v>1789</v>
      </c>
      <c r="J1416" s="164" t="s">
        <v>1672</v>
      </c>
      <c r="K1416" s="164" t="s">
        <v>1671</v>
      </c>
      <c r="L1416" s="163"/>
      <c r="M1416" s="163"/>
      <c r="N1416" s="163"/>
      <c r="O1416" s="162">
        <v>349</v>
      </c>
      <c r="P1416" s="161" t="b">
        <f>IF(R1416&gt;0,R1416-2)</f>
        <v>0</v>
      </c>
      <c r="Q1416" s="161">
        <v>201938</v>
      </c>
      <c r="R1416" s="160">
        <f>$I$3</f>
        <v>0</v>
      </c>
      <c r="S1416" s="159" t="str">
        <f>IF(AND(R1416&gt;=Q1416,W1416&gt;0),"OK",IF(W1416=0,"","NOT OK"))</f>
        <v/>
      </c>
      <c r="T1416" s="158"/>
      <c r="U1416" s="157">
        <v>3</v>
      </c>
      <c r="V1416" s="156" t="str">
        <f>IF(W1416=T1416,"OK","NOT")</f>
        <v>OK</v>
      </c>
      <c r="W1416" s="155">
        <f>IF(MOD(T1416,U1416)=0,T1416,T1416+(U1416-MOD(T1416,U1416)))</f>
        <v>0</v>
      </c>
      <c r="X1416" s="154">
        <f>$I$4</f>
        <v>0.4</v>
      </c>
      <c r="Y1416" s="153">
        <f>+T1416*((O1416-(O1416*X1416)))</f>
        <v>0</v>
      </c>
    </row>
    <row r="1417" spans="1:25" ht="14.45" customHeight="1" x14ac:dyDescent="0.25">
      <c r="A1417" s="167">
        <v>7045952369853</v>
      </c>
      <c r="B1417" s="157">
        <v>46574</v>
      </c>
      <c r="C1417" s="157" t="s">
        <v>1894</v>
      </c>
      <c r="D1417" s="157">
        <v>183</v>
      </c>
      <c r="E1417" s="166" t="s">
        <v>1697</v>
      </c>
      <c r="F1417" s="166" t="s">
        <v>1676</v>
      </c>
      <c r="G1417" s="169" t="s">
        <v>1729</v>
      </c>
      <c r="H1417" s="157" t="s">
        <v>1728</v>
      </c>
      <c r="I1417" s="165" t="s">
        <v>1876</v>
      </c>
      <c r="J1417" s="164" t="s">
        <v>1672</v>
      </c>
      <c r="K1417" s="164" t="s">
        <v>1671</v>
      </c>
      <c r="L1417" s="163"/>
      <c r="M1417" s="163"/>
      <c r="N1417" s="163"/>
      <c r="O1417" s="162">
        <v>349</v>
      </c>
      <c r="P1417" s="161" t="b">
        <f>IF(R1417&gt;0,R1417-2)</f>
        <v>0</v>
      </c>
      <c r="Q1417" s="161">
        <v>201938</v>
      </c>
      <c r="R1417" s="160">
        <f>$I$3</f>
        <v>0</v>
      </c>
      <c r="S1417" s="159" t="str">
        <f>IF(AND(R1417&gt;=Q1417,W1417&gt;0),"OK",IF(W1417=0,"","NOT OK"))</f>
        <v/>
      </c>
      <c r="T1417" s="158"/>
      <c r="U1417" s="157">
        <v>3</v>
      </c>
      <c r="V1417" s="156" t="str">
        <f>IF(W1417=T1417,"OK","NOT")</f>
        <v>OK</v>
      </c>
      <c r="W1417" s="155">
        <f>IF(MOD(T1417,U1417)=0,T1417,T1417+(U1417-MOD(T1417,U1417)))</f>
        <v>0</v>
      </c>
      <c r="X1417" s="154">
        <f>$I$4</f>
        <v>0.4</v>
      </c>
      <c r="Y1417" s="153">
        <f>+T1417*((O1417-(O1417*X1417)))</f>
        <v>0</v>
      </c>
    </row>
    <row r="1418" spans="1:25" ht="14.45" customHeight="1" x14ac:dyDescent="0.25">
      <c r="A1418" s="167">
        <v>7045952278285</v>
      </c>
      <c r="B1418" s="157">
        <v>16311</v>
      </c>
      <c r="C1418" s="157" t="s">
        <v>1730</v>
      </c>
      <c r="D1418" s="157">
        <v>247</v>
      </c>
      <c r="E1418" s="166" t="s">
        <v>1721</v>
      </c>
      <c r="F1418" s="166" t="s">
        <v>1720</v>
      </c>
      <c r="G1418" s="169" t="s">
        <v>1729</v>
      </c>
      <c r="H1418" s="157" t="s">
        <v>1728</v>
      </c>
      <c r="I1418" s="165" t="s">
        <v>1716</v>
      </c>
      <c r="J1418" s="164" t="s">
        <v>1672</v>
      </c>
      <c r="K1418" s="164" t="s">
        <v>1723</v>
      </c>
      <c r="L1418" s="163"/>
      <c r="M1418" s="163"/>
      <c r="N1418" s="163"/>
      <c r="O1418" s="162">
        <v>699</v>
      </c>
      <c r="P1418" s="161" t="b">
        <f>IF(R1418&gt;0,R1418-2)</f>
        <v>0</v>
      </c>
      <c r="Q1418" s="161">
        <v>201938</v>
      </c>
      <c r="R1418" s="160">
        <f>$I$3</f>
        <v>0</v>
      </c>
      <c r="S1418" s="159" t="str">
        <f>IF(AND(R1418&gt;=Q1418,W1418&gt;0),"OK",IF(W1418=0,"","NOT OK"))</f>
        <v/>
      </c>
      <c r="T1418" s="158"/>
      <c r="U1418" s="157">
        <v>1</v>
      </c>
      <c r="V1418" s="156" t="str">
        <f>IF(W1418=T1418,"OK","NOT")</f>
        <v>OK</v>
      </c>
      <c r="W1418" s="155">
        <f>IF(MOD(T1418,U1418)=0,T1418,T1418+(U1418-MOD(T1418,U1418)))</f>
        <v>0</v>
      </c>
      <c r="X1418" s="154">
        <f>$I$4</f>
        <v>0.4</v>
      </c>
      <c r="Y1418" s="153">
        <f>+T1418*((O1418-(O1418*X1418)))</f>
        <v>0</v>
      </c>
    </row>
    <row r="1419" spans="1:25" ht="14.45" customHeight="1" x14ac:dyDescent="0.25">
      <c r="A1419" s="167">
        <v>7045952278292</v>
      </c>
      <c r="B1419" s="157">
        <v>16311</v>
      </c>
      <c r="C1419" s="157" t="s">
        <v>1730</v>
      </c>
      <c r="D1419" s="157">
        <v>247</v>
      </c>
      <c r="E1419" s="166" t="s">
        <v>1721</v>
      </c>
      <c r="F1419" s="166" t="s">
        <v>1720</v>
      </c>
      <c r="G1419" s="169" t="s">
        <v>1729</v>
      </c>
      <c r="H1419" s="157" t="s">
        <v>1728</v>
      </c>
      <c r="I1419" s="165" t="s">
        <v>1468</v>
      </c>
      <c r="J1419" s="164" t="s">
        <v>1672</v>
      </c>
      <c r="K1419" s="164" t="s">
        <v>1723</v>
      </c>
      <c r="L1419" s="163"/>
      <c r="M1419" s="163"/>
      <c r="N1419" s="163"/>
      <c r="O1419" s="162">
        <v>699</v>
      </c>
      <c r="P1419" s="161" t="b">
        <f>IF(R1419&gt;0,R1419-2)</f>
        <v>0</v>
      </c>
      <c r="Q1419" s="161">
        <v>201938</v>
      </c>
      <c r="R1419" s="160">
        <f>$I$3</f>
        <v>0</v>
      </c>
      <c r="S1419" s="159" t="str">
        <f>IF(AND(R1419&gt;=Q1419,W1419&gt;0),"OK",IF(W1419=0,"","NOT OK"))</f>
        <v/>
      </c>
      <c r="T1419" s="158"/>
      <c r="U1419" s="157">
        <v>1</v>
      </c>
      <c r="V1419" s="156" t="str">
        <f>IF(W1419=T1419,"OK","NOT")</f>
        <v>OK</v>
      </c>
      <c r="W1419" s="155">
        <f>IF(MOD(T1419,U1419)=0,T1419,T1419+(U1419-MOD(T1419,U1419)))</f>
        <v>0</v>
      </c>
      <c r="X1419" s="154">
        <f>$I$4</f>
        <v>0.4</v>
      </c>
      <c r="Y1419" s="153">
        <f>+T1419*((O1419-(O1419*X1419)))</f>
        <v>0</v>
      </c>
    </row>
    <row r="1420" spans="1:25" ht="14.45" customHeight="1" x14ac:dyDescent="0.25">
      <c r="A1420" s="167">
        <v>7045952278308</v>
      </c>
      <c r="B1420" s="157">
        <v>16311</v>
      </c>
      <c r="C1420" s="157" t="s">
        <v>1730</v>
      </c>
      <c r="D1420" s="157">
        <v>247</v>
      </c>
      <c r="E1420" s="166" t="s">
        <v>1721</v>
      </c>
      <c r="F1420" s="166" t="s">
        <v>1720</v>
      </c>
      <c r="G1420" s="169" t="s">
        <v>1729</v>
      </c>
      <c r="H1420" s="157" t="s">
        <v>1728</v>
      </c>
      <c r="I1420" s="165" t="s">
        <v>1469</v>
      </c>
      <c r="J1420" s="164" t="s">
        <v>1672</v>
      </c>
      <c r="K1420" s="164" t="s">
        <v>1723</v>
      </c>
      <c r="L1420" s="163"/>
      <c r="M1420" s="163"/>
      <c r="N1420" s="163"/>
      <c r="O1420" s="162">
        <v>699</v>
      </c>
      <c r="P1420" s="161" t="b">
        <f>IF(R1420&gt;0,R1420-2)</f>
        <v>0</v>
      </c>
      <c r="Q1420" s="161">
        <v>201938</v>
      </c>
      <c r="R1420" s="160">
        <f>$I$3</f>
        <v>0</v>
      </c>
      <c r="S1420" s="159" t="str">
        <f>IF(AND(R1420&gt;=Q1420,W1420&gt;0),"OK",IF(W1420=0,"","NOT OK"))</f>
        <v/>
      </c>
      <c r="T1420" s="158"/>
      <c r="U1420" s="157">
        <v>1</v>
      </c>
      <c r="V1420" s="156" t="str">
        <f>IF(W1420=T1420,"OK","NOT")</f>
        <v>OK</v>
      </c>
      <c r="W1420" s="155">
        <f>IF(MOD(T1420,U1420)=0,T1420,T1420+(U1420-MOD(T1420,U1420)))</f>
        <v>0</v>
      </c>
      <c r="X1420" s="154">
        <f>$I$4</f>
        <v>0.4</v>
      </c>
      <c r="Y1420" s="153">
        <f>+T1420*((O1420-(O1420*X1420)))</f>
        <v>0</v>
      </c>
    </row>
    <row r="1421" spans="1:25" ht="14.45" customHeight="1" x14ac:dyDescent="0.25">
      <c r="A1421" s="167">
        <v>7045952278315</v>
      </c>
      <c r="B1421" s="157">
        <v>16311</v>
      </c>
      <c r="C1421" s="157" t="s">
        <v>1730</v>
      </c>
      <c r="D1421" s="157">
        <v>247</v>
      </c>
      <c r="E1421" s="166" t="s">
        <v>1721</v>
      </c>
      <c r="F1421" s="166" t="s">
        <v>1720</v>
      </c>
      <c r="G1421" s="169" t="s">
        <v>1729</v>
      </c>
      <c r="H1421" s="157" t="s">
        <v>1728</v>
      </c>
      <c r="I1421" s="165" t="s">
        <v>1715</v>
      </c>
      <c r="J1421" s="164" t="s">
        <v>1672</v>
      </c>
      <c r="K1421" s="164" t="s">
        <v>1723</v>
      </c>
      <c r="L1421" s="163"/>
      <c r="M1421" s="163"/>
      <c r="N1421" s="163"/>
      <c r="O1421" s="162">
        <v>699</v>
      </c>
      <c r="P1421" s="161" t="b">
        <f>IF(R1421&gt;0,R1421-2)</f>
        <v>0</v>
      </c>
      <c r="Q1421" s="161">
        <v>201938</v>
      </c>
      <c r="R1421" s="160">
        <f>$I$3</f>
        <v>0</v>
      </c>
      <c r="S1421" s="159" t="str">
        <f>IF(AND(R1421&gt;=Q1421,W1421&gt;0),"OK",IF(W1421=0,"","NOT OK"))</f>
        <v/>
      </c>
      <c r="T1421" s="158"/>
      <c r="U1421" s="157">
        <v>1</v>
      </c>
      <c r="V1421" s="156" t="str">
        <f>IF(W1421=T1421,"OK","NOT")</f>
        <v>OK</v>
      </c>
      <c r="W1421" s="155">
        <f>IF(MOD(T1421,U1421)=0,T1421,T1421+(U1421-MOD(T1421,U1421)))</f>
        <v>0</v>
      </c>
      <c r="X1421" s="154">
        <f>$I$4</f>
        <v>0.4</v>
      </c>
      <c r="Y1421" s="153">
        <f>+T1421*((O1421-(O1421*X1421)))</f>
        <v>0</v>
      </c>
    </row>
    <row r="1422" spans="1:25" ht="14.45" customHeight="1" x14ac:dyDescent="0.25">
      <c r="A1422" s="167">
        <v>7045952278322</v>
      </c>
      <c r="B1422" s="157">
        <v>16311</v>
      </c>
      <c r="C1422" s="157" t="s">
        <v>1730</v>
      </c>
      <c r="D1422" s="157">
        <v>247</v>
      </c>
      <c r="E1422" s="166" t="s">
        <v>1721</v>
      </c>
      <c r="F1422" s="166" t="s">
        <v>1720</v>
      </c>
      <c r="G1422" s="169" t="s">
        <v>1729</v>
      </c>
      <c r="H1422" s="157" t="s">
        <v>1728</v>
      </c>
      <c r="I1422" s="165" t="s">
        <v>1713</v>
      </c>
      <c r="J1422" s="164" t="s">
        <v>1672</v>
      </c>
      <c r="K1422" s="164" t="s">
        <v>1723</v>
      </c>
      <c r="L1422" s="163"/>
      <c r="M1422" s="163"/>
      <c r="N1422" s="163"/>
      <c r="O1422" s="162">
        <v>699</v>
      </c>
      <c r="P1422" s="161" t="b">
        <f>IF(R1422&gt;0,R1422-2)</f>
        <v>0</v>
      </c>
      <c r="Q1422" s="161">
        <v>201938</v>
      </c>
      <c r="R1422" s="160">
        <f>$I$3</f>
        <v>0</v>
      </c>
      <c r="S1422" s="159" t="str">
        <f>IF(AND(R1422&gt;=Q1422,W1422&gt;0),"OK",IF(W1422=0,"","NOT OK"))</f>
        <v/>
      </c>
      <c r="T1422" s="158"/>
      <c r="U1422" s="157">
        <v>1</v>
      </c>
      <c r="V1422" s="156" t="str">
        <f>IF(W1422=T1422,"OK","NOT")</f>
        <v>OK</v>
      </c>
      <c r="W1422" s="155">
        <f>IF(MOD(T1422,U1422)=0,T1422,T1422+(U1422-MOD(T1422,U1422)))</f>
        <v>0</v>
      </c>
      <c r="X1422" s="154">
        <f>$I$4</f>
        <v>0.4</v>
      </c>
      <c r="Y1422" s="153">
        <f>+T1422*((O1422-(O1422*X1422)))</f>
        <v>0</v>
      </c>
    </row>
    <row r="1423" spans="1:25" ht="14.45" customHeight="1" x14ac:dyDescent="0.25">
      <c r="A1423" s="167">
        <v>7045952348759</v>
      </c>
      <c r="B1423" s="157">
        <v>16113</v>
      </c>
      <c r="C1423" s="157" t="s">
        <v>2096</v>
      </c>
      <c r="D1423" s="157">
        <v>35</v>
      </c>
      <c r="E1423" s="166" t="s">
        <v>1814</v>
      </c>
      <c r="F1423" s="166" t="s">
        <v>1720</v>
      </c>
      <c r="G1423" s="169" t="s">
        <v>1821</v>
      </c>
      <c r="H1423" s="157" t="s">
        <v>1820</v>
      </c>
      <c r="I1423" s="165" t="s">
        <v>1716</v>
      </c>
      <c r="J1423" s="164" t="s">
        <v>1672</v>
      </c>
      <c r="K1423" s="164" t="s">
        <v>1723</v>
      </c>
      <c r="L1423" s="163"/>
      <c r="M1423" s="163"/>
      <c r="N1423" s="163"/>
      <c r="O1423" s="162">
        <v>599</v>
      </c>
      <c r="P1423" s="161" t="b">
        <f>IF(R1423&gt;0,R1423-2)</f>
        <v>0</v>
      </c>
      <c r="Q1423" s="161">
        <v>201938</v>
      </c>
      <c r="R1423" s="160">
        <f>$I$3</f>
        <v>0</v>
      </c>
      <c r="S1423" s="159" t="str">
        <f>IF(AND(R1423&gt;=Q1423,W1423&gt;0),"OK",IF(W1423=0,"","NOT OK"))</f>
        <v/>
      </c>
      <c r="T1423" s="158"/>
      <c r="U1423" s="157">
        <v>1</v>
      </c>
      <c r="V1423" s="156" t="str">
        <f>IF(W1423=T1423,"OK","NOT")</f>
        <v>OK</v>
      </c>
      <c r="W1423" s="155">
        <f>IF(MOD(T1423,U1423)=0,T1423,T1423+(U1423-MOD(T1423,U1423)))</f>
        <v>0</v>
      </c>
      <c r="X1423" s="154">
        <f>$I$4</f>
        <v>0.4</v>
      </c>
      <c r="Y1423" s="153">
        <f>+T1423*((O1423-(O1423*X1423)))</f>
        <v>0</v>
      </c>
    </row>
    <row r="1424" spans="1:25" ht="14.45" customHeight="1" x14ac:dyDescent="0.25">
      <c r="A1424" s="167">
        <v>7045952348766</v>
      </c>
      <c r="B1424" s="157">
        <v>16113</v>
      </c>
      <c r="C1424" s="157" t="s">
        <v>2096</v>
      </c>
      <c r="D1424" s="157">
        <v>35</v>
      </c>
      <c r="E1424" s="166" t="s">
        <v>1814</v>
      </c>
      <c r="F1424" s="166" t="s">
        <v>1720</v>
      </c>
      <c r="G1424" s="169" t="s">
        <v>1821</v>
      </c>
      <c r="H1424" s="157" t="s">
        <v>1820</v>
      </c>
      <c r="I1424" s="165" t="s">
        <v>1468</v>
      </c>
      <c r="J1424" s="164" t="s">
        <v>1672</v>
      </c>
      <c r="K1424" s="164" t="s">
        <v>1723</v>
      </c>
      <c r="L1424" s="163"/>
      <c r="M1424" s="163"/>
      <c r="N1424" s="163"/>
      <c r="O1424" s="162">
        <v>599</v>
      </c>
      <c r="P1424" s="161" t="b">
        <f>IF(R1424&gt;0,R1424-2)</f>
        <v>0</v>
      </c>
      <c r="Q1424" s="161">
        <v>201938</v>
      </c>
      <c r="R1424" s="160">
        <f>$I$3</f>
        <v>0</v>
      </c>
      <c r="S1424" s="159" t="str">
        <f>IF(AND(R1424&gt;=Q1424,W1424&gt;0),"OK",IF(W1424=0,"","NOT OK"))</f>
        <v/>
      </c>
      <c r="T1424" s="158"/>
      <c r="U1424" s="157">
        <v>1</v>
      </c>
      <c r="V1424" s="156" t="str">
        <f>IF(W1424=T1424,"OK","NOT")</f>
        <v>OK</v>
      </c>
      <c r="W1424" s="155">
        <f>IF(MOD(T1424,U1424)=0,T1424,T1424+(U1424-MOD(T1424,U1424)))</f>
        <v>0</v>
      </c>
      <c r="X1424" s="154">
        <f>$I$4</f>
        <v>0.4</v>
      </c>
      <c r="Y1424" s="153">
        <f>+T1424*((O1424-(O1424*X1424)))</f>
        <v>0</v>
      </c>
    </row>
    <row r="1425" spans="1:25" ht="14.45" customHeight="1" x14ac:dyDescent="0.25">
      <c r="A1425" s="167">
        <v>7045952348773</v>
      </c>
      <c r="B1425" s="157">
        <v>16113</v>
      </c>
      <c r="C1425" s="157" t="s">
        <v>2096</v>
      </c>
      <c r="D1425" s="157">
        <v>35</v>
      </c>
      <c r="E1425" s="166" t="s">
        <v>1814</v>
      </c>
      <c r="F1425" s="166" t="s">
        <v>1720</v>
      </c>
      <c r="G1425" s="169" t="s">
        <v>1821</v>
      </c>
      <c r="H1425" s="157" t="s">
        <v>1820</v>
      </c>
      <c r="I1425" s="165" t="s">
        <v>1469</v>
      </c>
      <c r="J1425" s="164" t="s">
        <v>1672</v>
      </c>
      <c r="K1425" s="164" t="s">
        <v>1723</v>
      </c>
      <c r="L1425" s="163"/>
      <c r="M1425" s="163"/>
      <c r="N1425" s="163"/>
      <c r="O1425" s="162">
        <v>599</v>
      </c>
      <c r="P1425" s="161" t="b">
        <f>IF(R1425&gt;0,R1425-2)</f>
        <v>0</v>
      </c>
      <c r="Q1425" s="161">
        <v>201938</v>
      </c>
      <c r="R1425" s="160">
        <f>$I$3</f>
        <v>0</v>
      </c>
      <c r="S1425" s="159" t="str">
        <f>IF(AND(R1425&gt;=Q1425,W1425&gt;0),"OK",IF(W1425=0,"","NOT OK"))</f>
        <v/>
      </c>
      <c r="T1425" s="158"/>
      <c r="U1425" s="157">
        <v>1</v>
      </c>
      <c r="V1425" s="156" t="str">
        <f>IF(W1425=T1425,"OK","NOT")</f>
        <v>OK</v>
      </c>
      <c r="W1425" s="155">
        <f>IF(MOD(T1425,U1425)=0,T1425,T1425+(U1425-MOD(T1425,U1425)))</f>
        <v>0</v>
      </c>
      <c r="X1425" s="154">
        <f>$I$4</f>
        <v>0.4</v>
      </c>
      <c r="Y1425" s="153">
        <f>+T1425*((O1425-(O1425*X1425)))</f>
        <v>0</v>
      </c>
    </row>
    <row r="1426" spans="1:25" ht="14.45" customHeight="1" x14ac:dyDescent="0.25">
      <c r="A1426" s="167">
        <v>7045952348780</v>
      </c>
      <c r="B1426" s="157">
        <v>16113</v>
      </c>
      <c r="C1426" s="157" t="s">
        <v>2096</v>
      </c>
      <c r="D1426" s="157">
        <v>35</v>
      </c>
      <c r="E1426" s="166" t="s">
        <v>1814</v>
      </c>
      <c r="F1426" s="166" t="s">
        <v>1720</v>
      </c>
      <c r="G1426" s="169" t="s">
        <v>1821</v>
      </c>
      <c r="H1426" s="157" t="s">
        <v>1820</v>
      </c>
      <c r="I1426" s="165" t="s">
        <v>1715</v>
      </c>
      <c r="J1426" s="164" t="s">
        <v>1672</v>
      </c>
      <c r="K1426" s="164" t="s">
        <v>1723</v>
      </c>
      <c r="L1426" s="163"/>
      <c r="M1426" s="163"/>
      <c r="N1426" s="163"/>
      <c r="O1426" s="162">
        <v>599</v>
      </c>
      <c r="P1426" s="161" t="b">
        <f>IF(R1426&gt;0,R1426-2)</f>
        <v>0</v>
      </c>
      <c r="Q1426" s="161">
        <v>201938</v>
      </c>
      <c r="R1426" s="160">
        <f>$I$3</f>
        <v>0</v>
      </c>
      <c r="S1426" s="159" t="str">
        <f>IF(AND(R1426&gt;=Q1426,W1426&gt;0),"OK",IF(W1426=0,"","NOT OK"))</f>
        <v/>
      </c>
      <c r="T1426" s="158"/>
      <c r="U1426" s="157">
        <v>1</v>
      </c>
      <c r="V1426" s="156" t="str">
        <f>IF(W1426=T1426,"OK","NOT")</f>
        <v>OK</v>
      </c>
      <c r="W1426" s="155">
        <f>IF(MOD(T1426,U1426)=0,T1426,T1426+(U1426-MOD(T1426,U1426)))</f>
        <v>0</v>
      </c>
      <c r="X1426" s="154">
        <f>$I$4</f>
        <v>0.4</v>
      </c>
      <c r="Y1426" s="153">
        <f>+T1426*((O1426-(O1426*X1426)))</f>
        <v>0</v>
      </c>
    </row>
    <row r="1427" spans="1:25" ht="14.45" customHeight="1" x14ac:dyDescent="0.25">
      <c r="A1427" s="167">
        <v>7045952348797</v>
      </c>
      <c r="B1427" s="157">
        <v>16113</v>
      </c>
      <c r="C1427" s="157" t="s">
        <v>2096</v>
      </c>
      <c r="D1427" s="157">
        <v>35</v>
      </c>
      <c r="E1427" s="166" t="s">
        <v>1814</v>
      </c>
      <c r="F1427" s="166" t="s">
        <v>1720</v>
      </c>
      <c r="G1427" s="169" t="s">
        <v>1821</v>
      </c>
      <c r="H1427" s="157" t="s">
        <v>1820</v>
      </c>
      <c r="I1427" s="165" t="s">
        <v>1713</v>
      </c>
      <c r="J1427" s="164" t="s">
        <v>1672</v>
      </c>
      <c r="K1427" s="164" t="s">
        <v>1723</v>
      </c>
      <c r="L1427" s="163"/>
      <c r="M1427" s="163"/>
      <c r="N1427" s="163"/>
      <c r="O1427" s="162">
        <v>599</v>
      </c>
      <c r="P1427" s="161" t="b">
        <f>IF(R1427&gt;0,R1427-2)</f>
        <v>0</v>
      </c>
      <c r="Q1427" s="161">
        <v>201938</v>
      </c>
      <c r="R1427" s="160">
        <f>$I$3</f>
        <v>0</v>
      </c>
      <c r="S1427" s="159" t="str">
        <f>IF(AND(R1427&gt;=Q1427,W1427&gt;0),"OK",IF(W1427=0,"","NOT OK"))</f>
        <v/>
      </c>
      <c r="T1427" s="158"/>
      <c r="U1427" s="157">
        <v>1</v>
      </c>
      <c r="V1427" s="156" t="str">
        <f>IF(W1427=T1427,"OK","NOT")</f>
        <v>OK</v>
      </c>
      <c r="W1427" s="155">
        <f>IF(MOD(T1427,U1427)=0,T1427,T1427+(U1427-MOD(T1427,U1427)))</f>
        <v>0</v>
      </c>
      <c r="X1427" s="154">
        <f>$I$4</f>
        <v>0.4</v>
      </c>
      <c r="Y1427" s="153">
        <f>+T1427*((O1427-(O1427*X1427)))</f>
        <v>0</v>
      </c>
    </row>
    <row r="1428" spans="1:25" ht="14.45" customHeight="1" x14ac:dyDescent="0.25">
      <c r="A1428" s="167">
        <v>7045952348865</v>
      </c>
      <c r="B1428" s="157">
        <v>16117</v>
      </c>
      <c r="C1428" s="157" t="s">
        <v>2095</v>
      </c>
      <c r="D1428" s="157">
        <v>36</v>
      </c>
      <c r="E1428" s="166" t="s">
        <v>1814</v>
      </c>
      <c r="F1428" s="166" t="s">
        <v>1720</v>
      </c>
      <c r="G1428" s="169" t="s">
        <v>1821</v>
      </c>
      <c r="H1428" s="157" t="s">
        <v>1820</v>
      </c>
      <c r="I1428" s="165" t="s">
        <v>1717</v>
      </c>
      <c r="J1428" s="164" t="s">
        <v>1672</v>
      </c>
      <c r="K1428" s="164" t="s">
        <v>1723</v>
      </c>
      <c r="L1428" s="163"/>
      <c r="M1428" s="163"/>
      <c r="N1428" s="163"/>
      <c r="O1428" s="162">
        <v>599</v>
      </c>
      <c r="P1428" s="161" t="b">
        <f>IF(R1428&gt;0,R1428-2)</f>
        <v>0</v>
      </c>
      <c r="Q1428" s="161">
        <v>201938</v>
      </c>
      <c r="R1428" s="160">
        <f>$I$3</f>
        <v>0</v>
      </c>
      <c r="S1428" s="159" t="str">
        <f>IF(AND(R1428&gt;=Q1428,W1428&gt;0),"OK",IF(W1428=0,"","NOT OK"))</f>
        <v/>
      </c>
      <c r="T1428" s="158"/>
      <c r="U1428" s="157">
        <v>1</v>
      </c>
      <c r="V1428" s="156" t="str">
        <f>IF(W1428=T1428,"OK","NOT")</f>
        <v>OK</v>
      </c>
      <c r="W1428" s="155">
        <f>IF(MOD(T1428,U1428)=0,T1428,T1428+(U1428-MOD(T1428,U1428)))</f>
        <v>0</v>
      </c>
      <c r="X1428" s="154">
        <f>$I$4</f>
        <v>0.4</v>
      </c>
      <c r="Y1428" s="153">
        <f>+T1428*((O1428-(O1428*X1428)))</f>
        <v>0</v>
      </c>
    </row>
    <row r="1429" spans="1:25" ht="14.45" customHeight="1" x14ac:dyDescent="0.25">
      <c r="A1429" s="167">
        <v>7045952348872</v>
      </c>
      <c r="B1429" s="157">
        <v>16117</v>
      </c>
      <c r="C1429" s="157" t="s">
        <v>2095</v>
      </c>
      <c r="D1429" s="157">
        <v>36</v>
      </c>
      <c r="E1429" s="166" t="s">
        <v>1814</v>
      </c>
      <c r="F1429" s="166" t="s">
        <v>1720</v>
      </c>
      <c r="G1429" s="169" t="s">
        <v>1821</v>
      </c>
      <c r="H1429" s="157" t="s">
        <v>1820</v>
      </c>
      <c r="I1429" s="165" t="s">
        <v>1716</v>
      </c>
      <c r="J1429" s="164" t="s">
        <v>1672</v>
      </c>
      <c r="K1429" s="164" t="s">
        <v>1723</v>
      </c>
      <c r="L1429" s="163"/>
      <c r="M1429" s="163"/>
      <c r="N1429" s="163"/>
      <c r="O1429" s="162">
        <v>599</v>
      </c>
      <c r="P1429" s="161" t="b">
        <f>IF(R1429&gt;0,R1429-2)</f>
        <v>0</v>
      </c>
      <c r="Q1429" s="161">
        <v>201938</v>
      </c>
      <c r="R1429" s="160">
        <f>$I$3</f>
        <v>0</v>
      </c>
      <c r="S1429" s="159" t="str">
        <f>IF(AND(R1429&gt;=Q1429,W1429&gt;0),"OK",IF(W1429=0,"","NOT OK"))</f>
        <v/>
      </c>
      <c r="T1429" s="158"/>
      <c r="U1429" s="157">
        <v>1</v>
      </c>
      <c r="V1429" s="156" t="str">
        <f>IF(W1429=T1429,"OK","NOT")</f>
        <v>OK</v>
      </c>
      <c r="W1429" s="155">
        <f>IF(MOD(T1429,U1429)=0,T1429,T1429+(U1429-MOD(T1429,U1429)))</f>
        <v>0</v>
      </c>
      <c r="X1429" s="154">
        <f>$I$4</f>
        <v>0.4</v>
      </c>
      <c r="Y1429" s="153">
        <f>+T1429*((O1429-(O1429*X1429)))</f>
        <v>0</v>
      </c>
    </row>
    <row r="1430" spans="1:25" ht="14.45" customHeight="1" x14ac:dyDescent="0.25">
      <c r="A1430" s="167">
        <v>7045952348889</v>
      </c>
      <c r="B1430" s="157">
        <v>16117</v>
      </c>
      <c r="C1430" s="157" t="s">
        <v>2095</v>
      </c>
      <c r="D1430" s="157">
        <v>36</v>
      </c>
      <c r="E1430" s="166" t="s">
        <v>1814</v>
      </c>
      <c r="F1430" s="166" t="s">
        <v>1720</v>
      </c>
      <c r="G1430" s="169" t="s">
        <v>1821</v>
      </c>
      <c r="H1430" s="157" t="s">
        <v>1820</v>
      </c>
      <c r="I1430" s="165" t="s">
        <v>1468</v>
      </c>
      <c r="J1430" s="164" t="s">
        <v>1672</v>
      </c>
      <c r="K1430" s="164" t="s">
        <v>1723</v>
      </c>
      <c r="L1430" s="163"/>
      <c r="M1430" s="163"/>
      <c r="N1430" s="163"/>
      <c r="O1430" s="162">
        <v>599</v>
      </c>
      <c r="P1430" s="161" t="b">
        <f>IF(R1430&gt;0,R1430-2)</f>
        <v>0</v>
      </c>
      <c r="Q1430" s="161">
        <v>201938</v>
      </c>
      <c r="R1430" s="160">
        <f>$I$3</f>
        <v>0</v>
      </c>
      <c r="S1430" s="159" t="str">
        <f>IF(AND(R1430&gt;=Q1430,W1430&gt;0),"OK",IF(W1430=0,"","NOT OK"))</f>
        <v/>
      </c>
      <c r="T1430" s="158"/>
      <c r="U1430" s="157">
        <v>1</v>
      </c>
      <c r="V1430" s="156" t="str">
        <f>IF(W1430=T1430,"OK","NOT")</f>
        <v>OK</v>
      </c>
      <c r="W1430" s="155">
        <f>IF(MOD(T1430,U1430)=0,T1430,T1430+(U1430-MOD(T1430,U1430)))</f>
        <v>0</v>
      </c>
      <c r="X1430" s="154">
        <f>$I$4</f>
        <v>0.4</v>
      </c>
      <c r="Y1430" s="153">
        <f>+T1430*((O1430-(O1430*X1430)))</f>
        <v>0</v>
      </c>
    </row>
    <row r="1431" spans="1:25" ht="14.45" customHeight="1" x14ac:dyDescent="0.25">
      <c r="A1431" s="167">
        <v>7045952348896</v>
      </c>
      <c r="B1431" s="157">
        <v>16117</v>
      </c>
      <c r="C1431" s="157" t="s">
        <v>2095</v>
      </c>
      <c r="D1431" s="157">
        <v>36</v>
      </c>
      <c r="E1431" s="166" t="s">
        <v>1814</v>
      </c>
      <c r="F1431" s="166" t="s">
        <v>1720</v>
      </c>
      <c r="G1431" s="169" t="s">
        <v>1821</v>
      </c>
      <c r="H1431" s="157" t="s">
        <v>1820</v>
      </c>
      <c r="I1431" s="165" t="s">
        <v>1469</v>
      </c>
      <c r="J1431" s="164" t="s">
        <v>1672</v>
      </c>
      <c r="K1431" s="164" t="s">
        <v>1723</v>
      </c>
      <c r="L1431" s="163"/>
      <c r="M1431" s="163"/>
      <c r="N1431" s="163"/>
      <c r="O1431" s="162">
        <v>599</v>
      </c>
      <c r="P1431" s="161" t="b">
        <f>IF(R1431&gt;0,R1431-2)</f>
        <v>0</v>
      </c>
      <c r="Q1431" s="161">
        <v>201938</v>
      </c>
      <c r="R1431" s="160">
        <f>$I$3</f>
        <v>0</v>
      </c>
      <c r="S1431" s="159" t="str">
        <f>IF(AND(R1431&gt;=Q1431,W1431&gt;0),"OK",IF(W1431=0,"","NOT OK"))</f>
        <v/>
      </c>
      <c r="T1431" s="158"/>
      <c r="U1431" s="157">
        <v>1</v>
      </c>
      <c r="V1431" s="156" t="str">
        <f>IF(W1431=T1431,"OK","NOT")</f>
        <v>OK</v>
      </c>
      <c r="W1431" s="155">
        <f>IF(MOD(T1431,U1431)=0,T1431,T1431+(U1431-MOD(T1431,U1431)))</f>
        <v>0</v>
      </c>
      <c r="X1431" s="154">
        <f>$I$4</f>
        <v>0.4</v>
      </c>
      <c r="Y1431" s="153">
        <f>+T1431*((O1431-(O1431*X1431)))</f>
        <v>0</v>
      </c>
    </row>
    <row r="1432" spans="1:25" ht="14.45" customHeight="1" x14ac:dyDescent="0.25">
      <c r="A1432" s="167">
        <v>7045952348902</v>
      </c>
      <c r="B1432" s="157">
        <v>16117</v>
      </c>
      <c r="C1432" s="157" t="s">
        <v>2095</v>
      </c>
      <c r="D1432" s="157">
        <v>36</v>
      </c>
      <c r="E1432" s="166" t="s">
        <v>1814</v>
      </c>
      <c r="F1432" s="166" t="s">
        <v>1720</v>
      </c>
      <c r="G1432" s="169" t="s">
        <v>1821</v>
      </c>
      <c r="H1432" s="157" t="s">
        <v>1820</v>
      </c>
      <c r="I1432" s="165" t="s">
        <v>1715</v>
      </c>
      <c r="J1432" s="164" t="s">
        <v>1672</v>
      </c>
      <c r="K1432" s="164" t="s">
        <v>1723</v>
      </c>
      <c r="L1432" s="163"/>
      <c r="M1432" s="163"/>
      <c r="N1432" s="163"/>
      <c r="O1432" s="162">
        <v>599</v>
      </c>
      <c r="P1432" s="161" t="b">
        <f>IF(R1432&gt;0,R1432-2)</f>
        <v>0</v>
      </c>
      <c r="Q1432" s="161">
        <v>201938</v>
      </c>
      <c r="R1432" s="160">
        <f>$I$3</f>
        <v>0</v>
      </c>
      <c r="S1432" s="159" t="str">
        <f>IF(AND(R1432&gt;=Q1432,W1432&gt;0),"OK",IF(W1432=0,"","NOT OK"))</f>
        <v/>
      </c>
      <c r="T1432" s="158"/>
      <c r="U1432" s="157">
        <v>1</v>
      </c>
      <c r="V1432" s="156" t="str">
        <f>IF(W1432=T1432,"OK","NOT")</f>
        <v>OK</v>
      </c>
      <c r="W1432" s="155">
        <f>IF(MOD(T1432,U1432)=0,T1432,T1432+(U1432-MOD(T1432,U1432)))</f>
        <v>0</v>
      </c>
      <c r="X1432" s="154">
        <f>$I$4</f>
        <v>0.4</v>
      </c>
      <c r="Y1432" s="153">
        <f>+T1432*((O1432-(O1432*X1432)))</f>
        <v>0</v>
      </c>
    </row>
    <row r="1433" spans="1:25" ht="14.45" customHeight="1" x14ac:dyDescent="0.25">
      <c r="A1433" s="167">
        <v>7045952363257</v>
      </c>
      <c r="B1433" s="157">
        <v>12311</v>
      </c>
      <c r="C1433" s="157" t="s">
        <v>2044</v>
      </c>
      <c r="D1433" s="157">
        <v>77</v>
      </c>
      <c r="E1433" s="166" t="s">
        <v>1809</v>
      </c>
      <c r="F1433" s="166" t="s">
        <v>1720</v>
      </c>
      <c r="G1433" s="169" t="s">
        <v>1821</v>
      </c>
      <c r="H1433" s="157" t="s">
        <v>1820</v>
      </c>
      <c r="I1433" s="165" t="s">
        <v>1716</v>
      </c>
      <c r="J1433" s="164" t="s">
        <v>1672</v>
      </c>
      <c r="K1433" s="164" t="s">
        <v>1802</v>
      </c>
      <c r="L1433" s="163"/>
      <c r="M1433" s="163"/>
      <c r="N1433" s="163"/>
      <c r="O1433" s="162">
        <v>1499</v>
      </c>
      <c r="P1433" s="161" t="b">
        <f>IF(R1433&gt;0,R1433-2)</f>
        <v>0</v>
      </c>
      <c r="Q1433" s="161">
        <v>201938</v>
      </c>
      <c r="R1433" s="160">
        <f>$I$3</f>
        <v>0</v>
      </c>
      <c r="S1433" s="159" t="str">
        <f>IF(AND(R1433&gt;=Q1433,W1433&gt;0),"OK",IF(W1433=0,"","NOT OK"))</f>
        <v/>
      </c>
      <c r="T1433" s="158"/>
      <c r="U1433" s="157">
        <v>1</v>
      </c>
      <c r="V1433" s="156" t="str">
        <f>IF(W1433=T1433,"OK","NOT")</f>
        <v>OK</v>
      </c>
      <c r="W1433" s="155">
        <f>IF(MOD(T1433,U1433)=0,T1433,T1433+(U1433-MOD(T1433,U1433)))</f>
        <v>0</v>
      </c>
      <c r="X1433" s="154">
        <f>$I$4</f>
        <v>0.4</v>
      </c>
      <c r="Y1433" s="153">
        <f>+T1433*((O1433-(O1433*X1433)))</f>
        <v>0</v>
      </c>
    </row>
    <row r="1434" spans="1:25" ht="14.45" customHeight="1" x14ac:dyDescent="0.25">
      <c r="A1434" s="167">
        <v>7045952363264</v>
      </c>
      <c r="B1434" s="157">
        <v>12311</v>
      </c>
      <c r="C1434" s="157" t="s">
        <v>2044</v>
      </c>
      <c r="D1434" s="157">
        <v>77</v>
      </c>
      <c r="E1434" s="166" t="s">
        <v>1809</v>
      </c>
      <c r="F1434" s="166" t="s">
        <v>1720</v>
      </c>
      <c r="G1434" s="169" t="s">
        <v>1821</v>
      </c>
      <c r="H1434" s="157" t="s">
        <v>1820</v>
      </c>
      <c r="I1434" s="165" t="s">
        <v>1468</v>
      </c>
      <c r="J1434" s="164" t="s">
        <v>1672</v>
      </c>
      <c r="K1434" s="164" t="s">
        <v>1802</v>
      </c>
      <c r="L1434" s="163"/>
      <c r="M1434" s="163"/>
      <c r="N1434" s="163"/>
      <c r="O1434" s="162">
        <v>1499</v>
      </c>
      <c r="P1434" s="161" t="b">
        <f>IF(R1434&gt;0,R1434-2)</f>
        <v>0</v>
      </c>
      <c r="Q1434" s="161">
        <v>201938</v>
      </c>
      <c r="R1434" s="160">
        <f>$I$3</f>
        <v>0</v>
      </c>
      <c r="S1434" s="159" t="str">
        <f>IF(AND(R1434&gt;=Q1434,W1434&gt;0),"OK",IF(W1434=0,"","NOT OK"))</f>
        <v/>
      </c>
      <c r="T1434" s="158"/>
      <c r="U1434" s="157">
        <v>1</v>
      </c>
      <c r="V1434" s="156" t="str">
        <f>IF(W1434=T1434,"OK","NOT")</f>
        <v>OK</v>
      </c>
      <c r="W1434" s="155">
        <f>IF(MOD(T1434,U1434)=0,T1434,T1434+(U1434-MOD(T1434,U1434)))</f>
        <v>0</v>
      </c>
      <c r="X1434" s="154">
        <f>$I$4</f>
        <v>0.4</v>
      </c>
      <c r="Y1434" s="153">
        <f>+T1434*((O1434-(O1434*X1434)))</f>
        <v>0</v>
      </c>
    </row>
    <row r="1435" spans="1:25" ht="14.45" customHeight="1" x14ac:dyDescent="0.25">
      <c r="A1435" s="167">
        <v>7045952363271</v>
      </c>
      <c r="B1435" s="157">
        <v>12311</v>
      </c>
      <c r="C1435" s="157" t="s">
        <v>2044</v>
      </c>
      <c r="D1435" s="157">
        <v>77</v>
      </c>
      <c r="E1435" s="166" t="s">
        <v>1809</v>
      </c>
      <c r="F1435" s="166" t="s">
        <v>1720</v>
      </c>
      <c r="G1435" s="169" t="s">
        <v>1821</v>
      </c>
      <c r="H1435" s="157" t="s">
        <v>1820</v>
      </c>
      <c r="I1435" s="165" t="s">
        <v>1469</v>
      </c>
      <c r="J1435" s="164" t="s">
        <v>1672</v>
      </c>
      <c r="K1435" s="164" t="s">
        <v>1802</v>
      </c>
      <c r="L1435" s="163"/>
      <c r="M1435" s="163"/>
      <c r="N1435" s="163"/>
      <c r="O1435" s="162">
        <v>1499</v>
      </c>
      <c r="P1435" s="161" t="b">
        <f>IF(R1435&gt;0,R1435-2)</f>
        <v>0</v>
      </c>
      <c r="Q1435" s="161">
        <v>201938</v>
      </c>
      <c r="R1435" s="160">
        <f>$I$3</f>
        <v>0</v>
      </c>
      <c r="S1435" s="159" t="str">
        <f>IF(AND(R1435&gt;=Q1435,W1435&gt;0),"OK",IF(W1435=0,"","NOT OK"))</f>
        <v/>
      </c>
      <c r="T1435" s="158"/>
      <c r="U1435" s="157">
        <v>1</v>
      </c>
      <c r="V1435" s="156" t="str">
        <f>IF(W1435=T1435,"OK","NOT")</f>
        <v>OK</v>
      </c>
      <c r="W1435" s="155">
        <f>IF(MOD(T1435,U1435)=0,T1435,T1435+(U1435-MOD(T1435,U1435)))</f>
        <v>0</v>
      </c>
      <c r="X1435" s="154">
        <f>$I$4</f>
        <v>0.4</v>
      </c>
      <c r="Y1435" s="153">
        <f>+T1435*((O1435-(O1435*X1435)))</f>
        <v>0</v>
      </c>
    </row>
    <row r="1436" spans="1:25" ht="14.45" customHeight="1" x14ac:dyDescent="0.25">
      <c r="A1436" s="167">
        <v>7045952363288</v>
      </c>
      <c r="B1436" s="157">
        <v>12311</v>
      </c>
      <c r="C1436" s="157" t="s">
        <v>2044</v>
      </c>
      <c r="D1436" s="157">
        <v>77</v>
      </c>
      <c r="E1436" s="166" t="s">
        <v>1809</v>
      </c>
      <c r="F1436" s="166" t="s">
        <v>1720</v>
      </c>
      <c r="G1436" s="169" t="s">
        <v>1821</v>
      </c>
      <c r="H1436" s="157" t="s">
        <v>1820</v>
      </c>
      <c r="I1436" s="165" t="s">
        <v>1715</v>
      </c>
      <c r="J1436" s="164" t="s">
        <v>1672</v>
      </c>
      <c r="K1436" s="164" t="s">
        <v>1802</v>
      </c>
      <c r="L1436" s="163"/>
      <c r="M1436" s="163"/>
      <c r="N1436" s="163"/>
      <c r="O1436" s="162">
        <v>1499</v>
      </c>
      <c r="P1436" s="161" t="b">
        <f>IF(R1436&gt;0,R1436-2)</f>
        <v>0</v>
      </c>
      <c r="Q1436" s="161">
        <v>201938</v>
      </c>
      <c r="R1436" s="160">
        <f>$I$3</f>
        <v>0</v>
      </c>
      <c r="S1436" s="159" t="str">
        <f>IF(AND(R1436&gt;=Q1436,W1436&gt;0),"OK",IF(W1436=0,"","NOT OK"))</f>
        <v/>
      </c>
      <c r="T1436" s="158"/>
      <c r="U1436" s="157">
        <v>1</v>
      </c>
      <c r="V1436" s="156" t="str">
        <f>IF(W1436=T1436,"OK","NOT")</f>
        <v>OK</v>
      </c>
      <c r="W1436" s="155">
        <f>IF(MOD(T1436,U1436)=0,T1436,T1436+(U1436-MOD(T1436,U1436)))</f>
        <v>0</v>
      </c>
      <c r="X1436" s="154">
        <f>$I$4</f>
        <v>0.4</v>
      </c>
      <c r="Y1436" s="153">
        <f>+T1436*((O1436-(O1436*X1436)))</f>
        <v>0</v>
      </c>
    </row>
    <row r="1437" spans="1:25" ht="14.45" customHeight="1" x14ac:dyDescent="0.25">
      <c r="A1437" s="167">
        <v>7045952363295</v>
      </c>
      <c r="B1437" s="157">
        <v>12311</v>
      </c>
      <c r="C1437" s="157" t="s">
        <v>2044</v>
      </c>
      <c r="D1437" s="157">
        <v>77</v>
      </c>
      <c r="E1437" s="166" t="s">
        <v>1809</v>
      </c>
      <c r="F1437" s="166" t="s">
        <v>1720</v>
      </c>
      <c r="G1437" s="169" t="s">
        <v>1821</v>
      </c>
      <c r="H1437" s="157" t="s">
        <v>1820</v>
      </c>
      <c r="I1437" s="165" t="s">
        <v>1713</v>
      </c>
      <c r="J1437" s="164" t="s">
        <v>1672</v>
      </c>
      <c r="K1437" s="164" t="s">
        <v>1802</v>
      </c>
      <c r="L1437" s="163"/>
      <c r="M1437" s="163"/>
      <c r="N1437" s="163"/>
      <c r="O1437" s="162">
        <v>1499</v>
      </c>
      <c r="P1437" s="161" t="b">
        <f>IF(R1437&gt;0,R1437-2)</f>
        <v>0</v>
      </c>
      <c r="Q1437" s="161">
        <v>201938</v>
      </c>
      <c r="R1437" s="160">
        <f>$I$3</f>
        <v>0</v>
      </c>
      <c r="S1437" s="159" t="str">
        <f>IF(AND(R1437&gt;=Q1437,W1437&gt;0),"OK",IF(W1437=0,"","NOT OK"))</f>
        <v/>
      </c>
      <c r="T1437" s="158"/>
      <c r="U1437" s="157">
        <v>1</v>
      </c>
      <c r="V1437" s="156" t="str">
        <f>IF(W1437=T1437,"OK","NOT")</f>
        <v>OK</v>
      </c>
      <c r="W1437" s="155">
        <f>IF(MOD(T1437,U1437)=0,T1437,T1437+(U1437-MOD(T1437,U1437)))</f>
        <v>0</v>
      </c>
      <c r="X1437" s="154">
        <f>$I$4</f>
        <v>0.4</v>
      </c>
      <c r="Y1437" s="153">
        <f>+T1437*((O1437-(O1437*X1437)))</f>
        <v>0</v>
      </c>
    </row>
    <row r="1438" spans="1:25" ht="14.45" customHeight="1" x14ac:dyDescent="0.25">
      <c r="A1438" s="167">
        <v>7045952363301</v>
      </c>
      <c r="B1438" s="157">
        <v>12316</v>
      </c>
      <c r="C1438" s="157" t="s">
        <v>2043</v>
      </c>
      <c r="D1438" s="157">
        <v>78</v>
      </c>
      <c r="E1438" s="166" t="s">
        <v>1809</v>
      </c>
      <c r="F1438" s="166" t="s">
        <v>1720</v>
      </c>
      <c r="G1438" s="169" t="s">
        <v>1821</v>
      </c>
      <c r="H1438" s="157" t="s">
        <v>1820</v>
      </c>
      <c r="I1438" s="165" t="s">
        <v>1717</v>
      </c>
      <c r="J1438" s="164" t="s">
        <v>1672</v>
      </c>
      <c r="K1438" s="164" t="s">
        <v>1802</v>
      </c>
      <c r="L1438" s="163"/>
      <c r="M1438" s="163"/>
      <c r="N1438" s="163"/>
      <c r="O1438" s="162">
        <v>1499</v>
      </c>
      <c r="P1438" s="161" t="b">
        <f>IF(R1438&gt;0,R1438-2)</f>
        <v>0</v>
      </c>
      <c r="Q1438" s="161">
        <v>201938</v>
      </c>
      <c r="R1438" s="160">
        <f>$I$3</f>
        <v>0</v>
      </c>
      <c r="S1438" s="159" t="str">
        <f>IF(AND(R1438&gt;=Q1438,W1438&gt;0),"OK",IF(W1438=0,"","NOT OK"))</f>
        <v/>
      </c>
      <c r="T1438" s="158"/>
      <c r="U1438" s="157">
        <v>1</v>
      </c>
      <c r="V1438" s="156" t="str">
        <f>IF(W1438=T1438,"OK","NOT")</f>
        <v>OK</v>
      </c>
      <c r="W1438" s="155">
        <f>IF(MOD(T1438,U1438)=0,T1438,T1438+(U1438-MOD(T1438,U1438)))</f>
        <v>0</v>
      </c>
      <c r="X1438" s="154">
        <f>$I$4</f>
        <v>0.4</v>
      </c>
      <c r="Y1438" s="153">
        <f>+T1438*((O1438-(O1438*X1438)))</f>
        <v>0</v>
      </c>
    </row>
    <row r="1439" spans="1:25" ht="14.45" customHeight="1" x14ac:dyDescent="0.25">
      <c r="A1439" s="167">
        <v>7045952363318</v>
      </c>
      <c r="B1439" s="157">
        <v>12316</v>
      </c>
      <c r="C1439" s="157" t="s">
        <v>2043</v>
      </c>
      <c r="D1439" s="157">
        <v>78</v>
      </c>
      <c r="E1439" s="166" t="s">
        <v>1809</v>
      </c>
      <c r="F1439" s="166" t="s">
        <v>1720</v>
      </c>
      <c r="G1439" s="169" t="s">
        <v>1821</v>
      </c>
      <c r="H1439" s="157" t="s">
        <v>1820</v>
      </c>
      <c r="I1439" s="165" t="s">
        <v>1716</v>
      </c>
      <c r="J1439" s="164" t="s">
        <v>1672</v>
      </c>
      <c r="K1439" s="164" t="s">
        <v>1802</v>
      </c>
      <c r="L1439" s="163"/>
      <c r="M1439" s="163"/>
      <c r="N1439" s="163"/>
      <c r="O1439" s="162">
        <v>1499</v>
      </c>
      <c r="P1439" s="161" t="b">
        <f>IF(R1439&gt;0,R1439-2)</f>
        <v>0</v>
      </c>
      <c r="Q1439" s="161">
        <v>201938</v>
      </c>
      <c r="R1439" s="160">
        <f>$I$3</f>
        <v>0</v>
      </c>
      <c r="S1439" s="159" t="str">
        <f>IF(AND(R1439&gt;=Q1439,W1439&gt;0),"OK",IF(W1439=0,"","NOT OK"))</f>
        <v/>
      </c>
      <c r="T1439" s="158"/>
      <c r="U1439" s="157">
        <v>1</v>
      </c>
      <c r="V1439" s="156" t="str">
        <f>IF(W1439=T1439,"OK","NOT")</f>
        <v>OK</v>
      </c>
      <c r="W1439" s="155">
        <f>IF(MOD(T1439,U1439)=0,T1439,T1439+(U1439-MOD(T1439,U1439)))</f>
        <v>0</v>
      </c>
      <c r="X1439" s="154">
        <f>$I$4</f>
        <v>0.4</v>
      </c>
      <c r="Y1439" s="153">
        <f>+T1439*((O1439-(O1439*X1439)))</f>
        <v>0</v>
      </c>
    </row>
    <row r="1440" spans="1:25" ht="14.45" customHeight="1" x14ac:dyDescent="0.25">
      <c r="A1440" s="167">
        <v>7045952363325</v>
      </c>
      <c r="B1440" s="157">
        <v>12316</v>
      </c>
      <c r="C1440" s="157" t="s">
        <v>2043</v>
      </c>
      <c r="D1440" s="157">
        <v>78</v>
      </c>
      <c r="E1440" s="166" t="s">
        <v>1809</v>
      </c>
      <c r="F1440" s="166" t="s">
        <v>1720</v>
      </c>
      <c r="G1440" s="169" t="s">
        <v>1821</v>
      </c>
      <c r="H1440" s="157" t="s">
        <v>1820</v>
      </c>
      <c r="I1440" s="165" t="s">
        <v>1468</v>
      </c>
      <c r="J1440" s="164" t="s">
        <v>1672</v>
      </c>
      <c r="K1440" s="164" t="s">
        <v>1802</v>
      </c>
      <c r="L1440" s="163"/>
      <c r="M1440" s="163"/>
      <c r="N1440" s="163"/>
      <c r="O1440" s="162">
        <v>1499</v>
      </c>
      <c r="P1440" s="161" t="b">
        <f>IF(R1440&gt;0,R1440-2)</f>
        <v>0</v>
      </c>
      <c r="Q1440" s="161">
        <v>201938</v>
      </c>
      <c r="R1440" s="160">
        <f>$I$3</f>
        <v>0</v>
      </c>
      <c r="S1440" s="159" t="str">
        <f>IF(AND(R1440&gt;=Q1440,W1440&gt;0),"OK",IF(W1440=0,"","NOT OK"))</f>
        <v/>
      </c>
      <c r="T1440" s="158"/>
      <c r="U1440" s="157">
        <v>1</v>
      </c>
      <c r="V1440" s="156" t="str">
        <f>IF(W1440=T1440,"OK","NOT")</f>
        <v>OK</v>
      </c>
      <c r="W1440" s="155">
        <f>IF(MOD(T1440,U1440)=0,T1440,T1440+(U1440-MOD(T1440,U1440)))</f>
        <v>0</v>
      </c>
      <c r="X1440" s="154">
        <f>$I$4</f>
        <v>0.4</v>
      </c>
      <c r="Y1440" s="153">
        <f>+T1440*((O1440-(O1440*X1440)))</f>
        <v>0</v>
      </c>
    </row>
    <row r="1441" spans="1:25" ht="14.45" customHeight="1" x14ac:dyDescent="0.25">
      <c r="A1441" s="167">
        <v>7045952363332</v>
      </c>
      <c r="B1441" s="157">
        <v>12316</v>
      </c>
      <c r="C1441" s="157" t="s">
        <v>2043</v>
      </c>
      <c r="D1441" s="157">
        <v>78</v>
      </c>
      <c r="E1441" s="166" t="s">
        <v>1809</v>
      </c>
      <c r="F1441" s="166" t="s">
        <v>1720</v>
      </c>
      <c r="G1441" s="169" t="s">
        <v>1821</v>
      </c>
      <c r="H1441" s="157" t="s">
        <v>1820</v>
      </c>
      <c r="I1441" s="165" t="s">
        <v>1469</v>
      </c>
      <c r="J1441" s="164" t="s">
        <v>1672</v>
      </c>
      <c r="K1441" s="164" t="s">
        <v>1802</v>
      </c>
      <c r="L1441" s="163"/>
      <c r="M1441" s="163"/>
      <c r="N1441" s="163"/>
      <c r="O1441" s="162">
        <v>1499</v>
      </c>
      <c r="P1441" s="161" t="b">
        <f>IF(R1441&gt;0,R1441-2)</f>
        <v>0</v>
      </c>
      <c r="Q1441" s="161">
        <v>201938</v>
      </c>
      <c r="R1441" s="160">
        <f>$I$3</f>
        <v>0</v>
      </c>
      <c r="S1441" s="159" t="str">
        <f>IF(AND(R1441&gt;=Q1441,W1441&gt;0),"OK",IF(W1441=0,"","NOT OK"))</f>
        <v/>
      </c>
      <c r="T1441" s="158"/>
      <c r="U1441" s="157">
        <v>1</v>
      </c>
      <c r="V1441" s="156" t="str">
        <f>IF(W1441=T1441,"OK","NOT")</f>
        <v>OK</v>
      </c>
      <c r="W1441" s="155">
        <f>IF(MOD(T1441,U1441)=0,T1441,T1441+(U1441-MOD(T1441,U1441)))</f>
        <v>0</v>
      </c>
      <c r="X1441" s="154">
        <f>$I$4</f>
        <v>0.4</v>
      </c>
      <c r="Y1441" s="153">
        <f>+T1441*((O1441-(O1441*X1441)))</f>
        <v>0</v>
      </c>
    </row>
    <row r="1442" spans="1:25" ht="14.45" customHeight="1" x14ac:dyDescent="0.25">
      <c r="A1442" s="167">
        <v>7045952363349</v>
      </c>
      <c r="B1442" s="157">
        <v>12316</v>
      </c>
      <c r="C1442" s="157" t="s">
        <v>2043</v>
      </c>
      <c r="D1442" s="157">
        <v>78</v>
      </c>
      <c r="E1442" s="166" t="s">
        <v>1809</v>
      </c>
      <c r="F1442" s="166" t="s">
        <v>1720</v>
      </c>
      <c r="G1442" s="169" t="s">
        <v>1821</v>
      </c>
      <c r="H1442" s="157" t="s">
        <v>1820</v>
      </c>
      <c r="I1442" s="165" t="s">
        <v>1715</v>
      </c>
      <c r="J1442" s="164" t="s">
        <v>1672</v>
      </c>
      <c r="K1442" s="164" t="s">
        <v>1802</v>
      </c>
      <c r="L1442" s="163"/>
      <c r="M1442" s="163"/>
      <c r="N1442" s="163"/>
      <c r="O1442" s="162">
        <v>1499</v>
      </c>
      <c r="P1442" s="161" t="b">
        <f>IF(R1442&gt;0,R1442-2)</f>
        <v>0</v>
      </c>
      <c r="Q1442" s="161">
        <v>201938</v>
      </c>
      <c r="R1442" s="160">
        <f>$I$3</f>
        <v>0</v>
      </c>
      <c r="S1442" s="159" t="str">
        <f>IF(AND(R1442&gt;=Q1442,W1442&gt;0),"OK",IF(W1442=0,"","NOT OK"))</f>
        <v/>
      </c>
      <c r="T1442" s="158"/>
      <c r="U1442" s="157">
        <v>1</v>
      </c>
      <c r="V1442" s="156" t="str">
        <f>IF(W1442=T1442,"OK","NOT")</f>
        <v>OK</v>
      </c>
      <c r="W1442" s="155">
        <f>IF(MOD(T1442,U1442)=0,T1442,T1442+(U1442-MOD(T1442,U1442)))</f>
        <v>0</v>
      </c>
      <c r="X1442" s="154">
        <f>$I$4</f>
        <v>0.4</v>
      </c>
      <c r="Y1442" s="153">
        <f>+T1442*((O1442-(O1442*X1442)))</f>
        <v>0</v>
      </c>
    </row>
    <row r="1443" spans="1:25" ht="14.45" customHeight="1" x14ac:dyDescent="0.25">
      <c r="A1443" s="167">
        <v>7045952352534</v>
      </c>
      <c r="B1443" s="157">
        <v>12942</v>
      </c>
      <c r="C1443" s="157" t="s">
        <v>2023</v>
      </c>
      <c r="D1443" s="157">
        <v>93</v>
      </c>
      <c r="E1443" s="166" t="s">
        <v>1799</v>
      </c>
      <c r="F1443" s="166" t="s">
        <v>1720</v>
      </c>
      <c r="G1443" s="169" t="s">
        <v>1821</v>
      </c>
      <c r="H1443" s="157" t="s">
        <v>1820</v>
      </c>
      <c r="I1443" s="165" t="s">
        <v>1717</v>
      </c>
      <c r="J1443" s="164" t="s">
        <v>1672</v>
      </c>
      <c r="K1443" s="164" t="s">
        <v>1802</v>
      </c>
      <c r="L1443" s="163"/>
      <c r="M1443" s="163"/>
      <c r="N1443" s="163"/>
      <c r="O1443" s="162">
        <v>1499</v>
      </c>
      <c r="P1443" s="161" t="b">
        <f>IF(R1443&gt;0,R1443-2)</f>
        <v>0</v>
      </c>
      <c r="Q1443" s="161">
        <v>201938</v>
      </c>
      <c r="R1443" s="160">
        <f>$I$3</f>
        <v>0</v>
      </c>
      <c r="S1443" s="159" t="str">
        <f>IF(AND(R1443&gt;=Q1443,W1443&gt;0),"OK",IF(W1443=0,"","NOT OK"))</f>
        <v/>
      </c>
      <c r="T1443" s="158"/>
      <c r="U1443" s="157">
        <v>1</v>
      </c>
      <c r="V1443" s="156" t="str">
        <f>IF(W1443=T1443,"OK","NOT")</f>
        <v>OK</v>
      </c>
      <c r="W1443" s="155">
        <f>IF(MOD(T1443,U1443)=0,T1443,T1443+(U1443-MOD(T1443,U1443)))</f>
        <v>0</v>
      </c>
      <c r="X1443" s="154">
        <f>$I$4</f>
        <v>0.4</v>
      </c>
      <c r="Y1443" s="153">
        <f>+T1443*((O1443-(O1443*X1443)))</f>
        <v>0</v>
      </c>
    </row>
    <row r="1444" spans="1:25" ht="14.45" customHeight="1" x14ac:dyDescent="0.25">
      <c r="A1444" s="167">
        <v>7045952352541</v>
      </c>
      <c r="B1444" s="157">
        <v>12942</v>
      </c>
      <c r="C1444" s="157" t="s">
        <v>2023</v>
      </c>
      <c r="D1444" s="157">
        <v>93</v>
      </c>
      <c r="E1444" s="166" t="s">
        <v>1799</v>
      </c>
      <c r="F1444" s="166" t="s">
        <v>1720</v>
      </c>
      <c r="G1444" s="169" t="s">
        <v>1821</v>
      </c>
      <c r="H1444" s="157" t="s">
        <v>1820</v>
      </c>
      <c r="I1444" s="165" t="s">
        <v>1716</v>
      </c>
      <c r="J1444" s="164" t="s">
        <v>1672</v>
      </c>
      <c r="K1444" s="164" t="s">
        <v>1802</v>
      </c>
      <c r="L1444" s="163"/>
      <c r="M1444" s="163"/>
      <c r="N1444" s="163"/>
      <c r="O1444" s="162">
        <v>1499</v>
      </c>
      <c r="P1444" s="161" t="b">
        <f>IF(R1444&gt;0,R1444-2)</f>
        <v>0</v>
      </c>
      <c r="Q1444" s="161">
        <v>201938</v>
      </c>
      <c r="R1444" s="160">
        <f>$I$3</f>
        <v>0</v>
      </c>
      <c r="S1444" s="159" t="str">
        <f>IF(AND(R1444&gt;=Q1444,W1444&gt;0),"OK",IF(W1444=0,"","NOT OK"))</f>
        <v/>
      </c>
      <c r="T1444" s="158"/>
      <c r="U1444" s="157">
        <v>1</v>
      </c>
      <c r="V1444" s="156" t="str">
        <f>IF(W1444=T1444,"OK","NOT")</f>
        <v>OK</v>
      </c>
      <c r="W1444" s="155">
        <f>IF(MOD(T1444,U1444)=0,T1444,T1444+(U1444-MOD(T1444,U1444)))</f>
        <v>0</v>
      </c>
      <c r="X1444" s="154">
        <f>$I$4</f>
        <v>0.4</v>
      </c>
      <c r="Y1444" s="153">
        <f>+T1444*((O1444-(O1444*X1444)))</f>
        <v>0</v>
      </c>
    </row>
    <row r="1445" spans="1:25" ht="14.45" customHeight="1" x14ac:dyDescent="0.25">
      <c r="A1445" s="167">
        <v>7045952352558</v>
      </c>
      <c r="B1445" s="157">
        <v>12942</v>
      </c>
      <c r="C1445" s="157" t="s">
        <v>2023</v>
      </c>
      <c r="D1445" s="157">
        <v>93</v>
      </c>
      <c r="E1445" s="166" t="s">
        <v>1799</v>
      </c>
      <c r="F1445" s="166" t="s">
        <v>1720</v>
      </c>
      <c r="G1445" s="169" t="s">
        <v>1821</v>
      </c>
      <c r="H1445" s="157" t="s">
        <v>1820</v>
      </c>
      <c r="I1445" s="165" t="s">
        <v>1468</v>
      </c>
      <c r="J1445" s="164" t="s">
        <v>1672</v>
      </c>
      <c r="K1445" s="164" t="s">
        <v>1802</v>
      </c>
      <c r="L1445" s="163"/>
      <c r="M1445" s="163"/>
      <c r="N1445" s="163"/>
      <c r="O1445" s="162">
        <v>1499</v>
      </c>
      <c r="P1445" s="161" t="b">
        <f>IF(R1445&gt;0,R1445-2)</f>
        <v>0</v>
      </c>
      <c r="Q1445" s="161">
        <v>201938</v>
      </c>
      <c r="R1445" s="160">
        <f>$I$3</f>
        <v>0</v>
      </c>
      <c r="S1445" s="159" t="str">
        <f>IF(AND(R1445&gt;=Q1445,W1445&gt;0),"OK",IF(W1445=0,"","NOT OK"))</f>
        <v/>
      </c>
      <c r="T1445" s="158"/>
      <c r="U1445" s="157">
        <v>1</v>
      </c>
      <c r="V1445" s="156" t="str">
        <f>IF(W1445=T1445,"OK","NOT")</f>
        <v>OK</v>
      </c>
      <c r="W1445" s="155">
        <f>IF(MOD(T1445,U1445)=0,T1445,T1445+(U1445-MOD(T1445,U1445)))</f>
        <v>0</v>
      </c>
      <c r="X1445" s="154">
        <f>$I$4</f>
        <v>0.4</v>
      </c>
      <c r="Y1445" s="153">
        <f>+T1445*((O1445-(O1445*X1445)))</f>
        <v>0</v>
      </c>
    </row>
    <row r="1446" spans="1:25" ht="14.45" customHeight="1" x14ac:dyDescent="0.25">
      <c r="A1446" s="167">
        <v>7045952352565</v>
      </c>
      <c r="B1446" s="157">
        <v>12942</v>
      </c>
      <c r="C1446" s="157" t="s">
        <v>2023</v>
      </c>
      <c r="D1446" s="157">
        <v>93</v>
      </c>
      <c r="E1446" s="166" t="s">
        <v>1799</v>
      </c>
      <c r="F1446" s="166" t="s">
        <v>1720</v>
      </c>
      <c r="G1446" s="169" t="s">
        <v>1821</v>
      </c>
      <c r="H1446" s="157" t="s">
        <v>1820</v>
      </c>
      <c r="I1446" s="165" t="s">
        <v>1469</v>
      </c>
      <c r="J1446" s="164" t="s">
        <v>1672</v>
      </c>
      <c r="K1446" s="164" t="s">
        <v>1802</v>
      </c>
      <c r="L1446" s="163"/>
      <c r="M1446" s="163"/>
      <c r="N1446" s="163"/>
      <c r="O1446" s="162">
        <v>1499</v>
      </c>
      <c r="P1446" s="161" t="b">
        <f>IF(R1446&gt;0,R1446-2)</f>
        <v>0</v>
      </c>
      <c r="Q1446" s="161">
        <v>201938</v>
      </c>
      <c r="R1446" s="160">
        <f>$I$3</f>
        <v>0</v>
      </c>
      <c r="S1446" s="159" t="str">
        <f>IF(AND(R1446&gt;=Q1446,W1446&gt;0),"OK",IF(W1446=0,"","NOT OK"))</f>
        <v/>
      </c>
      <c r="T1446" s="158"/>
      <c r="U1446" s="157">
        <v>1</v>
      </c>
      <c r="V1446" s="156" t="str">
        <f>IF(W1446=T1446,"OK","NOT")</f>
        <v>OK</v>
      </c>
      <c r="W1446" s="155">
        <f>IF(MOD(T1446,U1446)=0,T1446,T1446+(U1446-MOD(T1446,U1446)))</f>
        <v>0</v>
      </c>
      <c r="X1446" s="154">
        <f>$I$4</f>
        <v>0.4</v>
      </c>
      <c r="Y1446" s="153">
        <f>+T1446*((O1446-(O1446*X1446)))</f>
        <v>0</v>
      </c>
    </row>
    <row r="1447" spans="1:25" ht="14.45" customHeight="1" x14ac:dyDescent="0.25">
      <c r="A1447" s="167">
        <v>7045952352572</v>
      </c>
      <c r="B1447" s="157">
        <v>12942</v>
      </c>
      <c r="C1447" s="157" t="s">
        <v>2023</v>
      </c>
      <c r="D1447" s="157">
        <v>93</v>
      </c>
      <c r="E1447" s="166" t="s">
        <v>1799</v>
      </c>
      <c r="F1447" s="166" t="s">
        <v>1720</v>
      </c>
      <c r="G1447" s="169" t="s">
        <v>1821</v>
      </c>
      <c r="H1447" s="157" t="s">
        <v>1820</v>
      </c>
      <c r="I1447" s="165" t="s">
        <v>1715</v>
      </c>
      <c r="J1447" s="164" t="s">
        <v>1672</v>
      </c>
      <c r="K1447" s="164" t="s">
        <v>1802</v>
      </c>
      <c r="L1447" s="163"/>
      <c r="M1447" s="163"/>
      <c r="N1447" s="163"/>
      <c r="O1447" s="162">
        <v>1499</v>
      </c>
      <c r="P1447" s="161" t="b">
        <f>IF(R1447&gt;0,R1447-2)</f>
        <v>0</v>
      </c>
      <c r="Q1447" s="161">
        <v>201938</v>
      </c>
      <c r="R1447" s="160">
        <f>$I$3</f>
        <v>0</v>
      </c>
      <c r="S1447" s="159" t="str">
        <f>IF(AND(R1447&gt;=Q1447,W1447&gt;0),"OK",IF(W1447=0,"","NOT OK"))</f>
        <v/>
      </c>
      <c r="T1447" s="158"/>
      <c r="U1447" s="157">
        <v>1</v>
      </c>
      <c r="V1447" s="156" t="str">
        <f>IF(W1447=T1447,"OK","NOT")</f>
        <v>OK</v>
      </c>
      <c r="W1447" s="155">
        <f>IF(MOD(T1447,U1447)=0,T1447,T1447+(U1447-MOD(T1447,U1447)))</f>
        <v>0</v>
      </c>
      <c r="X1447" s="154">
        <f>$I$4</f>
        <v>0.4</v>
      </c>
      <c r="Y1447" s="153">
        <f>+T1447*((O1447-(O1447*X1447)))</f>
        <v>0</v>
      </c>
    </row>
    <row r="1448" spans="1:25" ht="14.45" customHeight="1" x14ac:dyDescent="0.25">
      <c r="A1448" s="167">
        <v>7045952352589</v>
      </c>
      <c r="B1448" s="157">
        <v>12942</v>
      </c>
      <c r="C1448" s="157" t="s">
        <v>2023</v>
      </c>
      <c r="D1448" s="157">
        <v>93</v>
      </c>
      <c r="E1448" s="166" t="s">
        <v>1799</v>
      </c>
      <c r="F1448" s="166" t="s">
        <v>1720</v>
      </c>
      <c r="G1448" s="169" t="s">
        <v>1821</v>
      </c>
      <c r="H1448" s="157" t="s">
        <v>1820</v>
      </c>
      <c r="I1448" s="165" t="s">
        <v>1713</v>
      </c>
      <c r="J1448" s="164" t="s">
        <v>1672</v>
      </c>
      <c r="K1448" s="164" t="s">
        <v>1802</v>
      </c>
      <c r="L1448" s="163"/>
      <c r="M1448" s="163"/>
      <c r="N1448" s="163"/>
      <c r="O1448" s="162">
        <v>1499</v>
      </c>
      <c r="P1448" s="161" t="b">
        <f>IF(R1448&gt;0,R1448-2)</f>
        <v>0</v>
      </c>
      <c r="Q1448" s="161">
        <v>201938</v>
      </c>
      <c r="R1448" s="160">
        <f>$I$3</f>
        <v>0</v>
      </c>
      <c r="S1448" s="159" t="str">
        <f>IF(AND(R1448&gt;=Q1448,W1448&gt;0),"OK",IF(W1448=0,"","NOT OK"))</f>
        <v/>
      </c>
      <c r="T1448" s="158"/>
      <c r="U1448" s="157">
        <v>1</v>
      </c>
      <c r="V1448" s="156" t="str">
        <f>IF(W1448=T1448,"OK","NOT")</f>
        <v>OK</v>
      </c>
      <c r="W1448" s="155">
        <f>IF(MOD(T1448,U1448)=0,T1448,T1448+(U1448-MOD(T1448,U1448)))</f>
        <v>0</v>
      </c>
      <c r="X1448" s="154">
        <f>$I$4</f>
        <v>0.4</v>
      </c>
      <c r="Y1448" s="153">
        <f>+T1448*((O1448-(O1448*X1448)))</f>
        <v>0</v>
      </c>
    </row>
    <row r="1449" spans="1:25" ht="14.45" customHeight="1" x14ac:dyDescent="0.25">
      <c r="A1449" s="167">
        <v>7045952421780</v>
      </c>
      <c r="B1449" s="157">
        <v>12942</v>
      </c>
      <c r="C1449" s="157" t="s">
        <v>2023</v>
      </c>
      <c r="D1449" s="157">
        <v>93</v>
      </c>
      <c r="E1449" s="166" t="s">
        <v>1799</v>
      </c>
      <c r="F1449" s="166" t="s">
        <v>1720</v>
      </c>
      <c r="G1449" s="169" t="s">
        <v>1821</v>
      </c>
      <c r="H1449" s="157" t="s">
        <v>1820</v>
      </c>
      <c r="I1449" s="165" t="s">
        <v>1923</v>
      </c>
      <c r="J1449" s="164" t="s">
        <v>1672</v>
      </c>
      <c r="K1449" s="164" t="s">
        <v>1802</v>
      </c>
      <c r="L1449" s="163"/>
      <c r="M1449" s="163"/>
      <c r="N1449" s="163"/>
      <c r="O1449" s="162">
        <v>1499</v>
      </c>
      <c r="P1449" s="161" t="b">
        <f>IF(R1449&gt;0,R1449-2)</f>
        <v>0</v>
      </c>
      <c r="Q1449" s="161">
        <v>201938</v>
      </c>
      <c r="R1449" s="160">
        <f>$I$3</f>
        <v>0</v>
      </c>
      <c r="S1449" s="159" t="str">
        <f>IF(AND(R1449&gt;=Q1449,W1449&gt;0),"OK",IF(W1449=0,"","NOT OK"))</f>
        <v/>
      </c>
      <c r="T1449" s="158"/>
      <c r="U1449" s="157">
        <v>1</v>
      </c>
      <c r="V1449" s="156" t="str">
        <f>IF(W1449=T1449,"OK","NOT")</f>
        <v>OK</v>
      </c>
      <c r="W1449" s="155">
        <f>IF(MOD(T1449,U1449)=0,T1449,T1449+(U1449-MOD(T1449,U1449)))</f>
        <v>0</v>
      </c>
      <c r="X1449" s="154">
        <f>$I$4</f>
        <v>0.4</v>
      </c>
      <c r="Y1449" s="153">
        <f>+T1449*((O1449-(O1449*X1449)))</f>
        <v>0</v>
      </c>
    </row>
    <row r="1450" spans="1:25" ht="14.45" customHeight="1" x14ac:dyDescent="0.25">
      <c r="A1450" s="167">
        <v>7045952352664</v>
      </c>
      <c r="B1450" s="157">
        <v>12947</v>
      </c>
      <c r="C1450" s="157" t="s">
        <v>2022</v>
      </c>
      <c r="D1450" s="157">
        <v>94</v>
      </c>
      <c r="E1450" s="166" t="s">
        <v>1799</v>
      </c>
      <c r="F1450" s="166" t="s">
        <v>1720</v>
      </c>
      <c r="G1450" s="169" t="s">
        <v>1821</v>
      </c>
      <c r="H1450" s="157" t="s">
        <v>1820</v>
      </c>
      <c r="I1450" s="165" t="s">
        <v>1717</v>
      </c>
      <c r="J1450" s="164" t="s">
        <v>1672</v>
      </c>
      <c r="K1450" s="164" t="s">
        <v>1802</v>
      </c>
      <c r="L1450" s="163"/>
      <c r="M1450" s="163"/>
      <c r="N1450" s="163"/>
      <c r="O1450" s="162">
        <v>1499</v>
      </c>
      <c r="P1450" s="161" t="b">
        <f>IF(R1450&gt;0,R1450-2)</f>
        <v>0</v>
      </c>
      <c r="Q1450" s="161">
        <v>201938</v>
      </c>
      <c r="R1450" s="160">
        <f>$I$3</f>
        <v>0</v>
      </c>
      <c r="S1450" s="159" t="str">
        <f>IF(AND(R1450&gt;=Q1450,W1450&gt;0),"OK",IF(W1450=0,"","NOT OK"))</f>
        <v/>
      </c>
      <c r="T1450" s="158"/>
      <c r="U1450" s="157">
        <v>1</v>
      </c>
      <c r="V1450" s="156" t="str">
        <f>IF(W1450=T1450,"OK","NOT")</f>
        <v>OK</v>
      </c>
      <c r="W1450" s="155">
        <f>IF(MOD(T1450,U1450)=0,T1450,T1450+(U1450-MOD(T1450,U1450)))</f>
        <v>0</v>
      </c>
      <c r="X1450" s="154">
        <f>$I$4</f>
        <v>0.4</v>
      </c>
      <c r="Y1450" s="153">
        <f>+T1450*((O1450-(O1450*X1450)))</f>
        <v>0</v>
      </c>
    </row>
    <row r="1451" spans="1:25" ht="14.45" customHeight="1" x14ac:dyDescent="0.25">
      <c r="A1451" s="167">
        <v>7045952352671</v>
      </c>
      <c r="B1451" s="157">
        <v>12947</v>
      </c>
      <c r="C1451" s="157" t="s">
        <v>2022</v>
      </c>
      <c r="D1451" s="157">
        <v>94</v>
      </c>
      <c r="E1451" s="166" t="s">
        <v>1799</v>
      </c>
      <c r="F1451" s="166" t="s">
        <v>1720</v>
      </c>
      <c r="G1451" s="169" t="s">
        <v>1821</v>
      </c>
      <c r="H1451" s="157" t="s">
        <v>1820</v>
      </c>
      <c r="I1451" s="165" t="s">
        <v>1716</v>
      </c>
      <c r="J1451" s="164" t="s">
        <v>1672</v>
      </c>
      <c r="K1451" s="164" t="s">
        <v>1802</v>
      </c>
      <c r="L1451" s="163"/>
      <c r="M1451" s="163"/>
      <c r="N1451" s="163"/>
      <c r="O1451" s="162">
        <v>1499</v>
      </c>
      <c r="P1451" s="161" t="b">
        <f>IF(R1451&gt;0,R1451-2)</f>
        <v>0</v>
      </c>
      <c r="Q1451" s="161">
        <v>201938</v>
      </c>
      <c r="R1451" s="160">
        <f>$I$3</f>
        <v>0</v>
      </c>
      <c r="S1451" s="159" t="str">
        <f>IF(AND(R1451&gt;=Q1451,W1451&gt;0),"OK",IF(W1451=0,"","NOT OK"))</f>
        <v/>
      </c>
      <c r="T1451" s="158"/>
      <c r="U1451" s="157">
        <v>1</v>
      </c>
      <c r="V1451" s="156" t="str">
        <f>IF(W1451=T1451,"OK","NOT")</f>
        <v>OK</v>
      </c>
      <c r="W1451" s="155">
        <f>IF(MOD(T1451,U1451)=0,T1451,T1451+(U1451-MOD(T1451,U1451)))</f>
        <v>0</v>
      </c>
      <c r="X1451" s="154">
        <f>$I$4</f>
        <v>0.4</v>
      </c>
      <c r="Y1451" s="153">
        <f>+T1451*((O1451-(O1451*X1451)))</f>
        <v>0</v>
      </c>
    </row>
    <row r="1452" spans="1:25" ht="14.45" customHeight="1" x14ac:dyDescent="0.25">
      <c r="A1452" s="167">
        <v>7045952352688</v>
      </c>
      <c r="B1452" s="157">
        <v>12947</v>
      </c>
      <c r="C1452" s="157" t="s">
        <v>2022</v>
      </c>
      <c r="D1452" s="157">
        <v>94</v>
      </c>
      <c r="E1452" s="166" t="s">
        <v>1799</v>
      </c>
      <c r="F1452" s="166" t="s">
        <v>1720</v>
      </c>
      <c r="G1452" s="169" t="s">
        <v>1821</v>
      </c>
      <c r="H1452" s="157" t="s">
        <v>1820</v>
      </c>
      <c r="I1452" s="165" t="s">
        <v>1468</v>
      </c>
      <c r="J1452" s="164" t="s">
        <v>1672</v>
      </c>
      <c r="K1452" s="164" t="s">
        <v>1802</v>
      </c>
      <c r="L1452" s="163"/>
      <c r="M1452" s="163"/>
      <c r="N1452" s="163"/>
      <c r="O1452" s="162">
        <v>1499</v>
      </c>
      <c r="P1452" s="161" t="b">
        <f>IF(R1452&gt;0,R1452-2)</f>
        <v>0</v>
      </c>
      <c r="Q1452" s="161">
        <v>201938</v>
      </c>
      <c r="R1452" s="160">
        <f>$I$3</f>
        <v>0</v>
      </c>
      <c r="S1452" s="159" t="str">
        <f>IF(AND(R1452&gt;=Q1452,W1452&gt;0),"OK",IF(W1452=0,"","NOT OK"))</f>
        <v/>
      </c>
      <c r="T1452" s="158"/>
      <c r="U1452" s="157">
        <v>1</v>
      </c>
      <c r="V1452" s="156" t="str">
        <f>IF(W1452=T1452,"OK","NOT")</f>
        <v>OK</v>
      </c>
      <c r="W1452" s="155">
        <f>IF(MOD(T1452,U1452)=0,T1452,T1452+(U1452-MOD(T1452,U1452)))</f>
        <v>0</v>
      </c>
      <c r="X1452" s="154">
        <f>$I$4</f>
        <v>0.4</v>
      </c>
      <c r="Y1452" s="153">
        <f>+T1452*((O1452-(O1452*X1452)))</f>
        <v>0</v>
      </c>
    </row>
    <row r="1453" spans="1:25" ht="14.45" customHeight="1" x14ac:dyDescent="0.25">
      <c r="A1453" s="167">
        <v>7045952352695</v>
      </c>
      <c r="B1453" s="157">
        <v>12947</v>
      </c>
      <c r="C1453" s="157" t="s">
        <v>2022</v>
      </c>
      <c r="D1453" s="157">
        <v>94</v>
      </c>
      <c r="E1453" s="166" t="s">
        <v>1799</v>
      </c>
      <c r="F1453" s="166" t="s">
        <v>1720</v>
      </c>
      <c r="G1453" s="169" t="s">
        <v>1821</v>
      </c>
      <c r="H1453" s="157" t="s">
        <v>1820</v>
      </c>
      <c r="I1453" s="165" t="s">
        <v>1469</v>
      </c>
      <c r="J1453" s="164" t="s">
        <v>1672</v>
      </c>
      <c r="K1453" s="164" t="s">
        <v>1802</v>
      </c>
      <c r="L1453" s="163"/>
      <c r="M1453" s="163"/>
      <c r="N1453" s="163"/>
      <c r="O1453" s="162">
        <v>1499</v>
      </c>
      <c r="P1453" s="161" t="b">
        <f>IF(R1453&gt;0,R1453-2)</f>
        <v>0</v>
      </c>
      <c r="Q1453" s="161">
        <v>201938</v>
      </c>
      <c r="R1453" s="160">
        <f>$I$3</f>
        <v>0</v>
      </c>
      <c r="S1453" s="159" t="str">
        <f>IF(AND(R1453&gt;=Q1453,W1453&gt;0),"OK",IF(W1453=0,"","NOT OK"))</f>
        <v/>
      </c>
      <c r="T1453" s="158"/>
      <c r="U1453" s="157">
        <v>1</v>
      </c>
      <c r="V1453" s="156" t="str">
        <f>IF(W1453=T1453,"OK","NOT")</f>
        <v>OK</v>
      </c>
      <c r="W1453" s="155">
        <f>IF(MOD(T1453,U1453)=0,T1453,T1453+(U1453-MOD(T1453,U1453)))</f>
        <v>0</v>
      </c>
      <c r="X1453" s="154">
        <f>$I$4</f>
        <v>0.4</v>
      </c>
      <c r="Y1453" s="153">
        <f>+T1453*((O1453-(O1453*X1453)))</f>
        <v>0</v>
      </c>
    </row>
    <row r="1454" spans="1:25" ht="14.45" customHeight="1" x14ac:dyDescent="0.25">
      <c r="A1454" s="167">
        <v>7045952352701</v>
      </c>
      <c r="B1454" s="157">
        <v>12947</v>
      </c>
      <c r="C1454" s="157" t="s">
        <v>2022</v>
      </c>
      <c r="D1454" s="157">
        <v>94</v>
      </c>
      <c r="E1454" s="166" t="s">
        <v>1799</v>
      </c>
      <c r="F1454" s="166" t="s">
        <v>1720</v>
      </c>
      <c r="G1454" s="169" t="s">
        <v>1821</v>
      </c>
      <c r="H1454" s="157" t="s">
        <v>1820</v>
      </c>
      <c r="I1454" s="165" t="s">
        <v>1715</v>
      </c>
      <c r="J1454" s="164" t="s">
        <v>1672</v>
      </c>
      <c r="K1454" s="164" t="s">
        <v>1802</v>
      </c>
      <c r="L1454" s="163"/>
      <c r="M1454" s="163"/>
      <c r="N1454" s="163"/>
      <c r="O1454" s="162">
        <v>1499</v>
      </c>
      <c r="P1454" s="161" t="b">
        <f>IF(R1454&gt;0,R1454-2)</f>
        <v>0</v>
      </c>
      <c r="Q1454" s="161">
        <v>201938</v>
      </c>
      <c r="R1454" s="160">
        <f>$I$3</f>
        <v>0</v>
      </c>
      <c r="S1454" s="159" t="str">
        <f>IF(AND(R1454&gt;=Q1454,W1454&gt;0),"OK",IF(W1454=0,"","NOT OK"))</f>
        <v/>
      </c>
      <c r="T1454" s="158"/>
      <c r="U1454" s="157">
        <v>1</v>
      </c>
      <c r="V1454" s="156" t="str">
        <f>IF(W1454=T1454,"OK","NOT")</f>
        <v>OK</v>
      </c>
      <c r="W1454" s="155">
        <f>IF(MOD(T1454,U1454)=0,T1454,T1454+(U1454-MOD(T1454,U1454)))</f>
        <v>0</v>
      </c>
      <c r="X1454" s="154">
        <f>$I$4</f>
        <v>0.4</v>
      </c>
      <c r="Y1454" s="153">
        <f>+T1454*((O1454-(O1454*X1454)))</f>
        <v>0</v>
      </c>
    </row>
    <row r="1455" spans="1:25" ht="14.45" customHeight="1" x14ac:dyDescent="0.25">
      <c r="A1455" s="167">
        <v>7045952422244</v>
      </c>
      <c r="B1455" s="157">
        <v>12947</v>
      </c>
      <c r="C1455" s="157" t="s">
        <v>2022</v>
      </c>
      <c r="D1455" s="157">
        <v>94</v>
      </c>
      <c r="E1455" s="157" t="s">
        <v>1799</v>
      </c>
      <c r="F1455" s="157" t="s">
        <v>1720</v>
      </c>
      <c r="G1455" s="157" t="s">
        <v>1821</v>
      </c>
      <c r="H1455" s="157" t="s">
        <v>1820</v>
      </c>
      <c r="I1455" s="165" t="s">
        <v>1713</v>
      </c>
      <c r="J1455" s="157" t="s">
        <v>1672</v>
      </c>
      <c r="K1455" s="157" t="s">
        <v>1802</v>
      </c>
      <c r="L1455" s="163"/>
      <c r="M1455" s="163"/>
      <c r="N1455" s="163"/>
      <c r="O1455" s="162">
        <v>1499</v>
      </c>
      <c r="P1455" s="161" t="b">
        <v>0</v>
      </c>
      <c r="Q1455" s="157">
        <v>201938</v>
      </c>
      <c r="R1455" s="160">
        <v>0</v>
      </c>
      <c r="S1455" s="159"/>
      <c r="T1455" s="158"/>
      <c r="U1455" s="157">
        <v>1</v>
      </c>
      <c r="V1455" s="156" t="s">
        <v>1929</v>
      </c>
      <c r="W1455" s="155">
        <v>0</v>
      </c>
      <c r="X1455" s="154">
        <v>0</v>
      </c>
      <c r="Y1455" s="153">
        <f>+T1455*((O1455-(O1455*X1455)))</f>
        <v>0</v>
      </c>
    </row>
    <row r="1456" spans="1:25" ht="14.45" customHeight="1" x14ac:dyDescent="0.25">
      <c r="A1456" s="167">
        <v>7045952363387</v>
      </c>
      <c r="B1456" s="157">
        <v>46674</v>
      </c>
      <c r="C1456" s="157" t="s">
        <v>1901</v>
      </c>
      <c r="D1456" s="157">
        <v>182</v>
      </c>
      <c r="E1456" s="166" t="s">
        <v>1697</v>
      </c>
      <c r="F1456" s="166" t="s">
        <v>1676</v>
      </c>
      <c r="G1456" s="169" t="s">
        <v>1821</v>
      </c>
      <c r="H1456" s="157" t="s">
        <v>1820</v>
      </c>
      <c r="I1456" s="165" t="s">
        <v>1789</v>
      </c>
      <c r="J1456" s="164" t="s">
        <v>1672</v>
      </c>
      <c r="K1456" s="164" t="s">
        <v>1671</v>
      </c>
      <c r="L1456" s="163"/>
      <c r="M1456" s="163"/>
      <c r="N1456" s="163"/>
      <c r="O1456" s="162">
        <v>199</v>
      </c>
      <c r="P1456" s="161" t="b">
        <f>IF(R1456&gt;0,R1456-2)</f>
        <v>0</v>
      </c>
      <c r="Q1456" s="161">
        <v>201938</v>
      </c>
      <c r="R1456" s="160">
        <f>$I$3</f>
        <v>0</v>
      </c>
      <c r="S1456" s="159" t="str">
        <f>IF(AND(R1456&gt;=Q1456,W1456&gt;0),"OK",IF(W1456=0,"","NOT OK"))</f>
        <v/>
      </c>
      <c r="T1456" s="158"/>
      <c r="U1456" s="157">
        <v>3</v>
      </c>
      <c r="V1456" s="156" t="str">
        <f>IF(W1456=T1456,"OK","NOT")</f>
        <v>OK</v>
      </c>
      <c r="W1456" s="155">
        <f>IF(MOD(T1456,U1456)=0,T1456,T1456+(U1456-MOD(T1456,U1456)))</f>
        <v>0</v>
      </c>
      <c r="X1456" s="154">
        <f>$I$4</f>
        <v>0.4</v>
      </c>
      <c r="Y1456" s="153">
        <f>+T1456*((O1456-(O1456*X1456)))</f>
        <v>0</v>
      </c>
    </row>
    <row r="1457" spans="1:25" ht="14.45" customHeight="1" x14ac:dyDescent="0.25">
      <c r="A1457" s="167">
        <v>7045952363394</v>
      </c>
      <c r="B1457" s="157">
        <v>46674</v>
      </c>
      <c r="C1457" s="157" t="s">
        <v>1901</v>
      </c>
      <c r="D1457" s="157">
        <v>182</v>
      </c>
      <c r="E1457" s="166" t="s">
        <v>1697</v>
      </c>
      <c r="F1457" s="166" t="s">
        <v>1676</v>
      </c>
      <c r="G1457" s="169" t="s">
        <v>1821</v>
      </c>
      <c r="H1457" s="157" t="s">
        <v>1820</v>
      </c>
      <c r="I1457" s="165" t="s">
        <v>1876</v>
      </c>
      <c r="J1457" s="164" t="s">
        <v>1672</v>
      </c>
      <c r="K1457" s="164" t="s">
        <v>1671</v>
      </c>
      <c r="L1457" s="163"/>
      <c r="M1457" s="163"/>
      <c r="N1457" s="163"/>
      <c r="O1457" s="162">
        <v>199</v>
      </c>
      <c r="P1457" s="161" t="b">
        <f>IF(R1457&gt;0,R1457-2)</f>
        <v>0</v>
      </c>
      <c r="Q1457" s="161">
        <v>201938</v>
      </c>
      <c r="R1457" s="160">
        <f>$I$3</f>
        <v>0</v>
      </c>
      <c r="S1457" s="159" t="str">
        <f>IF(AND(R1457&gt;=Q1457,W1457&gt;0),"OK",IF(W1457=0,"","NOT OK"))</f>
        <v/>
      </c>
      <c r="T1457" s="158"/>
      <c r="U1457" s="157">
        <v>3</v>
      </c>
      <c r="V1457" s="156" t="str">
        <f>IF(W1457=T1457,"OK","NOT")</f>
        <v>OK</v>
      </c>
      <c r="W1457" s="155">
        <f>IF(MOD(T1457,U1457)=0,T1457,T1457+(U1457-MOD(T1457,U1457)))</f>
        <v>0</v>
      </c>
      <c r="X1457" s="154">
        <f>$I$4</f>
        <v>0.4</v>
      </c>
      <c r="Y1457" s="153">
        <f>+T1457*((O1457-(O1457*X1457)))</f>
        <v>0</v>
      </c>
    </row>
    <row r="1458" spans="1:25" ht="14.45" customHeight="1" x14ac:dyDescent="0.25">
      <c r="A1458" s="167">
        <v>7045952363196</v>
      </c>
      <c r="B1458" s="157">
        <v>46574</v>
      </c>
      <c r="C1458" s="157" t="s">
        <v>1894</v>
      </c>
      <c r="D1458" s="157">
        <v>183</v>
      </c>
      <c r="E1458" s="166" t="s">
        <v>1697</v>
      </c>
      <c r="F1458" s="166" t="s">
        <v>1676</v>
      </c>
      <c r="G1458" s="169" t="s">
        <v>1821</v>
      </c>
      <c r="H1458" s="157" t="s">
        <v>1820</v>
      </c>
      <c r="I1458" s="165" t="s">
        <v>1789</v>
      </c>
      <c r="J1458" s="164" t="s">
        <v>1672</v>
      </c>
      <c r="K1458" s="164" t="s">
        <v>1671</v>
      </c>
      <c r="L1458" s="163"/>
      <c r="M1458" s="163"/>
      <c r="N1458" s="163"/>
      <c r="O1458" s="162">
        <v>349</v>
      </c>
      <c r="P1458" s="161" t="b">
        <f>IF(R1458&gt;0,R1458-2)</f>
        <v>0</v>
      </c>
      <c r="Q1458" s="161">
        <v>201938</v>
      </c>
      <c r="R1458" s="160">
        <f>$I$3</f>
        <v>0</v>
      </c>
      <c r="S1458" s="159" t="str">
        <f>IF(AND(R1458&gt;=Q1458,W1458&gt;0),"OK",IF(W1458=0,"","NOT OK"))</f>
        <v/>
      </c>
      <c r="T1458" s="158"/>
      <c r="U1458" s="157">
        <v>3</v>
      </c>
      <c r="V1458" s="156" t="str">
        <f>IF(W1458=T1458,"OK","NOT")</f>
        <v>OK</v>
      </c>
      <c r="W1458" s="155">
        <f>IF(MOD(T1458,U1458)=0,T1458,T1458+(U1458-MOD(T1458,U1458)))</f>
        <v>0</v>
      </c>
      <c r="X1458" s="154">
        <f>$I$4</f>
        <v>0.4</v>
      </c>
      <c r="Y1458" s="153">
        <f>+T1458*((O1458-(O1458*X1458)))</f>
        <v>0</v>
      </c>
    </row>
    <row r="1459" spans="1:25" ht="14.45" customHeight="1" x14ac:dyDescent="0.25">
      <c r="A1459" s="167">
        <v>7045952363202</v>
      </c>
      <c r="B1459" s="157">
        <v>46574</v>
      </c>
      <c r="C1459" s="157" t="s">
        <v>1894</v>
      </c>
      <c r="D1459" s="157">
        <v>183</v>
      </c>
      <c r="E1459" s="166" t="s">
        <v>1697</v>
      </c>
      <c r="F1459" s="166" t="s">
        <v>1676</v>
      </c>
      <c r="G1459" s="169" t="s">
        <v>1821</v>
      </c>
      <c r="H1459" s="157" t="s">
        <v>1820</v>
      </c>
      <c r="I1459" s="165" t="s">
        <v>1876</v>
      </c>
      <c r="J1459" s="164" t="s">
        <v>1672</v>
      </c>
      <c r="K1459" s="164" t="s">
        <v>1671</v>
      </c>
      <c r="L1459" s="163"/>
      <c r="M1459" s="163"/>
      <c r="N1459" s="163"/>
      <c r="O1459" s="162">
        <v>349</v>
      </c>
      <c r="P1459" s="161" t="b">
        <f>IF(R1459&gt;0,R1459-2)</f>
        <v>0</v>
      </c>
      <c r="Q1459" s="161">
        <v>201938</v>
      </c>
      <c r="R1459" s="160">
        <f>$I$3</f>
        <v>0</v>
      </c>
      <c r="S1459" s="159" t="str">
        <f>IF(AND(R1459&gt;=Q1459,W1459&gt;0),"OK",IF(W1459=0,"","NOT OK"))</f>
        <v/>
      </c>
      <c r="T1459" s="158"/>
      <c r="U1459" s="157">
        <v>3</v>
      </c>
      <c r="V1459" s="156" t="str">
        <f>IF(W1459=T1459,"OK","NOT")</f>
        <v>OK</v>
      </c>
      <c r="W1459" s="155">
        <f>IF(MOD(T1459,U1459)=0,T1459,T1459+(U1459-MOD(T1459,U1459)))</f>
        <v>0</v>
      </c>
      <c r="X1459" s="154">
        <f>$I$4</f>
        <v>0.4</v>
      </c>
      <c r="Y1459" s="153">
        <f>+T1459*((O1459-(O1459*X1459)))</f>
        <v>0</v>
      </c>
    </row>
    <row r="1460" spans="1:25" ht="14.45" customHeight="1" x14ac:dyDescent="0.25">
      <c r="A1460" s="167">
        <v>7045952363219</v>
      </c>
      <c r="B1460" s="157">
        <v>46574</v>
      </c>
      <c r="C1460" s="157" t="s">
        <v>1894</v>
      </c>
      <c r="D1460" s="157">
        <v>183</v>
      </c>
      <c r="E1460" s="166" t="s">
        <v>1697</v>
      </c>
      <c r="F1460" s="166" t="s">
        <v>1676</v>
      </c>
      <c r="G1460" s="169" t="s">
        <v>1821</v>
      </c>
      <c r="H1460" s="157" t="s">
        <v>1820</v>
      </c>
      <c r="I1460" s="165" t="s">
        <v>1893</v>
      </c>
      <c r="J1460" s="164" t="s">
        <v>1672</v>
      </c>
      <c r="K1460" s="164" t="s">
        <v>1671</v>
      </c>
      <c r="L1460" s="163"/>
      <c r="M1460" s="163"/>
      <c r="N1460" s="163"/>
      <c r="O1460" s="162">
        <v>349</v>
      </c>
      <c r="P1460" s="161" t="b">
        <f>IF(R1460&gt;0,R1460-2)</f>
        <v>0</v>
      </c>
      <c r="Q1460" s="161">
        <v>201938</v>
      </c>
      <c r="R1460" s="160">
        <f>$I$3</f>
        <v>0</v>
      </c>
      <c r="S1460" s="159" t="str">
        <f>IF(AND(R1460&gt;=Q1460,W1460&gt;0),"OK",IF(W1460=0,"","NOT OK"))</f>
        <v/>
      </c>
      <c r="T1460" s="158"/>
      <c r="U1460" s="157">
        <v>3</v>
      </c>
      <c r="V1460" s="156" t="str">
        <f>IF(W1460=T1460,"OK","NOT")</f>
        <v>OK</v>
      </c>
      <c r="W1460" s="155">
        <f>IF(MOD(T1460,U1460)=0,T1460,T1460+(U1460-MOD(T1460,U1460)))</f>
        <v>0</v>
      </c>
      <c r="X1460" s="154">
        <f>$I$4</f>
        <v>0.4</v>
      </c>
      <c r="Y1460" s="153">
        <f>+T1460*((O1460-(O1460*X1460)))</f>
        <v>0</v>
      </c>
    </row>
    <row r="1461" spans="1:25" ht="14.45" customHeight="1" x14ac:dyDescent="0.25">
      <c r="A1461" s="167">
        <v>7045952363042</v>
      </c>
      <c r="B1461" s="157">
        <v>40821</v>
      </c>
      <c r="C1461" s="157" t="s">
        <v>1838</v>
      </c>
      <c r="D1461" s="157">
        <v>205</v>
      </c>
      <c r="E1461" s="166" t="s">
        <v>1721</v>
      </c>
      <c r="F1461" s="166" t="s">
        <v>1781</v>
      </c>
      <c r="G1461" s="169" t="s">
        <v>1821</v>
      </c>
      <c r="H1461" s="157" t="s">
        <v>1820</v>
      </c>
      <c r="I1461" s="165" t="s">
        <v>1716</v>
      </c>
      <c r="J1461" s="164" t="s">
        <v>1672</v>
      </c>
      <c r="K1461" s="164" t="s">
        <v>1779</v>
      </c>
      <c r="L1461" s="163"/>
      <c r="M1461" s="163"/>
      <c r="N1461" s="163"/>
      <c r="O1461" s="162">
        <v>549</v>
      </c>
      <c r="P1461" s="161" t="b">
        <f>IF(R1461&gt;0,R1461-2)</f>
        <v>0</v>
      </c>
      <c r="Q1461" s="161">
        <v>201938</v>
      </c>
      <c r="R1461" s="160">
        <f>$I$3</f>
        <v>0</v>
      </c>
      <c r="S1461" s="159" t="str">
        <f>IF(AND(R1461&gt;=Q1461,W1461&gt;0),"OK",IF(W1461=0,"","NOT OK"))</f>
        <v/>
      </c>
      <c r="T1461" s="158"/>
      <c r="U1461" s="157">
        <v>1</v>
      </c>
      <c r="V1461" s="156" t="str">
        <f>IF(W1461=T1461,"OK","NOT")</f>
        <v>OK</v>
      </c>
      <c r="W1461" s="155">
        <f>IF(MOD(T1461,U1461)=0,T1461,T1461+(U1461-MOD(T1461,U1461)))</f>
        <v>0</v>
      </c>
      <c r="X1461" s="154">
        <f>$I$4</f>
        <v>0.4</v>
      </c>
      <c r="Y1461" s="153">
        <f>+T1461*((O1461-(O1461*X1461)))</f>
        <v>0</v>
      </c>
    </row>
    <row r="1462" spans="1:25" ht="14.45" customHeight="1" x14ac:dyDescent="0.25">
      <c r="A1462" s="167">
        <v>7045952363059</v>
      </c>
      <c r="B1462" s="157">
        <v>40821</v>
      </c>
      <c r="C1462" s="157" t="s">
        <v>1838</v>
      </c>
      <c r="D1462" s="157">
        <v>205</v>
      </c>
      <c r="E1462" s="166" t="s">
        <v>1721</v>
      </c>
      <c r="F1462" s="166" t="s">
        <v>1781</v>
      </c>
      <c r="G1462" s="169" t="s">
        <v>1821</v>
      </c>
      <c r="H1462" s="157" t="s">
        <v>1820</v>
      </c>
      <c r="I1462" s="165" t="s">
        <v>1468</v>
      </c>
      <c r="J1462" s="164" t="s">
        <v>1672</v>
      </c>
      <c r="K1462" s="164" t="s">
        <v>1779</v>
      </c>
      <c r="L1462" s="163"/>
      <c r="M1462" s="163"/>
      <c r="N1462" s="163"/>
      <c r="O1462" s="162">
        <v>549</v>
      </c>
      <c r="P1462" s="161" t="b">
        <f>IF(R1462&gt;0,R1462-2)</f>
        <v>0</v>
      </c>
      <c r="Q1462" s="161">
        <v>201938</v>
      </c>
      <c r="R1462" s="160">
        <f>$I$3</f>
        <v>0</v>
      </c>
      <c r="S1462" s="159" t="str">
        <f>IF(AND(R1462&gt;=Q1462,W1462&gt;0),"OK",IF(W1462=0,"","NOT OK"))</f>
        <v/>
      </c>
      <c r="T1462" s="158"/>
      <c r="U1462" s="157">
        <v>1</v>
      </c>
      <c r="V1462" s="156" t="str">
        <f>IF(W1462=T1462,"OK","NOT")</f>
        <v>OK</v>
      </c>
      <c r="W1462" s="155">
        <f>IF(MOD(T1462,U1462)=0,T1462,T1462+(U1462-MOD(T1462,U1462)))</f>
        <v>0</v>
      </c>
      <c r="X1462" s="154">
        <f>$I$4</f>
        <v>0.4</v>
      </c>
      <c r="Y1462" s="153">
        <f>+T1462*((O1462-(O1462*X1462)))</f>
        <v>0</v>
      </c>
    </row>
    <row r="1463" spans="1:25" ht="14.45" customHeight="1" x14ac:dyDescent="0.25">
      <c r="A1463" s="167">
        <v>7045952363066</v>
      </c>
      <c r="B1463" s="157">
        <v>40821</v>
      </c>
      <c r="C1463" s="157" t="s">
        <v>1838</v>
      </c>
      <c r="D1463" s="157">
        <v>205</v>
      </c>
      <c r="E1463" s="166" t="s">
        <v>1721</v>
      </c>
      <c r="F1463" s="166" t="s">
        <v>1781</v>
      </c>
      <c r="G1463" s="169" t="s">
        <v>1821</v>
      </c>
      <c r="H1463" s="157" t="s">
        <v>1820</v>
      </c>
      <c r="I1463" s="165" t="s">
        <v>1469</v>
      </c>
      <c r="J1463" s="164" t="s">
        <v>1672</v>
      </c>
      <c r="K1463" s="164" t="s">
        <v>1779</v>
      </c>
      <c r="L1463" s="163"/>
      <c r="M1463" s="163"/>
      <c r="N1463" s="163"/>
      <c r="O1463" s="162">
        <v>549</v>
      </c>
      <c r="P1463" s="161" t="b">
        <f>IF(R1463&gt;0,R1463-2)</f>
        <v>0</v>
      </c>
      <c r="Q1463" s="161">
        <v>201938</v>
      </c>
      <c r="R1463" s="160">
        <f>$I$3</f>
        <v>0</v>
      </c>
      <c r="S1463" s="159" t="str">
        <f>IF(AND(R1463&gt;=Q1463,W1463&gt;0),"OK",IF(W1463=0,"","NOT OK"))</f>
        <v/>
      </c>
      <c r="T1463" s="158"/>
      <c r="U1463" s="157">
        <v>1</v>
      </c>
      <c r="V1463" s="156" t="str">
        <f>IF(W1463=T1463,"OK","NOT")</f>
        <v>OK</v>
      </c>
      <c r="W1463" s="155">
        <f>IF(MOD(T1463,U1463)=0,T1463,T1463+(U1463-MOD(T1463,U1463)))</f>
        <v>0</v>
      </c>
      <c r="X1463" s="154">
        <f>$I$4</f>
        <v>0.4</v>
      </c>
      <c r="Y1463" s="153">
        <f>+T1463*((O1463-(O1463*X1463)))</f>
        <v>0</v>
      </c>
    </row>
    <row r="1464" spans="1:25" ht="14.45" customHeight="1" x14ac:dyDescent="0.25">
      <c r="A1464" s="167">
        <v>7045952363073</v>
      </c>
      <c r="B1464" s="157">
        <v>40821</v>
      </c>
      <c r="C1464" s="157" t="s">
        <v>1838</v>
      </c>
      <c r="D1464" s="157">
        <v>205</v>
      </c>
      <c r="E1464" s="166" t="s">
        <v>1721</v>
      </c>
      <c r="F1464" s="166" t="s">
        <v>1781</v>
      </c>
      <c r="G1464" s="169" t="s">
        <v>1821</v>
      </c>
      <c r="H1464" s="157" t="s">
        <v>1820</v>
      </c>
      <c r="I1464" s="165" t="s">
        <v>1715</v>
      </c>
      <c r="J1464" s="164" t="s">
        <v>1672</v>
      </c>
      <c r="K1464" s="164" t="s">
        <v>1779</v>
      </c>
      <c r="L1464" s="163"/>
      <c r="M1464" s="163"/>
      <c r="N1464" s="163"/>
      <c r="O1464" s="162">
        <v>549</v>
      </c>
      <c r="P1464" s="161" t="b">
        <f>IF(R1464&gt;0,R1464-2)</f>
        <v>0</v>
      </c>
      <c r="Q1464" s="161">
        <v>201938</v>
      </c>
      <c r="R1464" s="160">
        <f>$I$3</f>
        <v>0</v>
      </c>
      <c r="S1464" s="159" t="str">
        <f>IF(AND(R1464&gt;=Q1464,W1464&gt;0),"OK",IF(W1464=0,"","NOT OK"))</f>
        <v/>
      </c>
      <c r="T1464" s="158"/>
      <c r="U1464" s="157">
        <v>1</v>
      </c>
      <c r="V1464" s="156" t="str">
        <f>IF(W1464=T1464,"OK","NOT")</f>
        <v>OK</v>
      </c>
      <c r="W1464" s="155">
        <f>IF(MOD(T1464,U1464)=0,T1464,T1464+(U1464-MOD(T1464,U1464)))</f>
        <v>0</v>
      </c>
      <c r="X1464" s="154">
        <f>$I$4</f>
        <v>0.4</v>
      </c>
      <c r="Y1464" s="153">
        <f>+T1464*((O1464-(O1464*X1464)))</f>
        <v>0</v>
      </c>
    </row>
    <row r="1465" spans="1:25" ht="14.45" customHeight="1" x14ac:dyDescent="0.25">
      <c r="A1465" s="167">
        <v>7045952363080</v>
      </c>
      <c r="B1465" s="157">
        <v>40821</v>
      </c>
      <c r="C1465" s="157" t="s">
        <v>1838</v>
      </c>
      <c r="D1465" s="157">
        <v>205</v>
      </c>
      <c r="E1465" s="166" t="s">
        <v>1721</v>
      </c>
      <c r="F1465" s="166" t="s">
        <v>1781</v>
      </c>
      <c r="G1465" s="169" t="s">
        <v>1821</v>
      </c>
      <c r="H1465" s="157" t="s">
        <v>1820</v>
      </c>
      <c r="I1465" s="165" t="s">
        <v>1713</v>
      </c>
      <c r="J1465" s="164" t="s">
        <v>1672</v>
      </c>
      <c r="K1465" s="164" t="s">
        <v>1779</v>
      </c>
      <c r="L1465" s="163"/>
      <c r="M1465" s="163"/>
      <c r="N1465" s="163"/>
      <c r="O1465" s="162">
        <v>549</v>
      </c>
      <c r="P1465" s="161" t="b">
        <f>IF(R1465&gt;0,R1465-2)</f>
        <v>0</v>
      </c>
      <c r="Q1465" s="161">
        <v>201938</v>
      </c>
      <c r="R1465" s="160">
        <f>$I$3</f>
        <v>0</v>
      </c>
      <c r="S1465" s="159" t="str">
        <f>IF(AND(R1465&gt;=Q1465,W1465&gt;0),"OK",IF(W1465=0,"","NOT OK"))</f>
        <v/>
      </c>
      <c r="T1465" s="158"/>
      <c r="U1465" s="157">
        <v>1</v>
      </c>
      <c r="V1465" s="156" t="str">
        <f>IF(W1465=T1465,"OK","NOT")</f>
        <v>OK</v>
      </c>
      <c r="W1465" s="155">
        <f>IF(MOD(T1465,U1465)=0,T1465,T1465+(U1465-MOD(T1465,U1465)))</f>
        <v>0</v>
      </c>
      <c r="X1465" s="154">
        <f>$I$4</f>
        <v>0.4</v>
      </c>
      <c r="Y1465" s="153">
        <f>+T1465*((O1465-(O1465*X1465)))</f>
        <v>0</v>
      </c>
    </row>
    <row r="1466" spans="1:25" ht="14.45" customHeight="1" x14ac:dyDescent="0.25">
      <c r="A1466" s="167">
        <v>7045952363141</v>
      </c>
      <c r="B1466" s="157">
        <v>41801</v>
      </c>
      <c r="C1466" s="157" t="s">
        <v>1836</v>
      </c>
      <c r="D1466" s="157">
        <v>207</v>
      </c>
      <c r="E1466" s="166" t="s">
        <v>1721</v>
      </c>
      <c r="F1466" s="166" t="s">
        <v>1781</v>
      </c>
      <c r="G1466" s="169" t="s">
        <v>1821</v>
      </c>
      <c r="H1466" s="157" t="s">
        <v>1820</v>
      </c>
      <c r="I1466" s="165" t="s">
        <v>1716</v>
      </c>
      <c r="J1466" s="164" t="s">
        <v>1672</v>
      </c>
      <c r="K1466" s="164" t="s">
        <v>1779</v>
      </c>
      <c r="L1466" s="163"/>
      <c r="M1466" s="163"/>
      <c r="N1466" s="163"/>
      <c r="O1466" s="162">
        <v>499</v>
      </c>
      <c r="P1466" s="161" t="b">
        <f>IF(R1466&gt;0,R1466-2)</f>
        <v>0</v>
      </c>
      <c r="Q1466" s="161">
        <v>201938</v>
      </c>
      <c r="R1466" s="160">
        <f>$I$3</f>
        <v>0</v>
      </c>
      <c r="S1466" s="159" t="str">
        <f>IF(AND(R1466&gt;=Q1466,W1466&gt;0),"OK",IF(W1466=0,"","NOT OK"))</f>
        <v/>
      </c>
      <c r="T1466" s="158"/>
      <c r="U1466" s="157">
        <v>1</v>
      </c>
      <c r="V1466" s="156" t="str">
        <f>IF(W1466=T1466,"OK","NOT")</f>
        <v>OK</v>
      </c>
      <c r="W1466" s="155">
        <f>IF(MOD(T1466,U1466)=0,T1466,T1466+(U1466-MOD(T1466,U1466)))</f>
        <v>0</v>
      </c>
      <c r="X1466" s="154">
        <f>$I$4</f>
        <v>0.4</v>
      </c>
      <c r="Y1466" s="153">
        <f>+T1466*((O1466-(O1466*X1466)))</f>
        <v>0</v>
      </c>
    </row>
    <row r="1467" spans="1:25" ht="14.45" customHeight="1" x14ac:dyDescent="0.25">
      <c r="A1467" s="167">
        <v>7045952363158</v>
      </c>
      <c r="B1467" s="157">
        <v>41801</v>
      </c>
      <c r="C1467" s="157" t="s">
        <v>1836</v>
      </c>
      <c r="D1467" s="157">
        <v>207</v>
      </c>
      <c r="E1467" s="166" t="s">
        <v>1721</v>
      </c>
      <c r="F1467" s="166" t="s">
        <v>1781</v>
      </c>
      <c r="G1467" s="169" t="s">
        <v>1821</v>
      </c>
      <c r="H1467" s="157" t="s">
        <v>1820</v>
      </c>
      <c r="I1467" s="165" t="s">
        <v>1468</v>
      </c>
      <c r="J1467" s="164" t="s">
        <v>1672</v>
      </c>
      <c r="K1467" s="164" t="s">
        <v>1779</v>
      </c>
      <c r="L1467" s="163"/>
      <c r="M1467" s="163"/>
      <c r="N1467" s="163"/>
      <c r="O1467" s="162">
        <v>499</v>
      </c>
      <c r="P1467" s="161" t="b">
        <f>IF(R1467&gt;0,R1467-2)</f>
        <v>0</v>
      </c>
      <c r="Q1467" s="161">
        <v>201938</v>
      </c>
      <c r="R1467" s="160">
        <f>$I$3</f>
        <v>0</v>
      </c>
      <c r="S1467" s="159" t="str">
        <f>IF(AND(R1467&gt;=Q1467,W1467&gt;0),"OK",IF(W1467=0,"","NOT OK"))</f>
        <v/>
      </c>
      <c r="T1467" s="158"/>
      <c r="U1467" s="157">
        <v>1</v>
      </c>
      <c r="V1467" s="156" t="str">
        <f>IF(W1467=T1467,"OK","NOT")</f>
        <v>OK</v>
      </c>
      <c r="W1467" s="155">
        <f>IF(MOD(T1467,U1467)=0,T1467,T1467+(U1467-MOD(T1467,U1467)))</f>
        <v>0</v>
      </c>
      <c r="X1467" s="154">
        <f>$I$4</f>
        <v>0.4</v>
      </c>
      <c r="Y1467" s="153">
        <f>+T1467*((O1467-(O1467*X1467)))</f>
        <v>0</v>
      </c>
    </row>
    <row r="1468" spans="1:25" ht="14.45" customHeight="1" x14ac:dyDescent="0.25">
      <c r="A1468" s="167">
        <v>7045952363165</v>
      </c>
      <c r="B1468" s="157">
        <v>41801</v>
      </c>
      <c r="C1468" s="157" t="s">
        <v>1836</v>
      </c>
      <c r="D1468" s="157">
        <v>207</v>
      </c>
      <c r="E1468" s="166" t="s">
        <v>1721</v>
      </c>
      <c r="F1468" s="166" t="s">
        <v>1781</v>
      </c>
      <c r="G1468" s="169" t="s">
        <v>1821</v>
      </c>
      <c r="H1468" s="157" t="s">
        <v>1820</v>
      </c>
      <c r="I1468" s="165" t="s">
        <v>1469</v>
      </c>
      <c r="J1468" s="164" t="s">
        <v>1672</v>
      </c>
      <c r="K1468" s="164" t="s">
        <v>1779</v>
      </c>
      <c r="L1468" s="163"/>
      <c r="M1468" s="163"/>
      <c r="N1468" s="163"/>
      <c r="O1468" s="162">
        <v>499</v>
      </c>
      <c r="P1468" s="161" t="b">
        <f>IF(R1468&gt;0,R1468-2)</f>
        <v>0</v>
      </c>
      <c r="Q1468" s="161">
        <v>201938</v>
      </c>
      <c r="R1468" s="160">
        <f>$I$3</f>
        <v>0</v>
      </c>
      <c r="S1468" s="159" t="str">
        <f>IF(AND(R1468&gt;=Q1468,W1468&gt;0),"OK",IF(W1468=0,"","NOT OK"))</f>
        <v/>
      </c>
      <c r="T1468" s="158"/>
      <c r="U1468" s="157">
        <v>1</v>
      </c>
      <c r="V1468" s="156" t="str">
        <f>IF(W1468=T1468,"OK","NOT")</f>
        <v>OK</v>
      </c>
      <c r="W1468" s="155">
        <f>IF(MOD(T1468,U1468)=0,T1468,T1468+(U1468-MOD(T1468,U1468)))</f>
        <v>0</v>
      </c>
      <c r="X1468" s="154">
        <f>$I$4</f>
        <v>0.4</v>
      </c>
      <c r="Y1468" s="153">
        <f>+T1468*((O1468-(O1468*X1468)))</f>
        <v>0</v>
      </c>
    </row>
    <row r="1469" spans="1:25" ht="14.45" customHeight="1" x14ac:dyDescent="0.25">
      <c r="A1469" s="167">
        <v>7045952363172</v>
      </c>
      <c r="B1469" s="157">
        <v>41801</v>
      </c>
      <c r="C1469" s="157" t="s">
        <v>1836</v>
      </c>
      <c r="D1469" s="157">
        <v>207</v>
      </c>
      <c r="E1469" s="166" t="s">
        <v>1721</v>
      </c>
      <c r="F1469" s="166" t="s">
        <v>1781</v>
      </c>
      <c r="G1469" s="169" t="s">
        <v>1821</v>
      </c>
      <c r="H1469" s="157" t="s">
        <v>1820</v>
      </c>
      <c r="I1469" s="165" t="s">
        <v>1715</v>
      </c>
      <c r="J1469" s="164" t="s">
        <v>1672</v>
      </c>
      <c r="K1469" s="164" t="s">
        <v>1779</v>
      </c>
      <c r="L1469" s="163"/>
      <c r="M1469" s="163"/>
      <c r="N1469" s="163"/>
      <c r="O1469" s="162">
        <v>499</v>
      </c>
      <c r="P1469" s="161" t="b">
        <f>IF(R1469&gt;0,R1469-2)</f>
        <v>0</v>
      </c>
      <c r="Q1469" s="161">
        <v>201938</v>
      </c>
      <c r="R1469" s="160">
        <f>$I$3</f>
        <v>0</v>
      </c>
      <c r="S1469" s="159" t="str">
        <f>IF(AND(R1469&gt;=Q1469,W1469&gt;0),"OK",IF(W1469=0,"","NOT OK"))</f>
        <v/>
      </c>
      <c r="T1469" s="158"/>
      <c r="U1469" s="157">
        <v>1</v>
      </c>
      <c r="V1469" s="156" t="str">
        <f>IF(W1469=T1469,"OK","NOT")</f>
        <v>OK</v>
      </c>
      <c r="W1469" s="155">
        <f>IF(MOD(T1469,U1469)=0,T1469,T1469+(U1469-MOD(T1469,U1469)))</f>
        <v>0</v>
      </c>
      <c r="X1469" s="154">
        <f>$I$4</f>
        <v>0.4</v>
      </c>
      <c r="Y1469" s="153">
        <f>+T1469*((O1469-(O1469*X1469)))</f>
        <v>0</v>
      </c>
    </row>
    <row r="1470" spans="1:25" ht="14.45" customHeight="1" x14ac:dyDescent="0.25">
      <c r="A1470" s="167">
        <v>7045952363189</v>
      </c>
      <c r="B1470" s="157">
        <v>41801</v>
      </c>
      <c r="C1470" s="157" t="s">
        <v>1836</v>
      </c>
      <c r="D1470" s="157">
        <v>207</v>
      </c>
      <c r="E1470" s="166" t="s">
        <v>1721</v>
      </c>
      <c r="F1470" s="166" t="s">
        <v>1781</v>
      </c>
      <c r="G1470" s="169" t="s">
        <v>1821</v>
      </c>
      <c r="H1470" s="157" t="s">
        <v>1820</v>
      </c>
      <c r="I1470" s="165" t="s">
        <v>1713</v>
      </c>
      <c r="J1470" s="164" t="s">
        <v>1672</v>
      </c>
      <c r="K1470" s="164" t="s">
        <v>1779</v>
      </c>
      <c r="L1470" s="163"/>
      <c r="M1470" s="163"/>
      <c r="N1470" s="163"/>
      <c r="O1470" s="162">
        <v>499</v>
      </c>
      <c r="P1470" s="161" t="b">
        <f>IF(R1470&gt;0,R1470-2)</f>
        <v>0</v>
      </c>
      <c r="Q1470" s="161">
        <v>201938</v>
      </c>
      <c r="R1470" s="160">
        <f>$I$3</f>
        <v>0</v>
      </c>
      <c r="S1470" s="159" t="str">
        <f>IF(AND(R1470&gt;=Q1470,W1470&gt;0),"OK",IF(W1470=0,"","NOT OK"))</f>
        <v/>
      </c>
      <c r="T1470" s="158"/>
      <c r="U1470" s="157">
        <v>1</v>
      </c>
      <c r="V1470" s="156" t="str">
        <f>IF(W1470=T1470,"OK","NOT")</f>
        <v>OK</v>
      </c>
      <c r="W1470" s="155">
        <f>IF(MOD(T1470,U1470)=0,T1470,T1470+(U1470-MOD(T1470,U1470)))</f>
        <v>0</v>
      </c>
      <c r="X1470" s="154">
        <f>$I$4</f>
        <v>0.4</v>
      </c>
      <c r="Y1470" s="153">
        <f>+T1470*((O1470-(O1470*X1470)))</f>
        <v>0</v>
      </c>
    </row>
    <row r="1471" spans="1:25" ht="14.45" customHeight="1" x14ac:dyDescent="0.25">
      <c r="A1471" s="167">
        <v>7045952363097</v>
      </c>
      <c r="B1471" s="157">
        <v>40811</v>
      </c>
      <c r="C1471" s="157" t="s">
        <v>1834</v>
      </c>
      <c r="D1471" s="157">
        <v>209</v>
      </c>
      <c r="E1471" s="166" t="s">
        <v>1721</v>
      </c>
      <c r="F1471" s="166" t="s">
        <v>1781</v>
      </c>
      <c r="G1471" s="169" t="s">
        <v>1821</v>
      </c>
      <c r="H1471" s="157" t="s">
        <v>1820</v>
      </c>
      <c r="I1471" s="165" t="s">
        <v>1716</v>
      </c>
      <c r="J1471" s="164" t="s">
        <v>1672</v>
      </c>
      <c r="K1471" s="164" t="s">
        <v>1779</v>
      </c>
      <c r="L1471" s="163"/>
      <c r="M1471" s="163"/>
      <c r="N1471" s="163"/>
      <c r="O1471" s="162">
        <v>499</v>
      </c>
      <c r="P1471" s="161" t="b">
        <f>IF(R1471&gt;0,R1471-2)</f>
        <v>0</v>
      </c>
      <c r="Q1471" s="161">
        <v>201938</v>
      </c>
      <c r="R1471" s="160">
        <f>$I$3</f>
        <v>0</v>
      </c>
      <c r="S1471" s="159" t="str">
        <f>IF(AND(R1471&gt;=Q1471,W1471&gt;0),"OK",IF(W1471=0,"","NOT OK"))</f>
        <v/>
      </c>
      <c r="T1471" s="158"/>
      <c r="U1471" s="157">
        <v>1</v>
      </c>
      <c r="V1471" s="156" t="str">
        <f>IF(W1471=T1471,"OK","NOT")</f>
        <v>OK</v>
      </c>
      <c r="W1471" s="155">
        <f>IF(MOD(T1471,U1471)=0,T1471,T1471+(U1471-MOD(T1471,U1471)))</f>
        <v>0</v>
      </c>
      <c r="X1471" s="154">
        <f>$I$4</f>
        <v>0.4</v>
      </c>
      <c r="Y1471" s="153">
        <f>+T1471*((O1471-(O1471*X1471)))</f>
        <v>0</v>
      </c>
    </row>
    <row r="1472" spans="1:25" ht="14.45" customHeight="1" x14ac:dyDescent="0.25">
      <c r="A1472" s="167">
        <v>7045952363103</v>
      </c>
      <c r="B1472" s="157">
        <v>40811</v>
      </c>
      <c r="C1472" s="157" t="s">
        <v>1834</v>
      </c>
      <c r="D1472" s="157">
        <v>209</v>
      </c>
      <c r="E1472" s="166" t="s">
        <v>1721</v>
      </c>
      <c r="F1472" s="166" t="s">
        <v>1781</v>
      </c>
      <c r="G1472" s="169" t="s">
        <v>1821</v>
      </c>
      <c r="H1472" s="157" t="s">
        <v>1820</v>
      </c>
      <c r="I1472" s="165" t="s">
        <v>1468</v>
      </c>
      <c r="J1472" s="164" t="s">
        <v>1672</v>
      </c>
      <c r="K1472" s="164" t="s">
        <v>1779</v>
      </c>
      <c r="L1472" s="163"/>
      <c r="M1472" s="163"/>
      <c r="N1472" s="163"/>
      <c r="O1472" s="162">
        <v>499</v>
      </c>
      <c r="P1472" s="161" t="b">
        <f>IF(R1472&gt;0,R1472-2)</f>
        <v>0</v>
      </c>
      <c r="Q1472" s="161">
        <v>201938</v>
      </c>
      <c r="R1472" s="160">
        <f>$I$3</f>
        <v>0</v>
      </c>
      <c r="S1472" s="159" t="str">
        <f>IF(AND(R1472&gt;=Q1472,W1472&gt;0),"OK",IF(W1472=0,"","NOT OK"))</f>
        <v/>
      </c>
      <c r="T1472" s="158"/>
      <c r="U1472" s="157">
        <v>1</v>
      </c>
      <c r="V1472" s="156" t="str">
        <f>IF(W1472=T1472,"OK","NOT")</f>
        <v>OK</v>
      </c>
      <c r="W1472" s="155">
        <f>IF(MOD(T1472,U1472)=0,T1472,T1472+(U1472-MOD(T1472,U1472)))</f>
        <v>0</v>
      </c>
      <c r="X1472" s="154">
        <f>$I$4</f>
        <v>0.4</v>
      </c>
      <c r="Y1472" s="153">
        <f>+T1472*((O1472-(O1472*X1472)))</f>
        <v>0</v>
      </c>
    </row>
    <row r="1473" spans="1:25" ht="14.45" customHeight="1" x14ac:dyDescent="0.25">
      <c r="A1473" s="167">
        <v>7045952363110</v>
      </c>
      <c r="B1473" s="157">
        <v>40811</v>
      </c>
      <c r="C1473" s="157" t="s">
        <v>1834</v>
      </c>
      <c r="D1473" s="157">
        <v>209</v>
      </c>
      <c r="E1473" s="166" t="s">
        <v>1721</v>
      </c>
      <c r="F1473" s="166" t="s">
        <v>1781</v>
      </c>
      <c r="G1473" s="169" t="s">
        <v>1821</v>
      </c>
      <c r="H1473" s="157" t="s">
        <v>1820</v>
      </c>
      <c r="I1473" s="165" t="s">
        <v>1469</v>
      </c>
      <c r="J1473" s="164" t="s">
        <v>1672</v>
      </c>
      <c r="K1473" s="164" t="s">
        <v>1779</v>
      </c>
      <c r="L1473" s="163"/>
      <c r="M1473" s="163"/>
      <c r="N1473" s="163"/>
      <c r="O1473" s="162">
        <v>499</v>
      </c>
      <c r="P1473" s="161" t="b">
        <f>IF(R1473&gt;0,R1473-2)</f>
        <v>0</v>
      </c>
      <c r="Q1473" s="161">
        <v>201938</v>
      </c>
      <c r="R1473" s="160">
        <f>$I$3</f>
        <v>0</v>
      </c>
      <c r="S1473" s="159" t="str">
        <f>IF(AND(R1473&gt;=Q1473,W1473&gt;0),"OK",IF(W1473=0,"","NOT OK"))</f>
        <v/>
      </c>
      <c r="T1473" s="158"/>
      <c r="U1473" s="157">
        <v>1</v>
      </c>
      <c r="V1473" s="156" t="str">
        <f>IF(W1473=T1473,"OK","NOT")</f>
        <v>OK</v>
      </c>
      <c r="W1473" s="155">
        <f>IF(MOD(T1473,U1473)=0,T1473,T1473+(U1473-MOD(T1473,U1473)))</f>
        <v>0</v>
      </c>
      <c r="X1473" s="154">
        <f>$I$4</f>
        <v>0.4</v>
      </c>
      <c r="Y1473" s="153">
        <f>+T1473*((O1473-(O1473*X1473)))</f>
        <v>0</v>
      </c>
    </row>
    <row r="1474" spans="1:25" ht="14.45" customHeight="1" x14ac:dyDescent="0.25">
      <c r="A1474" s="167">
        <v>7045952363127</v>
      </c>
      <c r="B1474" s="157">
        <v>40811</v>
      </c>
      <c r="C1474" s="157" t="s">
        <v>1834</v>
      </c>
      <c r="D1474" s="157">
        <v>209</v>
      </c>
      <c r="E1474" s="166" t="s">
        <v>1721</v>
      </c>
      <c r="F1474" s="166" t="s">
        <v>1781</v>
      </c>
      <c r="G1474" s="169" t="s">
        <v>1821</v>
      </c>
      <c r="H1474" s="157" t="s">
        <v>1820</v>
      </c>
      <c r="I1474" s="165" t="s">
        <v>1715</v>
      </c>
      <c r="J1474" s="164" t="s">
        <v>1672</v>
      </c>
      <c r="K1474" s="164" t="s">
        <v>1779</v>
      </c>
      <c r="L1474" s="163"/>
      <c r="M1474" s="163"/>
      <c r="N1474" s="163"/>
      <c r="O1474" s="162">
        <v>499</v>
      </c>
      <c r="P1474" s="161" t="b">
        <f>IF(R1474&gt;0,R1474-2)</f>
        <v>0</v>
      </c>
      <c r="Q1474" s="161">
        <v>201938</v>
      </c>
      <c r="R1474" s="160">
        <f>$I$3</f>
        <v>0</v>
      </c>
      <c r="S1474" s="159" t="str">
        <f>IF(AND(R1474&gt;=Q1474,W1474&gt;0),"OK",IF(W1474=0,"","NOT OK"))</f>
        <v/>
      </c>
      <c r="T1474" s="158"/>
      <c r="U1474" s="157">
        <v>1</v>
      </c>
      <c r="V1474" s="156" t="str">
        <f>IF(W1474=T1474,"OK","NOT")</f>
        <v>OK</v>
      </c>
      <c r="W1474" s="155">
        <f>IF(MOD(T1474,U1474)=0,T1474,T1474+(U1474-MOD(T1474,U1474)))</f>
        <v>0</v>
      </c>
      <c r="X1474" s="154">
        <f>$I$4</f>
        <v>0.4</v>
      </c>
      <c r="Y1474" s="153">
        <f>+T1474*((O1474-(O1474*X1474)))</f>
        <v>0</v>
      </c>
    </row>
    <row r="1475" spans="1:25" ht="14.45" customHeight="1" x14ac:dyDescent="0.25">
      <c r="A1475" s="167">
        <v>7045952363134</v>
      </c>
      <c r="B1475" s="157">
        <v>40811</v>
      </c>
      <c r="C1475" s="157" t="s">
        <v>1834</v>
      </c>
      <c r="D1475" s="157">
        <v>209</v>
      </c>
      <c r="E1475" s="166" t="s">
        <v>1721</v>
      </c>
      <c r="F1475" s="166" t="s">
        <v>1781</v>
      </c>
      <c r="G1475" s="169" t="s">
        <v>1821</v>
      </c>
      <c r="H1475" s="157" t="s">
        <v>1820</v>
      </c>
      <c r="I1475" s="165" t="s">
        <v>1713</v>
      </c>
      <c r="J1475" s="164" t="s">
        <v>1672</v>
      </c>
      <c r="K1475" s="164" t="s">
        <v>1779</v>
      </c>
      <c r="L1475" s="163"/>
      <c r="M1475" s="163"/>
      <c r="N1475" s="163"/>
      <c r="O1475" s="162">
        <v>499</v>
      </c>
      <c r="P1475" s="161" t="b">
        <f>IF(R1475&gt;0,R1475-2)</f>
        <v>0</v>
      </c>
      <c r="Q1475" s="161">
        <v>201938</v>
      </c>
      <c r="R1475" s="160">
        <f>$I$3</f>
        <v>0</v>
      </c>
      <c r="S1475" s="159" t="str">
        <f>IF(AND(R1475&gt;=Q1475,W1475&gt;0),"OK",IF(W1475=0,"","NOT OK"))</f>
        <v/>
      </c>
      <c r="T1475" s="158"/>
      <c r="U1475" s="157">
        <v>1</v>
      </c>
      <c r="V1475" s="156" t="str">
        <f>IF(W1475=T1475,"OK","NOT")</f>
        <v>OK</v>
      </c>
      <c r="W1475" s="155">
        <f>IF(MOD(T1475,U1475)=0,T1475,T1475+(U1475-MOD(T1475,U1475)))</f>
        <v>0</v>
      </c>
      <c r="X1475" s="154">
        <f>$I$4</f>
        <v>0.4</v>
      </c>
      <c r="Y1475" s="153">
        <f>+T1475*((O1475-(O1475*X1475)))</f>
        <v>0</v>
      </c>
    </row>
    <row r="1476" spans="1:25" ht="14.45" customHeight="1" x14ac:dyDescent="0.25">
      <c r="A1476" s="167">
        <v>7045952402956</v>
      </c>
      <c r="B1476" s="157">
        <v>16119</v>
      </c>
      <c r="C1476" s="157" t="s">
        <v>1815</v>
      </c>
      <c r="D1476" s="157">
        <v>221</v>
      </c>
      <c r="E1476" s="166" t="s">
        <v>1814</v>
      </c>
      <c r="F1476" s="166" t="s">
        <v>1720</v>
      </c>
      <c r="G1476" s="169" t="s">
        <v>1821</v>
      </c>
      <c r="H1476" s="157" t="s">
        <v>1820</v>
      </c>
      <c r="I1476" s="165" t="s">
        <v>1819</v>
      </c>
      <c r="J1476" s="164" t="s">
        <v>1672</v>
      </c>
      <c r="K1476" s="164" t="s">
        <v>1723</v>
      </c>
      <c r="L1476" s="163"/>
      <c r="M1476" s="163"/>
      <c r="N1476" s="163"/>
      <c r="O1476" s="162">
        <v>399</v>
      </c>
      <c r="P1476" s="161" t="b">
        <f>IF(R1476&gt;0,R1476-2)</f>
        <v>0</v>
      </c>
      <c r="Q1476" s="161">
        <v>201938</v>
      </c>
      <c r="R1476" s="160">
        <f>$I$3</f>
        <v>0</v>
      </c>
      <c r="S1476" s="159" t="str">
        <f>IF(AND(R1476&gt;=Q1476,W1476&gt;0),"OK",IF(W1476=0,"","NOT OK"))</f>
        <v/>
      </c>
      <c r="T1476" s="158"/>
      <c r="U1476" s="157">
        <v>1</v>
      </c>
      <c r="V1476" s="156" t="str">
        <f>IF(W1476=T1476,"OK","NOT")</f>
        <v>OK</v>
      </c>
      <c r="W1476" s="155">
        <f>IF(MOD(T1476,U1476)=0,T1476,T1476+(U1476-MOD(T1476,U1476)))</f>
        <v>0</v>
      </c>
      <c r="X1476" s="154">
        <f>$I$4</f>
        <v>0.4</v>
      </c>
      <c r="Y1476" s="153">
        <f>+T1476*((O1476-(O1476*X1476)))</f>
        <v>0</v>
      </c>
    </row>
    <row r="1477" spans="1:25" ht="14.45" customHeight="1" x14ac:dyDescent="0.25">
      <c r="A1477" s="175">
        <v>7045952402987</v>
      </c>
      <c r="B1477" s="160">
        <v>16119</v>
      </c>
      <c r="C1477" s="157" t="s">
        <v>1815</v>
      </c>
      <c r="D1477" s="157">
        <v>221</v>
      </c>
      <c r="E1477" s="166" t="s">
        <v>1814</v>
      </c>
      <c r="F1477" s="166" t="s">
        <v>1720</v>
      </c>
      <c r="G1477" s="169" t="s">
        <v>1821</v>
      </c>
      <c r="H1477" s="160" t="s">
        <v>1820</v>
      </c>
      <c r="I1477" s="174" t="s">
        <v>1818</v>
      </c>
      <c r="J1477" s="164" t="s">
        <v>1672</v>
      </c>
      <c r="K1477" s="164" t="s">
        <v>1723</v>
      </c>
      <c r="L1477" s="163"/>
      <c r="M1477" s="163"/>
      <c r="N1477" s="163"/>
      <c r="O1477" s="162">
        <v>399</v>
      </c>
      <c r="P1477" s="161" t="b">
        <f>IF(R1477&gt;0,R1477-2)</f>
        <v>0</v>
      </c>
      <c r="Q1477" s="161">
        <v>201938</v>
      </c>
      <c r="R1477" s="160">
        <f>$I$3</f>
        <v>0</v>
      </c>
      <c r="S1477" s="159" t="str">
        <f>IF(AND(R1477&gt;=Q1477,W1477&gt;0),"OK",IF(W1477=0,"","NOT OK"))</f>
        <v/>
      </c>
      <c r="T1477" s="158"/>
      <c r="U1477" s="157">
        <v>1</v>
      </c>
      <c r="V1477" s="156" t="str">
        <f>IF(W1477=T1477,"OK","NOT")</f>
        <v>OK</v>
      </c>
      <c r="W1477" s="155">
        <f>IF(MOD(T1477,U1477)=0,T1477,T1477+(U1477-MOD(T1477,U1477)))</f>
        <v>0</v>
      </c>
      <c r="X1477" s="154">
        <f>$I$4</f>
        <v>0.4</v>
      </c>
      <c r="Y1477" s="153">
        <f>+T1477*((O1477-(O1477*X1477)))</f>
        <v>0</v>
      </c>
    </row>
    <row r="1478" spans="1:25" ht="14.45" customHeight="1" x14ac:dyDescent="0.25">
      <c r="A1478" s="175">
        <v>7045952403014</v>
      </c>
      <c r="B1478" s="160">
        <v>16119</v>
      </c>
      <c r="C1478" s="157" t="s">
        <v>1815</v>
      </c>
      <c r="D1478" s="157">
        <v>221</v>
      </c>
      <c r="E1478" s="166" t="s">
        <v>1814</v>
      </c>
      <c r="F1478" s="166" t="s">
        <v>1720</v>
      </c>
      <c r="G1478" s="169" t="s">
        <v>1821</v>
      </c>
      <c r="H1478" s="160" t="s">
        <v>1820</v>
      </c>
      <c r="I1478" s="174" t="s">
        <v>1817</v>
      </c>
      <c r="J1478" s="164" t="s">
        <v>1672</v>
      </c>
      <c r="K1478" s="164" t="s">
        <v>1723</v>
      </c>
      <c r="L1478" s="163"/>
      <c r="M1478" s="163"/>
      <c r="N1478" s="163"/>
      <c r="O1478" s="162">
        <v>399</v>
      </c>
      <c r="P1478" s="161" t="b">
        <f>IF(R1478&gt;0,R1478-2)</f>
        <v>0</v>
      </c>
      <c r="Q1478" s="161">
        <v>201938</v>
      </c>
      <c r="R1478" s="160">
        <f>$I$3</f>
        <v>0</v>
      </c>
      <c r="S1478" s="159" t="str">
        <f>IF(AND(R1478&gt;=Q1478,W1478&gt;0),"OK",IF(W1478=0,"","NOT OK"))</f>
        <v/>
      </c>
      <c r="T1478" s="158"/>
      <c r="U1478" s="157">
        <v>1</v>
      </c>
      <c r="V1478" s="156" t="str">
        <f>IF(W1478=T1478,"OK","NOT")</f>
        <v>OK</v>
      </c>
      <c r="W1478" s="155">
        <f>IF(MOD(T1478,U1478)=0,T1478,T1478+(U1478-MOD(T1478,U1478)))</f>
        <v>0</v>
      </c>
      <c r="X1478" s="154">
        <f>$I$4</f>
        <v>0.4</v>
      </c>
      <c r="Y1478" s="153">
        <f>+T1478*((O1478-(O1478*X1478)))</f>
        <v>0</v>
      </c>
    </row>
    <row r="1479" spans="1:25" ht="14.45" customHeight="1" x14ac:dyDescent="0.25">
      <c r="A1479" s="167">
        <v>7045952403045</v>
      </c>
      <c r="B1479" s="157">
        <v>16119</v>
      </c>
      <c r="C1479" s="157" t="s">
        <v>1815</v>
      </c>
      <c r="D1479" s="157">
        <v>221</v>
      </c>
      <c r="E1479" s="166" t="s">
        <v>1814</v>
      </c>
      <c r="F1479" s="166" t="s">
        <v>1720</v>
      </c>
      <c r="G1479" s="169" t="s">
        <v>1821</v>
      </c>
      <c r="H1479" s="157" t="s">
        <v>1820</v>
      </c>
      <c r="I1479" s="165" t="s">
        <v>1816</v>
      </c>
      <c r="J1479" s="164" t="s">
        <v>1672</v>
      </c>
      <c r="K1479" s="164" t="s">
        <v>1723</v>
      </c>
      <c r="L1479" s="163"/>
      <c r="M1479" s="163"/>
      <c r="N1479" s="163"/>
      <c r="O1479" s="162">
        <v>399</v>
      </c>
      <c r="P1479" s="161" t="b">
        <f>IF(R1479&gt;0,R1479-2)</f>
        <v>0</v>
      </c>
      <c r="Q1479" s="161">
        <v>201938</v>
      </c>
      <c r="R1479" s="160">
        <f>$I$3</f>
        <v>0</v>
      </c>
      <c r="S1479" s="159" t="str">
        <f>IF(AND(R1479&gt;=Q1479,W1479&gt;0),"OK",IF(W1479=0,"","NOT OK"))</f>
        <v/>
      </c>
      <c r="T1479" s="158"/>
      <c r="U1479" s="157">
        <v>1</v>
      </c>
      <c r="V1479" s="156" t="str">
        <f>IF(W1479=T1479,"OK","NOT")</f>
        <v>OK</v>
      </c>
      <c r="W1479" s="155">
        <f>IF(MOD(T1479,U1479)=0,T1479,T1479+(U1479-MOD(T1479,U1479)))</f>
        <v>0</v>
      </c>
      <c r="X1479" s="154">
        <f>$I$4</f>
        <v>0.4</v>
      </c>
      <c r="Y1479" s="153">
        <f>+T1479*((O1479-(O1479*X1479)))</f>
        <v>0</v>
      </c>
    </row>
    <row r="1480" spans="1:25" ht="14.45" customHeight="1" x14ac:dyDescent="0.25">
      <c r="A1480" s="167">
        <v>7045952403076</v>
      </c>
      <c r="B1480" s="157">
        <v>16119</v>
      </c>
      <c r="C1480" s="157" t="s">
        <v>1815</v>
      </c>
      <c r="D1480" s="157">
        <v>221</v>
      </c>
      <c r="E1480" s="166" t="s">
        <v>1814</v>
      </c>
      <c r="F1480" s="166" t="s">
        <v>1720</v>
      </c>
      <c r="G1480" s="169" t="s">
        <v>1821</v>
      </c>
      <c r="H1480" s="157" t="s">
        <v>1820</v>
      </c>
      <c r="I1480" s="165" t="s">
        <v>1813</v>
      </c>
      <c r="J1480" s="164" t="s">
        <v>1672</v>
      </c>
      <c r="K1480" s="164" t="s">
        <v>1723</v>
      </c>
      <c r="L1480" s="163"/>
      <c r="M1480" s="163"/>
      <c r="N1480" s="163"/>
      <c r="O1480" s="162">
        <v>399</v>
      </c>
      <c r="P1480" s="161" t="b">
        <f>IF(R1480&gt;0,R1480-2)</f>
        <v>0</v>
      </c>
      <c r="Q1480" s="161">
        <v>201938</v>
      </c>
      <c r="R1480" s="160">
        <f>$I$3</f>
        <v>0</v>
      </c>
      <c r="S1480" s="159" t="str">
        <f>IF(AND(R1480&gt;=Q1480,W1480&gt;0),"OK",IF(W1480=0,"","NOT OK"))</f>
        <v/>
      </c>
      <c r="T1480" s="158"/>
      <c r="U1480" s="157">
        <v>1</v>
      </c>
      <c r="V1480" s="156" t="str">
        <f>IF(W1480=T1480,"OK","NOT")</f>
        <v>OK</v>
      </c>
      <c r="W1480" s="155">
        <f>IF(MOD(T1480,U1480)=0,T1480,T1480+(U1480-MOD(T1480,U1480)))</f>
        <v>0</v>
      </c>
      <c r="X1480" s="154">
        <f>$I$4</f>
        <v>0.4</v>
      </c>
      <c r="Y1480" s="153">
        <f>+T1480*((O1480-(O1480*X1480)))</f>
        <v>0</v>
      </c>
    </row>
    <row r="1481" spans="1:25" ht="14.45" customHeight="1" x14ac:dyDescent="0.25">
      <c r="A1481" s="167">
        <v>7045952421698</v>
      </c>
      <c r="B1481" s="157">
        <v>13153</v>
      </c>
      <c r="C1481" s="157" t="s">
        <v>1950</v>
      </c>
      <c r="D1481" s="157">
        <v>144</v>
      </c>
      <c r="E1481" s="166" t="s">
        <v>1932</v>
      </c>
      <c r="F1481" s="166" t="s">
        <v>1707</v>
      </c>
      <c r="G1481" s="168" t="s">
        <v>1791</v>
      </c>
      <c r="H1481" s="163" t="s">
        <v>1790</v>
      </c>
      <c r="I1481" s="165" t="s">
        <v>1717</v>
      </c>
      <c r="J1481" s="164" t="s">
        <v>1672</v>
      </c>
      <c r="K1481" s="164" t="s">
        <v>1802</v>
      </c>
      <c r="L1481" s="163"/>
      <c r="M1481" s="163"/>
      <c r="N1481" s="163"/>
      <c r="O1481" s="162">
        <v>3499</v>
      </c>
      <c r="P1481" s="161" t="b">
        <f>IF(R1481&gt;0,R1481-2)</f>
        <v>0</v>
      </c>
      <c r="Q1481" s="161">
        <v>201938</v>
      </c>
      <c r="R1481" s="160">
        <f>$I$3</f>
        <v>0</v>
      </c>
      <c r="S1481" s="159" t="str">
        <f>IF(AND(R1481&gt;=Q1481,W1481&gt;0),"OK",IF(W1481=0,"","NOT OK"))</f>
        <v/>
      </c>
      <c r="T1481" s="158"/>
      <c r="U1481" s="157">
        <v>1</v>
      </c>
      <c r="V1481" s="156" t="str">
        <f>IF(W1481=T1481,"OK","NOT")</f>
        <v>OK</v>
      </c>
      <c r="W1481" s="155">
        <f>IF(MOD(T1481,U1481)=0,T1481,T1481+(U1481-MOD(T1481,U1481)))</f>
        <v>0</v>
      </c>
      <c r="X1481" s="154">
        <f>$I$4</f>
        <v>0.4</v>
      </c>
      <c r="Y1481" s="153">
        <f>+T1481*((O1481-(O1481*X1481)))</f>
        <v>0</v>
      </c>
    </row>
    <row r="1482" spans="1:25" ht="14.45" customHeight="1" x14ac:dyDescent="0.25">
      <c r="A1482" s="167">
        <v>7045952421674</v>
      </c>
      <c r="B1482" s="157">
        <v>13153</v>
      </c>
      <c r="C1482" s="157" t="s">
        <v>1950</v>
      </c>
      <c r="D1482" s="157">
        <v>144</v>
      </c>
      <c r="E1482" s="166" t="s">
        <v>1932</v>
      </c>
      <c r="F1482" s="166" t="s">
        <v>1707</v>
      </c>
      <c r="G1482" s="168" t="s">
        <v>1791</v>
      </c>
      <c r="H1482" s="163" t="s">
        <v>1790</v>
      </c>
      <c r="I1482" s="165" t="s">
        <v>1716</v>
      </c>
      <c r="J1482" s="164" t="s">
        <v>1672</v>
      </c>
      <c r="K1482" s="164" t="s">
        <v>1802</v>
      </c>
      <c r="L1482" s="163"/>
      <c r="M1482" s="163"/>
      <c r="N1482" s="163"/>
      <c r="O1482" s="162">
        <v>3499</v>
      </c>
      <c r="P1482" s="161" t="b">
        <f>IF(R1482&gt;0,R1482-2)</f>
        <v>0</v>
      </c>
      <c r="Q1482" s="161">
        <v>201938</v>
      </c>
      <c r="R1482" s="160">
        <f>$I$3</f>
        <v>0</v>
      </c>
      <c r="S1482" s="159" t="str">
        <f>IF(AND(R1482&gt;=Q1482,W1482&gt;0),"OK",IF(W1482=0,"","NOT OK"))</f>
        <v/>
      </c>
      <c r="T1482" s="158"/>
      <c r="U1482" s="157">
        <v>1</v>
      </c>
      <c r="V1482" s="156" t="str">
        <f>IF(W1482=T1482,"OK","NOT")</f>
        <v>OK</v>
      </c>
      <c r="W1482" s="155">
        <f>IF(MOD(T1482,U1482)=0,T1482,T1482+(U1482-MOD(T1482,U1482)))</f>
        <v>0</v>
      </c>
      <c r="X1482" s="154">
        <f>$I$4</f>
        <v>0.4</v>
      </c>
      <c r="Y1482" s="153">
        <f>+T1482*((O1482-(O1482*X1482)))</f>
        <v>0</v>
      </c>
    </row>
    <row r="1483" spans="1:25" ht="14.45" customHeight="1" x14ac:dyDescent="0.25">
      <c r="A1483" s="167">
        <v>7045952421667</v>
      </c>
      <c r="B1483" s="157">
        <v>13153</v>
      </c>
      <c r="C1483" s="157" t="s">
        <v>1950</v>
      </c>
      <c r="D1483" s="157">
        <v>144</v>
      </c>
      <c r="E1483" s="166" t="s">
        <v>1932</v>
      </c>
      <c r="F1483" s="166" t="s">
        <v>1707</v>
      </c>
      <c r="G1483" s="168" t="s">
        <v>1791</v>
      </c>
      <c r="H1483" s="163" t="s">
        <v>1790</v>
      </c>
      <c r="I1483" s="165" t="s">
        <v>1468</v>
      </c>
      <c r="J1483" s="164" t="s">
        <v>1672</v>
      </c>
      <c r="K1483" s="164" t="s">
        <v>1802</v>
      </c>
      <c r="L1483" s="163"/>
      <c r="M1483" s="163"/>
      <c r="N1483" s="163"/>
      <c r="O1483" s="162">
        <v>3499</v>
      </c>
      <c r="P1483" s="161" t="b">
        <f>IF(R1483&gt;0,R1483-2)</f>
        <v>0</v>
      </c>
      <c r="Q1483" s="161">
        <v>201938</v>
      </c>
      <c r="R1483" s="160">
        <f>$I$3</f>
        <v>0</v>
      </c>
      <c r="S1483" s="159" t="str">
        <f>IF(AND(R1483&gt;=Q1483,W1483&gt;0),"OK",IF(W1483=0,"","NOT OK"))</f>
        <v/>
      </c>
      <c r="T1483" s="158"/>
      <c r="U1483" s="157">
        <v>1</v>
      </c>
      <c r="V1483" s="156" t="str">
        <f>IF(W1483=T1483,"OK","NOT")</f>
        <v>OK</v>
      </c>
      <c r="W1483" s="155">
        <f>IF(MOD(T1483,U1483)=0,T1483,T1483+(U1483-MOD(T1483,U1483)))</f>
        <v>0</v>
      </c>
      <c r="X1483" s="154">
        <f>$I$4</f>
        <v>0.4</v>
      </c>
      <c r="Y1483" s="153">
        <f>+T1483*((O1483-(O1483*X1483)))</f>
        <v>0</v>
      </c>
    </row>
    <row r="1484" spans="1:25" ht="14.45" customHeight="1" x14ac:dyDescent="0.25">
      <c r="A1484" s="167">
        <v>7045952421650</v>
      </c>
      <c r="B1484" s="157">
        <v>13153</v>
      </c>
      <c r="C1484" s="157" t="s">
        <v>1950</v>
      </c>
      <c r="D1484" s="157">
        <v>144</v>
      </c>
      <c r="E1484" s="166" t="s">
        <v>1932</v>
      </c>
      <c r="F1484" s="166" t="s">
        <v>1707</v>
      </c>
      <c r="G1484" s="169" t="s">
        <v>1791</v>
      </c>
      <c r="H1484" s="157" t="s">
        <v>1790</v>
      </c>
      <c r="I1484" s="165" t="s">
        <v>1469</v>
      </c>
      <c r="J1484" s="164" t="s">
        <v>1672</v>
      </c>
      <c r="K1484" s="164" t="s">
        <v>1802</v>
      </c>
      <c r="L1484" s="163"/>
      <c r="M1484" s="163"/>
      <c r="N1484" s="163"/>
      <c r="O1484" s="162">
        <v>3499</v>
      </c>
      <c r="P1484" s="161" t="b">
        <f>IF(R1484&gt;0,R1484-2)</f>
        <v>0</v>
      </c>
      <c r="Q1484" s="161">
        <v>201938</v>
      </c>
      <c r="R1484" s="160">
        <f>$I$3</f>
        <v>0</v>
      </c>
      <c r="S1484" s="159" t="str">
        <f>IF(AND(R1484&gt;=Q1484,W1484&gt;0),"OK",IF(W1484=0,"","NOT OK"))</f>
        <v/>
      </c>
      <c r="T1484" s="158"/>
      <c r="U1484" s="157">
        <v>1</v>
      </c>
      <c r="V1484" s="156" t="str">
        <f>IF(W1484=T1484,"OK","NOT")</f>
        <v>OK</v>
      </c>
      <c r="W1484" s="155">
        <f>IF(MOD(T1484,U1484)=0,T1484,T1484+(U1484-MOD(T1484,U1484)))</f>
        <v>0</v>
      </c>
      <c r="X1484" s="154">
        <f>$I$4</f>
        <v>0.4</v>
      </c>
      <c r="Y1484" s="153">
        <f>+T1484*((O1484-(O1484*X1484)))</f>
        <v>0</v>
      </c>
    </row>
    <row r="1485" spans="1:25" ht="14.45" customHeight="1" x14ac:dyDescent="0.25">
      <c r="A1485" s="167">
        <v>7045952421681</v>
      </c>
      <c r="B1485" s="157">
        <v>13153</v>
      </c>
      <c r="C1485" s="157" t="s">
        <v>1950</v>
      </c>
      <c r="D1485" s="157">
        <v>144</v>
      </c>
      <c r="E1485" s="166" t="s">
        <v>1932</v>
      </c>
      <c r="F1485" s="166" t="s">
        <v>1707</v>
      </c>
      <c r="G1485" s="168" t="s">
        <v>1791</v>
      </c>
      <c r="H1485" s="163" t="s">
        <v>1790</v>
      </c>
      <c r="I1485" s="165" t="s">
        <v>1715</v>
      </c>
      <c r="J1485" s="164" t="s">
        <v>1672</v>
      </c>
      <c r="K1485" s="164" t="s">
        <v>1802</v>
      </c>
      <c r="L1485" s="163"/>
      <c r="M1485" s="163"/>
      <c r="N1485" s="163"/>
      <c r="O1485" s="162">
        <v>3499</v>
      </c>
      <c r="P1485" s="161" t="b">
        <f>IF(R1485&gt;0,R1485-2)</f>
        <v>0</v>
      </c>
      <c r="Q1485" s="161">
        <v>201938</v>
      </c>
      <c r="R1485" s="160">
        <f>$I$3</f>
        <v>0</v>
      </c>
      <c r="S1485" s="159" t="str">
        <f>IF(AND(R1485&gt;=Q1485,W1485&gt;0),"OK",IF(W1485=0,"","NOT OK"))</f>
        <v/>
      </c>
      <c r="T1485" s="158"/>
      <c r="U1485" s="157">
        <v>1</v>
      </c>
      <c r="V1485" s="156" t="str">
        <f>IF(W1485=T1485,"OK","NOT")</f>
        <v>OK</v>
      </c>
      <c r="W1485" s="155">
        <f>IF(MOD(T1485,U1485)=0,T1485,T1485+(U1485-MOD(T1485,U1485)))</f>
        <v>0</v>
      </c>
      <c r="X1485" s="154">
        <f>$I$4</f>
        <v>0.4</v>
      </c>
      <c r="Y1485" s="153">
        <f>+T1485*((O1485-(O1485*X1485)))</f>
        <v>0</v>
      </c>
    </row>
    <row r="1486" spans="1:25" ht="14.45" customHeight="1" x14ac:dyDescent="0.25">
      <c r="A1486" s="167">
        <v>7045952355962</v>
      </c>
      <c r="B1486" s="157">
        <v>13154</v>
      </c>
      <c r="C1486" s="157" t="s">
        <v>1949</v>
      </c>
      <c r="D1486" s="157">
        <v>145</v>
      </c>
      <c r="E1486" s="166" t="s">
        <v>1932</v>
      </c>
      <c r="F1486" s="166" t="s">
        <v>1707</v>
      </c>
      <c r="G1486" s="169" t="s">
        <v>1791</v>
      </c>
      <c r="H1486" s="157" t="s">
        <v>1790</v>
      </c>
      <c r="I1486" s="165" t="s">
        <v>1717</v>
      </c>
      <c r="J1486" s="164" t="s">
        <v>1672</v>
      </c>
      <c r="K1486" s="164" t="s">
        <v>1802</v>
      </c>
      <c r="L1486" s="163"/>
      <c r="M1486" s="163"/>
      <c r="N1486" s="163"/>
      <c r="O1486" s="162">
        <v>4499</v>
      </c>
      <c r="P1486" s="161" t="b">
        <f>IF(R1486&gt;0,R1486-2)</f>
        <v>0</v>
      </c>
      <c r="Q1486" s="161">
        <v>201938</v>
      </c>
      <c r="R1486" s="160">
        <f>$I$3</f>
        <v>0</v>
      </c>
      <c r="S1486" s="159" t="str">
        <f>IF(AND(R1486&gt;=Q1486,W1486&gt;0),"OK",IF(W1486=0,"","NOT OK"))</f>
        <v/>
      </c>
      <c r="T1486" s="158"/>
      <c r="U1486" s="157">
        <v>1</v>
      </c>
      <c r="V1486" s="156" t="str">
        <f>IF(W1486=T1486,"OK","NOT")</f>
        <v>OK</v>
      </c>
      <c r="W1486" s="155">
        <f>IF(MOD(T1486,U1486)=0,T1486,T1486+(U1486-MOD(T1486,U1486)))</f>
        <v>0</v>
      </c>
      <c r="X1486" s="154">
        <f>$I$4</f>
        <v>0.4</v>
      </c>
      <c r="Y1486" s="153">
        <f>+T1486*((O1486-(O1486*X1486)))</f>
        <v>0</v>
      </c>
    </row>
    <row r="1487" spans="1:25" ht="14.45" customHeight="1" x14ac:dyDescent="0.25">
      <c r="A1487" s="167">
        <v>7045952355979</v>
      </c>
      <c r="B1487" s="157">
        <v>13154</v>
      </c>
      <c r="C1487" s="157" t="s">
        <v>1949</v>
      </c>
      <c r="D1487" s="157">
        <v>145</v>
      </c>
      <c r="E1487" s="166" t="s">
        <v>1932</v>
      </c>
      <c r="F1487" s="166" t="s">
        <v>1707</v>
      </c>
      <c r="G1487" s="169" t="s">
        <v>1791</v>
      </c>
      <c r="H1487" s="157" t="s">
        <v>1790</v>
      </c>
      <c r="I1487" s="165" t="s">
        <v>1716</v>
      </c>
      <c r="J1487" s="164" t="s">
        <v>1672</v>
      </c>
      <c r="K1487" s="164" t="s">
        <v>1802</v>
      </c>
      <c r="L1487" s="163"/>
      <c r="M1487" s="163"/>
      <c r="N1487" s="163"/>
      <c r="O1487" s="162">
        <v>4499</v>
      </c>
      <c r="P1487" s="161" t="b">
        <f>IF(R1487&gt;0,R1487-2)</f>
        <v>0</v>
      </c>
      <c r="Q1487" s="161">
        <v>201938</v>
      </c>
      <c r="R1487" s="160">
        <f>$I$3</f>
        <v>0</v>
      </c>
      <c r="S1487" s="159" t="str">
        <f>IF(AND(R1487&gt;=Q1487,W1487&gt;0),"OK",IF(W1487=0,"","NOT OK"))</f>
        <v/>
      </c>
      <c r="T1487" s="158"/>
      <c r="U1487" s="157">
        <v>1</v>
      </c>
      <c r="V1487" s="156" t="str">
        <f>IF(W1487=T1487,"OK","NOT")</f>
        <v>OK</v>
      </c>
      <c r="W1487" s="155">
        <f>IF(MOD(T1487,U1487)=0,T1487,T1487+(U1487-MOD(T1487,U1487)))</f>
        <v>0</v>
      </c>
      <c r="X1487" s="154">
        <f>$I$4</f>
        <v>0.4</v>
      </c>
      <c r="Y1487" s="153">
        <f>+T1487*((O1487-(O1487*X1487)))</f>
        <v>0</v>
      </c>
    </row>
    <row r="1488" spans="1:25" ht="14.45" customHeight="1" x14ac:dyDescent="0.25">
      <c r="A1488" s="167">
        <v>7045952355986</v>
      </c>
      <c r="B1488" s="157">
        <v>13154</v>
      </c>
      <c r="C1488" s="157" t="s">
        <v>1949</v>
      </c>
      <c r="D1488" s="157">
        <v>145</v>
      </c>
      <c r="E1488" s="166" t="s">
        <v>1932</v>
      </c>
      <c r="F1488" s="166" t="s">
        <v>1707</v>
      </c>
      <c r="G1488" s="169" t="s">
        <v>1791</v>
      </c>
      <c r="H1488" s="157" t="s">
        <v>1790</v>
      </c>
      <c r="I1488" s="165" t="s">
        <v>1468</v>
      </c>
      <c r="J1488" s="164" t="s">
        <v>1672</v>
      </c>
      <c r="K1488" s="164" t="s">
        <v>1802</v>
      </c>
      <c r="L1488" s="163"/>
      <c r="M1488" s="163"/>
      <c r="N1488" s="163"/>
      <c r="O1488" s="162">
        <v>4499</v>
      </c>
      <c r="P1488" s="161" t="b">
        <f>IF(R1488&gt;0,R1488-2)</f>
        <v>0</v>
      </c>
      <c r="Q1488" s="161">
        <v>201938</v>
      </c>
      <c r="R1488" s="160">
        <f>$I$3</f>
        <v>0</v>
      </c>
      <c r="S1488" s="159" t="str">
        <f>IF(AND(R1488&gt;=Q1488,W1488&gt;0),"OK",IF(W1488=0,"","NOT OK"))</f>
        <v/>
      </c>
      <c r="T1488" s="158"/>
      <c r="U1488" s="157">
        <v>1</v>
      </c>
      <c r="V1488" s="156" t="str">
        <f>IF(W1488=T1488,"OK","NOT")</f>
        <v>OK</v>
      </c>
      <c r="W1488" s="155">
        <f>IF(MOD(T1488,U1488)=0,T1488,T1488+(U1488-MOD(T1488,U1488)))</f>
        <v>0</v>
      </c>
      <c r="X1488" s="154">
        <f>$I$4</f>
        <v>0.4</v>
      </c>
      <c r="Y1488" s="153">
        <f>+T1488*((O1488-(O1488*X1488)))</f>
        <v>0</v>
      </c>
    </row>
    <row r="1489" spans="1:25" ht="14.45" customHeight="1" x14ac:dyDescent="0.25">
      <c r="A1489" s="167">
        <v>7045952355993</v>
      </c>
      <c r="B1489" s="157">
        <v>13154</v>
      </c>
      <c r="C1489" s="157" t="s">
        <v>1949</v>
      </c>
      <c r="D1489" s="157">
        <v>145</v>
      </c>
      <c r="E1489" s="166" t="s">
        <v>1932</v>
      </c>
      <c r="F1489" s="166" t="s">
        <v>1707</v>
      </c>
      <c r="G1489" s="169" t="s">
        <v>1791</v>
      </c>
      <c r="H1489" s="157" t="s">
        <v>1790</v>
      </c>
      <c r="I1489" s="165" t="s">
        <v>1469</v>
      </c>
      <c r="J1489" s="164" t="s">
        <v>1672</v>
      </c>
      <c r="K1489" s="164" t="s">
        <v>1802</v>
      </c>
      <c r="L1489" s="163"/>
      <c r="M1489" s="163"/>
      <c r="N1489" s="163"/>
      <c r="O1489" s="162">
        <v>4499</v>
      </c>
      <c r="P1489" s="161" t="b">
        <f>IF(R1489&gt;0,R1489-2)</f>
        <v>0</v>
      </c>
      <c r="Q1489" s="161">
        <v>201938</v>
      </c>
      <c r="R1489" s="160">
        <f>$I$3</f>
        <v>0</v>
      </c>
      <c r="S1489" s="159" t="str">
        <f>IF(AND(R1489&gt;=Q1489,W1489&gt;0),"OK",IF(W1489=0,"","NOT OK"))</f>
        <v/>
      </c>
      <c r="T1489" s="158"/>
      <c r="U1489" s="157">
        <v>1</v>
      </c>
      <c r="V1489" s="156" t="str">
        <f>IF(W1489=T1489,"OK","NOT")</f>
        <v>OK</v>
      </c>
      <c r="W1489" s="155">
        <f>IF(MOD(T1489,U1489)=0,T1489,T1489+(U1489-MOD(T1489,U1489)))</f>
        <v>0</v>
      </c>
      <c r="X1489" s="154">
        <f>$I$4</f>
        <v>0.4</v>
      </c>
      <c r="Y1489" s="153">
        <f>+T1489*((O1489-(O1489*X1489)))</f>
        <v>0</v>
      </c>
    </row>
    <row r="1490" spans="1:25" ht="14.45" customHeight="1" x14ac:dyDescent="0.25">
      <c r="A1490" s="167">
        <v>7045952356006</v>
      </c>
      <c r="B1490" s="157">
        <v>13154</v>
      </c>
      <c r="C1490" s="157" t="s">
        <v>1949</v>
      </c>
      <c r="D1490" s="157">
        <v>145</v>
      </c>
      <c r="E1490" s="166" t="s">
        <v>1932</v>
      </c>
      <c r="F1490" s="166" t="s">
        <v>1707</v>
      </c>
      <c r="G1490" s="169" t="s">
        <v>1791</v>
      </c>
      <c r="H1490" s="157" t="s">
        <v>1790</v>
      </c>
      <c r="I1490" s="165" t="s">
        <v>1715</v>
      </c>
      <c r="J1490" s="164" t="s">
        <v>1672</v>
      </c>
      <c r="K1490" s="164" t="s">
        <v>1802</v>
      </c>
      <c r="L1490" s="163"/>
      <c r="M1490" s="163"/>
      <c r="N1490" s="163"/>
      <c r="O1490" s="162">
        <v>4499</v>
      </c>
      <c r="P1490" s="161" t="b">
        <f>IF(R1490&gt;0,R1490-2)</f>
        <v>0</v>
      </c>
      <c r="Q1490" s="161">
        <v>201938</v>
      </c>
      <c r="R1490" s="160">
        <f>$I$3</f>
        <v>0</v>
      </c>
      <c r="S1490" s="159" t="str">
        <f>IF(AND(R1490&gt;=Q1490,W1490&gt;0),"OK",IF(W1490=0,"","NOT OK"))</f>
        <v/>
      </c>
      <c r="T1490" s="158"/>
      <c r="U1490" s="157">
        <v>1</v>
      </c>
      <c r="V1490" s="156" t="str">
        <f>IF(W1490=T1490,"OK","NOT")</f>
        <v>OK</v>
      </c>
      <c r="W1490" s="155">
        <f>IF(MOD(T1490,U1490)=0,T1490,T1490+(U1490-MOD(T1490,U1490)))</f>
        <v>0</v>
      </c>
      <c r="X1490" s="154">
        <f>$I$4</f>
        <v>0.4</v>
      </c>
      <c r="Y1490" s="153">
        <f>+T1490*((O1490-(O1490*X1490)))</f>
        <v>0</v>
      </c>
    </row>
    <row r="1491" spans="1:25" ht="14.45" customHeight="1" x14ac:dyDescent="0.25">
      <c r="A1491" s="167">
        <v>7045952356013</v>
      </c>
      <c r="B1491" s="157">
        <v>13154</v>
      </c>
      <c r="C1491" s="157" t="s">
        <v>1949</v>
      </c>
      <c r="D1491" s="157">
        <v>145</v>
      </c>
      <c r="E1491" s="166" t="s">
        <v>1932</v>
      </c>
      <c r="F1491" s="166" t="s">
        <v>1707</v>
      </c>
      <c r="G1491" s="169" t="s">
        <v>1791</v>
      </c>
      <c r="H1491" s="157" t="s">
        <v>1790</v>
      </c>
      <c r="I1491" s="165" t="s">
        <v>1713</v>
      </c>
      <c r="J1491" s="164" t="s">
        <v>1672</v>
      </c>
      <c r="K1491" s="164" t="s">
        <v>1802</v>
      </c>
      <c r="L1491" s="163"/>
      <c r="M1491" s="163"/>
      <c r="N1491" s="163"/>
      <c r="O1491" s="162">
        <v>4499</v>
      </c>
      <c r="P1491" s="161" t="b">
        <f>IF(R1491&gt;0,R1491-2)</f>
        <v>0</v>
      </c>
      <c r="Q1491" s="161">
        <v>201938</v>
      </c>
      <c r="R1491" s="160">
        <f>$I$3</f>
        <v>0</v>
      </c>
      <c r="S1491" s="159" t="str">
        <f>IF(AND(R1491&gt;=Q1491,W1491&gt;0),"OK",IF(W1491=0,"","NOT OK"))</f>
        <v/>
      </c>
      <c r="T1491" s="158"/>
      <c r="U1491" s="157">
        <v>1</v>
      </c>
      <c r="V1491" s="156" t="str">
        <f>IF(W1491=T1491,"OK","NOT")</f>
        <v>OK</v>
      </c>
      <c r="W1491" s="155">
        <f>IF(MOD(T1491,U1491)=0,T1491,T1491+(U1491-MOD(T1491,U1491)))</f>
        <v>0</v>
      </c>
      <c r="X1491" s="154">
        <f>$I$4</f>
        <v>0.4</v>
      </c>
      <c r="Y1491" s="153">
        <f>+T1491*((O1491-(O1491*X1491)))</f>
        <v>0</v>
      </c>
    </row>
    <row r="1492" spans="1:25" ht="14.45" customHeight="1" x14ac:dyDescent="0.25">
      <c r="A1492" s="173">
        <v>7045952409641</v>
      </c>
      <c r="B1492" s="172">
        <v>40803</v>
      </c>
      <c r="C1492" s="172" t="s">
        <v>1782</v>
      </c>
      <c r="D1492" s="157">
        <v>232</v>
      </c>
      <c r="E1492" s="166" t="s">
        <v>1721</v>
      </c>
      <c r="F1492" s="166" t="s">
        <v>1781</v>
      </c>
      <c r="G1492" s="171" t="s">
        <v>1791</v>
      </c>
      <c r="H1492" s="172" t="s">
        <v>1790</v>
      </c>
      <c r="I1492" s="171" t="s">
        <v>1789</v>
      </c>
      <c r="J1492" s="164" t="s">
        <v>1672</v>
      </c>
      <c r="K1492" s="164" t="s">
        <v>1779</v>
      </c>
      <c r="L1492" s="163"/>
      <c r="M1492" s="163"/>
      <c r="N1492" s="163"/>
      <c r="O1492" s="162">
        <v>349</v>
      </c>
      <c r="P1492" s="161" t="b">
        <f>IF(R1492&gt;0,R1492-2)</f>
        <v>0</v>
      </c>
      <c r="Q1492" s="161">
        <v>201938</v>
      </c>
      <c r="R1492" s="160">
        <f>$I$3</f>
        <v>0</v>
      </c>
      <c r="S1492" s="159" t="str">
        <f>IF(AND(R1492&gt;=Q1492,W1492&gt;0),"OK",IF(W1492=0,"","NOT OK"))</f>
        <v/>
      </c>
      <c r="T1492" s="158"/>
      <c r="U1492" s="157">
        <v>1</v>
      </c>
      <c r="V1492" s="156" t="str">
        <f>IF(W1492=T1492,"OK","NOT")</f>
        <v>OK</v>
      </c>
      <c r="W1492" s="155">
        <f>IF(MOD(T1492,U1492)=0,T1492,T1492+(U1492-MOD(T1492,U1492)))</f>
        <v>0</v>
      </c>
      <c r="X1492" s="154">
        <f>$I$4</f>
        <v>0.4</v>
      </c>
      <c r="Y1492" s="153">
        <f>+T1492*((O1492-(O1492*X1492)))</f>
        <v>0</v>
      </c>
    </row>
    <row r="1493" spans="1:25" ht="14.45" customHeight="1" x14ac:dyDescent="0.25">
      <c r="A1493" s="173">
        <v>7045952409689</v>
      </c>
      <c r="B1493" s="172">
        <v>40803</v>
      </c>
      <c r="C1493" s="172" t="s">
        <v>1782</v>
      </c>
      <c r="D1493" s="157">
        <v>232</v>
      </c>
      <c r="E1493" s="166" t="s">
        <v>1721</v>
      </c>
      <c r="F1493" s="166" t="s">
        <v>1781</v>
      </c>
      <c r="G1493" s="171" t="s">
        <v>1791</v>
      </c>
      <c r="H1493" s="172" t="s">
        <v>1790</v>
      </c>
      <c r="I1493" s="171" t="s">
        <v>1788</v>
      </c>
      <c r="J1493" s="164" t="s">
        <v>1672</v>
      </c>
      <c r="K1493" s="164" t="s">
        <v>1779</v>
      </c>
      <c r="L1493" s="163"/>
      <c r="M1493" s="163"/>
      <c r="N1493" s="163"/>
      <c r="O1493" s="162">
        <v>349</v>
      </c>
      <c r="P1493" s="161" t="b">
        <f>IF(R1493&gt;0,R1493-2)</f>
        <v>0</v>
      </c>
      <c r="Q1493" s="161">
        <v>201938</v>
      </c>
      <c r="R1493" s="160">
        <f>$I$3</f>
        <v>0</v>
      </c>
      <c r="S1493" s="159" t="str">
        <f>IF(AND(R1493&gt;=Q1493,W1493&gt;0),"OK",IF(W1493=0,"","NOT OK"))</f>
        <v/>
      </c>
      <c r="T1493" s="158"/>
      <c r="U1493" s="157">
        <v>1</v>
      </c>
      <c r="V1493" s="156" t="str">
        <f>IF(W1493=T1493,"OK","NOT")</f>
        <v>OK</v>
      </c>
      <c r="W1493" s="155">
        <f>IF(MOD(T1493,U1493)=0,T1493,T1493+(U1493-MOD(T1493,U1493)))</f>
        <v>0</v>
      </c>
      <c r="X1493" s="154">
        <f>$I$4</f>
        <v>0.4</v>
      </c>
      <c r="Y1493" s="153">
        <f>+T1493*((O1493-(O1493*X1493)))</f>
        <v>0</v>
      </c>
    </row>
    <row r="1494" spans="1:25" ht="14.45" customHeight="1" x14ac:dyDescent="0.25">
      <c r="A1494" s="173">
        <v>7045952409726</v>
      </c>
      <c r="B1494" s="172">
        <v>40803</v>
      </c>
      <c r="C1494" s="172" t="s">
        <v>1782</v>
      </c>
      <c r="D1494" s="157">
        <v>232</v>
      </c>
      <c r="E1494" s="166" t="s">
        <v>1721</v>
      </c>
      <c r="F1494" s="166" t="s">
        <v>1781</v>
      </c>
      <c r="G1494" s="171" t="s">
        <v>1791</v>
      </c>
      <c r="H1494" s="172" t="s">
        <v>1790</v>
      </c>
      <c r="I1494" s="171" t="s">
        <v>1787</v>
      </c>
      <c r="J1494" s="164" t="s">
        <v>1672</v>
      </c>
      <c r="K1494" s="164" t="s">
        <v>1779</v>
      </c>
      <c r="L1494" s="163"/>
      <c r="M1494" s="163"/>
      <c r="N1494" s="163"/>
      <c r="O1494" s="162">
        <v>349</v>
      </c>
      <c r="P1494" s="161" t="b">
        <f>IF(R1494&gt;0,R1494-2)</f>
        <v>0</v>
      </c>
      <c r="Q1494" s="161">
        <v>201938</v>
      </c>
      <c r="R1494" s="160">
        <f>$I$3</f>
        <v>0</v>
      </c>
      <c r="S1494" s="159" t="str">
        <f>IF(AND(R1494&gt;=Q1494,W1494&gt;0),"OK",IF(W1494=0,"","NOT OK"))</f>
        <v/>
      </c>
      <c r="T1494" s="158"/>
      <c r="U1494" s="157">
        <v>1</v>
      </c>
      <c r="V1494" s="156" t="str">
        <f>IF(W1494=T1494,"OK","NOT")</f>
        <v>OK</v>
      </c>
      <c r="W1494" s="155">
        <f>IF(MOD(T1494,U1494)=0,T1494,T1494+(U1494-MOD(T1494,U1494)))</f>
        <v>0</v>
      </c>
      <c r="X1494" s="154">
        <f>$I$4</f>
        <v>0.4</v>
      </c>
      <c r="Y1494" s="153">
        <f>+T1494*((O1494-(O1494*X1494)))</f>
        <v>0</v>
      </c>
    </row>
    <row r="1495" spans="1:25" ht="14.45" customHeight="1" x14ac:dyDescent="0.25">
      <c r="A1495" s="173">
        <v>7045952409764</v>
      </c>
      <c r="B1495" s="172">
        <v>40803</v>
      </c>
      <c r="C1495" s="172" t="s">
        <v>1782</v>
      </c>
      <c r="D1495" s="157">
        <v>232</v>
      </c>
      <c r="E1495" s="166" t="s">
        <v>1721</v>
      </c>
      <c r="F1495" s="166" t="s">
        <v>1781</v>
      </c>
      <c r="G1495" s="171" t="s">
        <v>1791</v>
      </c>
      <c r="H1495" s="172" t="s">
        <v>1790</v>
      </c>
      <c r="I1495" s="171" t="s">
        <v>1786</v>
      </c>
      <c r="J1495" s="164" t="s">
        <v>1672</v>
      </c>
      <c r="K1495" s="164" t="s">
        <v>1779</v>
      </c>
      <c r="L1495" s="163"/>
      <c r="M1495" s="163"/>
      <c r="N1495" s="163"/>
      <c r="O1495" s="162">
        <v>349</v>
      </c>
      <c r="P1495" s="161" t="b">
        <f>IF(R1495&gt;0,R1495-2)</f>
        <v>0</v>
      </c>
      <c r="Q1495" s="161">
        <v>201938</v>
      </c>
      <c r="R1495" s="160">
        <f>$I$3</f>
        <v>0</v>
      </c>
      <c r="S1495" s="159" t="str">
        <f>IF(AND(R1495&gt;=Q1495,W1495&gt;0),"OK",IF(W1495=0,"","NOT OK"))</f>
        <v/>
      </c>
      <c r="T1495" s="158"/>
      <c r="U1495" s="157">
        <v>1</v>
      </c>
      <c r="V1495" s="156" t="str">
        <f>IF(W1495=T1495,"OK","NOT")</f>
        <v>OK</v>
      </c>
      <c r="W1495" s="155">
        <f>IF(MOD(T1495,U1495)=0,T1495,T1495+(U1495-MOD(T1495,U1495)))</f>
        <v>0</v>
      </c>
      <c r="X1495" s="154">
        <f>$I$4</f>
        <v>0.4</v>
      </c>
      <c r="Y1495" s="153">
        <f>+T1495*((O1495-(O1495*X1495)))</f>
        <v>0</v>
      </c>
    </row>
    <row r="1496" spans="1:25" ht="14.45" customHeight="1" x14ac:dyDescent="0.25">
      <c r="A1496" s="173">
        <v>7045952409801</v>
      </c>
      <c r="B1496" s="172">
        <v>40803</v>
      </c>
      <c r="C1496" s="172" t="s">
        <v>1782</v>
      </c>
      <c r="D1496" s="157">
        <v>232</v>
      </c>
      <c r="E1496" s="166" t="s">
        <v>1721</v>
      </c>
      <c r="F1496" s="166" t="s">
        <v>1781</v>
      </c>
      <c r="G1496" s="171" t="s">
        <v>1791</v>
      </c>
      <c r="H1496" s="172" t="s">
        <v>1790</v>
      </c>
      <c r="I1496" s="171" t="s">
        <v>1785</v>
      </c>
      <c r="J1496" s="164" t="s">
        <v>1672</v>
      </c>
      <c r="K1496" s="164" t="s">
        <v>1779</v>
      </c>
      <c r="L1496" s="163"/>
      <c r="M1496" s="163"/>
      <c r="N1496" s="163"/>
      <c r="O1496" s="162">
        <v>349</v>
      </c>
      <c r="P1496" s="161" t="b">
        <f>IF(R1496&gt;0,R1496-2)</f>
        <v>0</v>
      </c>
      <c r="Q1496" s="161">
        <v>201938</v>
      </c>
      <c r="R1496" s="160">
        <f>$I$3</f>
        <v>0</v>
      </c>
      <c r="S1496" s="159" t="str">
        <f>IF(AND(R1496&gt;=Q1496,W1496&gt;0),"OK",IF(W1496=0,"","NOT OK"))</f>
        <v/>
      </c>
      <c r="T1496" s="158"/>
      <c r="U1496" s="157">
        <v>1</v>
      </c>
      <c r="V1496" s="156" t="str">
        <f>IF(W1496=T1496,"OK","NOT")</f>
        <v>OK</v>
      </c>
      <c r="W1496" s="155">
        <f>IF(MOD(T1496,U1496)=0,T1496,T1496+(U1496-MOD(T1496,U1496)))</f>
        <v>0</v>
      </c>
      <c r="X1496" s="154">
        <f>$I$4</f>
        <v>0.4</v>
      </c>
      <c r="Y1496" s="153">
        <f>+T1496*((O1496-(O1496*X1496)))</f>
        <v>0</v>
      </c>
    </row>
    <row r="1497" spans="1:25" ht="14.45" customHeight="1" x14ac:dyDescent="0.25">
      <c r="A1497" s="173">
        <v>7045952409849</v>
      </c>
      <c r="B1497" s="172">
        <v>40803</v>
      </c>
      <c r="C1497" s="172" t="s">
        <v>1782</v>
      </c>
      <c r="D1497" s="157">
        <v>232</v>
      </c>
      <c r="E1497" s="166" t="s">
        <v>1721</v>
      </c>
      <c r="F1497" s="166" t="s">
        <v>1781</v>
      </c>
      <c r="G1497" s="171" t="s">
        <v>1791</v>
      </c>
      <c r="H1497" s="172" t="s">
        <v>1790</v>
      </c>
      <c r="I1497" s="171" t="s">
        <v>1784</v>
      </c>
      <c r="J1497" s="164" t="s">
        <v>1672</v>
      </c>
      <c r="K1497" s="164" t="s">
        <v>1779</v>
      </c>
      <c r="L1497" s="163"/>
      <c r="M1497" s="163"/>
      <c r="N1497" s="163"/>
      <c r="O1497" s="162">
        <v>349</v>
      </c>
      <c r="P1497" s="161" t="b">
        <f>IF(R1497&gt;0,R1497-2)</f>
        <v>0</v>
      </c>
      <c r="Q1497" s="161">
        <v>201938</v>
      </c>
      <c r="R1497" s="160">
        <f>$I$3</f>
        <v>0</v>
      </c>
      <c r="S1497" s="159" t="str">
        <f>IF(AND(R1497&gt;=Q1497,W1497&gt;0),"OK",IF(W1497=0,"","NOT OK"))</f>
        <v/>
      </c>
      <c r="T1497" s="158"/>
      <c r="U1497" s="157">
        <v>1</v>
      </c>
      <c r="V1497" s="156" t="str">
        <f>IF(W1497=T1497,"OK","NOT")</f>
        <v>OK</v>
      </c>
      <c r="W1497" s="155">
        <f>IF(MOD(T1497,U1497)=0,T1497,T1497+(U1497-MOD(T1497,U1497)))</f>
        <v>0</v>
      </c>
      <c r="X1497" s="154">
        <f>$I$4</f>
        <v>0.4</v>
      </c>
      <c r="Y1497" s="153">
        <f>+T1497*((O1497-(O1497*X1497)))</f>
        <v>0</v>
      </c>
    </row>
    <row r="1498" spans="1:25" ht="14.45" customHeight="1" x14ac:dyDescent="0.25">
      <c r="A1498" s="173">
        <v>7045952409887</v>
      </c>
      <c r="B1498" s="172">
        <v>40803</v>
      </c>
      <c r="C1498" s="172" t="s">
        <v>1782</v>
      </c>
      <c r="D1498" s="157">
        <v>232</v>
      </c>
      <c r="E1498" s="166" t="s">
        <v>1721</v>
      </c>
      <c r="F1498" s="166" t="s">
        <v>1781</v>
      </c>
      <c r="G1498" s="171" t="s">
        <v>1791</v>
      </c>
      <c r="H1498" s="172" t="s">
        <v>1790</v>
      </c>
      <c r="I1498" s="171" t="s">
        <v>1783</v>
      </c>
      <c r="J1498" s="164" t="s">
        <v>1672</v>
      </c>
      <c r="K1498" s="164" t="s">
        <v>1779</v>
      </c>
      <c r="L1498" s="163"/>
      <c r="M1498" s="163"/>
      <c r="N1498" s="163"/>
      <c r="O1498" s="162">
        <v>349</v>
      </c>
      <c r="P1498" s="161" t="b">
        <f>IF(R1498&gt;0,R1498-2)</f>
        <v>0</v>
      </c>
      <c r="Q1498" s="161">
        <v>201938</v>
      </c>
      <c r="R1498" s="160">
        <f>$I$3</f>
        <v>0</v>
      </c>
      <c r="S1498" s="159" t="str">
        <f>IF(AND(R1498&gt;=Q1498,W1498&gt;0),"OK",IF(W1498=0,"","NOT OK"))</f>
        <v/>
      </c>
      <c r="T1498" s="158"/>
      <c r="U1498" s="157">
        <v>1</v>
      </c>
      <c r="V1498" s="156" t="str">
        <f>IF(W1498=T1498,"OK","NOT")</f>
        <v>OK</v>
      </c>
      <c r="W1498" s="155">
        <f>IF(MOD(T1498,U1498)=0,T1498,T1498+(U1498-MOD(T1498,U1498)))</f>
        <v>0</v>
      </c>
      <c r="X1498" s="154">
        <f>$I$4</f>
        <v>0.4</v>
      </c>
      <c r="Y1498" s="153">
        <f>+T1498*((O1498-(O1498*X1498)))</f>
        <v>0</v>
      </c>
    </row>
    <row r="1499" spans="1:25" ht="14.45" customHeight="1" x14ac:dyDescent="0.25">
      <c r="A1499" s="173">
        <v>7045952409924</v>
      </c>
      <c r="B1499" s="172">
        <v>40803</v>
      </c>
      <c r="C1499" s="172" t="s">
        <v>1782</v>
      </c>
      <c r="D1499" s="157">
        <v>232</v>
      </c>
      <c r="E1499" s="166" t="s">
        <v>1721</v>
      </c>
      <c r="F1499" s="166" t="s">
        <v>1781</v>
      </c>
      <c r="G1499" s="171" t="s">
        <v>1791</v>
      </c>
      <c r="H1499" s="172" t="s">
        <v>1790</v>
      </c>
      <c r="I1499" s="171" t="s">
        <v>1780</v>
      </c>
      <c r="J1499" s="164" t="s">
        <v>1672</v>
      </c>
      <c r="K1499" s="164" t="s">
        <v>1779</v>
      </c>
      <c r="L1499" s="163"/>
      <c r="M1499" s="163"/>
      <c r="N1499" s="163"/>
      <c r="O1499" s="162">
        <v>349</v>
      </c>
      <c r="P1499" s="161" t="b">
        <f>IF(R1499&gt;0,R1499-2)</f>
        <v>0</v>
      </c>
      <c r="Q1499" s="161">
        <v>201938</v>
      </c>
      <c r="R1499" s="160">
        <f>$I$3</f>
        <v>0</v>
      </c>
      <c r="S1499" s="159" t="str">
        <f>IF(AND(R1499&gt;=Q1499,W1499&gt;0),"OK",IF(W1499=0,"","NOT OK"))</f>
        <v/>
      </c>
      <c r="T1499" s="158"/>
      <c r="U1499" s="157">
        <v>1</v>
      </c>
      <c r="V1499" s="156" t="str">
        <f>IF(W1499=T1499,"OK","NOT")</f>
        <v>OK</v>
      </c>
      <c r="W1499" s="155">
        <f>IF(MOD(T1499,U1499)=0,T1499,T1499+(U1499-MOD(T1499,U1499)))</f>
        <v>0</v>
      </c>
      <c r="X1499" s="154">
        <f>$I$4</f>
        <v>0.4</v>
      </c>
      <c r="Y1499" s="153">
        <f>+T1499*((O1499-(O1499*X1499)))</f>
        <v>0</v>
      </c>
    </row>
    <row r="1500" spans="1:25" ht="14.45" customHeight="1" x14ac:dyDescent="0.25">
      <c r="A1500" s="167">
        <v>7045952118628</v>
      </c>
      <c r="B1500" s="157">
        <v>12346</v>
      </c>
      <c r="C1500" s="157" t="s">
        <v>2005</v>
      </c>
      <c r="D1500" s="157">
        <v>101</v>
      </c>
      <c r="E1500" s="166" t="s">
        <v>1799</v>
      </c>
      <c r="F1500" s="166" t="s">
        <v>1720</v>
      </c>
      <c r="G1500" s="169" t="s">
        <v>1759</v>
      </c>
      <c r="H1500" s="157" t="s">
        <v>1758</v>
      </c>
      <c r="I1500" s="165" t="s">
        <v>1717</v>
      </c>
      <c r="J1500" s="164" t="s">
        <v>1672</v>
      </c>
      <c r="K1500" s="164" t="s">
        <v>1802</v>
      </c>
      <c r="L1500" s="163"/>
      <c r="M1500" s="163"/>
      <c r="N1500" s="163"/>
      <c r="O1500" s="162">
        <v>1199</v>
      </c>
      <c r="P1500" s="161" t="b">
        <f>IF(R1500&gt;0,R1500-2)</f>
        <v>0</v>
      </c>
      <c r="Q1500" s="161">
        <v>201938</v>
      </c>
      <c r="R1500" s="160">
        <f>$I$3</f>
        <v>0</v>
      </c>
      <c r="S1500" s="159" t="str">
        <f>IF(AND(R1500&gt;=Q1500,W1500&gt;0),"OK",IF(W1500=0,"","NOT OK"))</f>
        <v/>
      </c>
      <c r="T1500" s="158"/>
      <c r="U1500" s="157">
        <v>1</v>
      </c>
      <c r="V1500" s="156" t="str">
        <f>IF(W1500=T1500,"OK","NOT")</f>
        <v>OK</v>
      </c>
      <c r="W1500" s="155">
        <f>IF(MOD(T1500,U1500)=0,T1500,T1500+(U1500-MOD(T1500,U1500)))</f>
        <v>0</v>
      </c>
      <c r="X1500" s="154">
        <f>$I$4</f>
        <v>0.4</v>
      </c>
      <c r="Y1500" s="153">
        <f>+T1500*((O1500-(O1500*X1500)))</f>
        <v>0</v>
      </c>
    </row>
    <row r="1501" spans="1:25" ht="14.45" customHeight="1" x14ac:dyDescent="0.25">
      <c r="A1501" s="167">
        <v>7045952118635</v>
      </c>
      <c r="B1501" s="157">
        <v>12346</v>
      </c>
      <c r="C1501" s="157" t="s">
        <v>2005</v>
      </c>
      <c r="D1501" s="157">
        <v>101</v>
      </c>
      <c r="E1501" s="166" t="s">
        <v>1799</v>
      </c>
      <c r="F1501" s="166" t="s">
        <v>1720</v>
      </c>
      <c r="G1501" s="169" t="s">
        <v>1759</v>
      </c>
      <c r="H1501" s="157" t="s">
        <v>1758</v>
      </c>
      <c r="I1501" s="165" t="s">
        <v>1716</v>
      </c>
      <c r="J1501" s="164" t="s">
        <v>1672</v>
      </c>
      <c r="K1501" s="164" t="s">
        <v>1802</v>
      </c>
      <c r="L1501" s="163"/>
      <c r="M1501" s="163"/>
      <c r="N1501" s="163"/>
      <c r="O1501" s="162">
        <v>1199</v>
      </c>
      <c r="P1501" s="161" t="b">
        <f>IF(R1501&gt;0,R1501-2)</f>
        <v>0</v>
      </c>
      <c r="Q1501" s="161">
        <v>201938</v>
      </c>
      <c r="R1501" s="160">
        <f>$I$3</f>
        <v>0</v>
      </c>
      <c r="S1501" s="159" t="str">
        <f>IF(AND(R1501&gt;=Q1501,W1501&gt;0),"OK",IF(W1501=0,"","NOT OK"))</f>
        <v/>
      </c>
      <c r="T1501" s="158"/>
      <c r="U1501" s="157">
        <v>1</v>
      </c>
      <c r="V1501" s="156" t="str">
        <f>IF(W1501=T1501,"OK","NOT")</f>
        <v>OK</v>
      </c>
      <c r="W1501" s="155">
        <f>IF(MOD(T1501,U1501)=0,T1501,T1501+(U1501-MOD(T1501,U1501)))</f>
        <v>0</v>
      </c>
      <c r="X1501" s="154">
        <f>$I$4</f>
        <v>0.4</v>
      </c>
      <c r="Y1501" s="153">
        <f>+T1501*((O1501-(O1501*X1501)))</f>
        <v>0</v>
      </c>
    </row>
    <row r="1502" spans="1:25" ht="14.45" customHeight="1" x14ac:dyDescent="0.25">
      <c r="A1502" s="167">
        <v>7045952118642</v>
      </c>
      <c r="B1502" s="157">
        <v>12346</v>
      </c>
      <c r="C1502" s="157" t="s">
        <v>2005</v>
      </c>
      <c r="D1502" s="157">
        <v>101</v>
      </c>
      <c r="E1502" s="166" t="s">
        <v>1799</v>
      </c>
      <c r="F1502" s="166" t="s">
        <v>1720</v>
      </c>
      <c r="G1502" s="169" t="s">
        <v>1759</v>
      </c>
      <c r="H1502" s="157" t="s">
        <v>1758</v>
      </c>
      <c r="I1502" s="165" t="s">
        <v>1468</v>
      </c>
      <c r="J1502" s="164" t="s">
        <v>1672</v>
      </c>
      <c r="K1502" s="164" t="s">
        <v>1802</v>
      </c>
      <c r="L1502" s="163"/>
      <c r="M1502" s="163"/>
      <c r="N1502" s="163"/>
      <c r="O1502" s="162">
        <v>1199</v>
      </c>
      <c r="P1502" s="161" t="b">
        <f>IF(R1502&gt;0,R1502-2)</f>
        <v>0</v>
      </c>
      <c r="Q1502" s="161">
        <v>201938</v>
      </c>
      <c r="R1502" s="160">
        <f>$I$3</f>
        <v>0</v>
      </c>
      <c r="S1502" s="159" t="str">
        <f>IF(AND(R1502&gt;=Q1502,W1502&gt;0),"OK",IF(W1502=0,"","NOT OK"))</f>
        <v/>
      </c>
      <c r="T1502" s="158"/>
      <c r="U1502" s="157">
        <v>1</v>
      </c>
      <c r="V1502" s="156" t="str">
        <f>IF(W1502=T1502,"OK","NOT")</f>
        <v>OK</v>
      </c>
      <c r="W1502" s="155">
        <f>IF(MOD(T1502,U1502)=0,T1502,T1502+(U1502-MOD(T1502,U1502)))</f>
        <v>0</v>
      </c>
      <c r="X1502" s="154">
        <f>$I$4</f>
        <v>0.4</v>
      </c>
      <c r="Y1502" s="153">
        <f>+T1502*((O1502-(O1502*X1502)))</f>
        <v>0</v>
      </c>
    </row>
    <row r="1503" spans="1:25" ht="14.45" customHeight="1" x14ac:dyDescent="0.25">
      <c r="A1503" s="167">
        <v>7045952118659</v>
      </c>
      <c r="B1503" s="157">
        <v>12346</v>
      </c>
      <c r="C1503" s="157" t="s">
        <v>2005</v>
      </c>
      <c r="D1503" s="157">
        <v>101</v>
      </c>
      <c r="E1503" s="166" t="s">
        <v>1799</v>
      </c>
      <c r="F1503" s="166" t="s">
        <v>1720</v>
      </c>
      <c r="G1503" s="169" t="s">
        <v>1759</v>
      </c>
      <c r="H1503" s="157" t="s">
        <v>1758</v>
      </c>
      <c r="I1503" s="165" t="s">
        <v>1469</v>
      </c>
      <c r="J1503" s="164" t="s">
        <v>1672</v>
      </c>
      <c r="K1503" s="164" t="s">
        <v>1802</v>
      </c>
      <c r="L1503" s="163"/>
      <c r="M1503" s="163"/>
      <c r="N1503" s="163"/>
      <c r="O1503" s="162">
        <v>1199</v>
      </c>
      <c r="P1503" s="161" t="b">
        <f>IF(R1503&gt;0,R1503-2)</f>
        <v>0</v>
      </c>
      <c r="Q1503" s="161">
        <v>201938</v>
      </c>
      <c r="R1503" s="160">
        <f>$I$3</f>
        <v>0</v>
      </c>
      <c r="S1503" s="159" t="str">
        <f>IF(AND(R1503&gt;=Q1503,W1503&gt;0),"OK",IF(W1503=0,"","NOT OK"))</f>
        <v/>
      </c>
      <c r="T1503" s="158"/>
      <c r="U1503" s="157">
        <v>1</v>
      </c>
      <c r="V1503" s="156" t="str">
        <f>IF(W1503=T1503,"OK","NOT")</f>
        <v>OK</v>
      </c>
      <c r="W1503" s="155">
        <f>IF(MOD(T1503,U1503)=0,T1503,T1503+(U1503-MOD(T1503,U1503)))</f>
        <v>0</v>
      </c>
      <c r="X1503" s="154">
        <f>$I$4</f>
        <v>0.4</v>
      </c>
      <c r="Y1503" s="153">
        <f>+T1503*((O1503-(O1503*X1503)))</f>
        <v>0</v>
      </c>
    </row>
    <row r="1504" spans="1:25" ht="14.45" customHeight="1" x14ac:dyDescent="0.25">
      <c r="A1504" s="167">
        <v>7045952118666</v>
      </c>
      <c r="B1504" s="157">
        <v>12346</v>
      </c>
      <c r="C1504" s="157" t="s">
        <v>2005</v>
      </c>
      <c r="D1504" s="157">
        <v>101</v>
      </c>
      <c r="E1504" s="166" t="s">
        <v>1799</v>
      </c>
      <c r="F1504" s="166" t="s">
        <v>1720</v>
      </c>
      <c r="G1504" s="169" t="s">
        <v>1759</v>
      </c>
      <c r="H1504" s="157" t="s">
        <v>1758</v>
      </c>
      <c r="I1504" s="165" t="s">
        <v>1715</v>
      </c>
      <c r="J1504" s="164" t="s">
        <v>1672</v>
      </c>
      <c r="K1504" s="164" t="s">
        <v>1802</v>
      </c>
      <c r="L1504" s="163"/>
      <c r="M1504" s="163"/>
      <c r="N1504" s="163"/>
      <c r="O1504" s="162">
        <v>1199</v>
      </c>
      <c r="P1504" s="161" t="b">
        <f>IF(R1504&gt;0,R1504-2)</f>
        <v>0</v>
      </c>
      <c r="Q1504" s="161">
        <v>201938</v>
      </c>
      <c r="R1504" s="160">
        <f>$I$3</f>
        <v>0</v>
      </c>
      <c r="S1504" s="159" t="str">
        <f>IF(AND(R1504&gt;=Q1504,W1504&gt;0),"OK",IF(W1504=0,"","NOT OK"))</f>
        <v/>
      </c>
      <c r="T1504" s="158"/>
      <c r="U1504" s="157">
        <v>1</v>
      </c>
      <c r="V1504" s="156" t="str">
        <f>IF(W1504=T1504,"OK","NOT")</f>
        <v>OK</v>
      </c>
      <c r="W1504" s="155">
        <f>IF(MOD(T1504,U1504)=0,T1504,T1504+(U1504-MOD(T1504,U1504)))</f>
        <v>0</v>
      </c>
      <c r="X1504" s="154">
        <f>$I$4</f>
        <v>0.4</v>
      </c>
      <c r="Y1504" s="153">
        <f>+T1504*((O1504-(O1504*X1504)))</f>
        <v>0</v>
      </c>
    </row>
    <row r="1505" spans="1:25" ht="14.45" customHeight="1" x14ac:dyDescent="0.25">
      <c r="A1505" s="167">
        <v>7045952422206</v>
      </c>
      <c r="B1505" s="157">
        <v>12346</v>
      </c>
      <c r="C1505" s="157" t="s">
        <v>2005</v>
      </c>
      <c r="D1505" s="157">
        <v>101</v>
      </c>
      <c r="E1505" s="166" t="s">
        <v>1799</v>
      </c>
      <c r="F1505" s="166" t="s">
        <v>1720</v>
      </c>
      <c r="G1505" s="169" t="s">
        <v>1759</v>
      </c>
      <c r="H1505" s="157" t="s">
        <v>1758</v>
      </c>
      <c r="I1505" s="165" t="s">
        <v>1713</v>
      </c>
      <c r="J1505" s="164" t="s">
        <v>1672</v>
      </c>
      <c r="K1505" s="164" t="s">
        <v>1802</v>
      </c>
      <c r="L1505" s="163"/>
      <c r="M1505" s="163"/>
      <c r="N1505" s="163"/>
      <c r="O1505" s="162">
        <v>1199</v>
      </c>
      <c r="P1505" s="161" t="b">
        <f>IF(R1505&gt;0,R1505-2)</f>
        <v>0</v>
      </c>
      <c r="Q1505" s="161">
        <v>201938</v>
      </c>
      <c r="R1505" s="160">
        <f>$I$3</f>
        <v>0</v>
      </c>
      <c r="S1505" s="159" t="str">
        <f>IF(AND(R1505&gt;=Q1505,W1505&gt;0),"OK",IF(W1505=0,"","NOT OK"))</f>
        <v/>
      </c>
      <c r="T1505" s="158"/>
      <c r="U1505" s="157">
        <v>1</v>
      </c>
      <c r="V1505" s="156" t="str">
        <f>IF(W1505=T1505,"OK","NOT")</f>
        <v>OK</v>
      </c>
      <c r="W1505" s="155">
        <f>IF(MOD(T1505,U1505)=0,T1505,T1505+(U1505-MOD(T1505,U1505)))</f>
        <v>0</v>
      </c>
      <c r="X1505" s="154">
        <f>$I$4</f>
        <v>0.4</v>
      </c>
      <c r="Y1505" s="153">
        <f>+T1505*((O1505-(O1505*X1505)))</f>
        <v>0</v>
      </c>
    </row>
    <row r="1506" spans="1:25" ht="14.45" customHeight="1" x14ac:dyDescent="0.25">
      <c r="A1506" s="167">
        <v>7045952120324</v>
      </c>
      <c r="B1506" s="157">
        <v>12342</v>
      </c>
      <c r="C1506" s="157" t="s">
        <v>1804</v>
      </c>
      <c r="D1506" s="157">
        <v>225</v>
      </c>
      <c r="E1506" s="166" t="s">
        <v>1799</v>
      </c>
      <c r="F1506" s="166" t="s">
        <v>1720</v>
      </c>
      <c r="G1506" s="169" t="s">
        <v>1759</v>
      </c>
      <c r="H1506" s="157" t="s">
        <v>1758</v>
      </c>
      <c r="I1506" s="165" t="s">
        <v>1712</v>
      </c>
      <c r="J1506" s="164" t="s">
        <v>1672</v>
      </c>
      <c r="K1506" s="164" t="s">
        <v>1802</v>
      </c>
      <c r="L1506" s="163"/>
      <c r="M1506" s="163"/>
      <c r="N1506" s="163"/>
      <c r="O1506" s="162">
        <v>799</v>
      </c>
      <c r="P1506" s="161" t="b">
        <f>IF(R1506&gt;0,R1506-2)</f>
        <v>0</v>
      </c>
      <c r="Q1506" s="161">
        <v>201938</v>
      </c>
      <c r="R1506" s="160">
        <f>$I$3</f>
        <v>0</v>
      </c>
      <c r="S1506" s="159" t="str">
        <f>IF(AND(R1506&gt;=Q1506,W1506&gt;0),"OK",IF(W1506=0,"","NOT OK"))</f>
        <v/>
      </c>
      <c r="T1506" s="158"/>
      <c r="U1506" s="157">
        <v>1</v>
      </c>
      <c r="V1506" s="156" t="str">
        <f>IF(W1506=T1506,"OK","NOT")</f>
        <v>OK</v>
      </c>
      <c r="W1506" s="155">
        <f>IF(MOD(T1506,U1506)=0,T1506,T1506+(U1506-MOD(T1506,U1506)))</f>
        <v>0</v>
      </c>
      <c r="X1506" s="154">
        <f>$I$4</f>
        <v>0.4</v>
      </c>
      <c r="Y1506" s="153">
        <f>+T1506*((O1506-(O1506*X1506)))</f>
        <v>0</v>
      </c>
    </row>
    <row r="1507" spans="1:25" ht="14.45" customHeight="1" x14ac:dyDescent="0.25">
      <c r="A1507" s="167">
        <v>7045952120331</v>
      </c>
      <c r="B1507" s="157">
        <v>12342</v>
      </c>
      <c r="C1507" s="157" t="s">
        <v>1804</v>
      </c>
      <c r="D1507" s="157">
        <v>225</v>
      </c>
      <c r="E1507" s="166" t="s">
        <v>1799</v>
      </c>
      <c r="F1507" s="166" t="s">
        <v>1720</v>
      </c>
      <c r="G1507" s="169" t="s">
        <v>1759</v>
      </c>
      <c r="H1507" s="157" t="s">
        <v>1758</v>
      </c>
      <c r="I1507" s="165" t="s">
        <v>1711</v>
      </c>
      <c r="J1507" s="164" t="s">
        <v>1672</v>
      </c>
      <c r="K1507" s="164" t="s">
        <v>1802</v>
      </c>
      <c r="L1507" s="163"/>
      <c r="M1507" s="163"/>
      <c r="N1507" s="163"/>
      <c r="O1507" s="162">
        <v>799</v>
      </c>
      <c r="P1507" s="161" t="b">
        <f>IF(R1507&gt;0,R1507-2)</f>
        <v>0</v>
      </c>
      <c r="Q1507" s="161">
        <v>201938</v>
      </c>
      <c r="R1507" s="160">
        <f>$I$3</f>
        <v>0</v>
      </c>
      <c r="S1507" s="159" t="str">
        <f>IF(AND(R1507&gt;=Q1507,W1507&gt;0),"OK",IF(W1507=0,"","NOT OK"))</f>
        <v/>
      </c>
      <c r="T1507" s="158"/>
      <c r="U1507" s="157">
        <v>1</v>
      </c>
      <c r="V1507" s="156" t="str">
        <f>IF(W1507=T1507,"OK","NOT")</f>
        <v>OK</v>
      </c>
      <c r="W1507" s="155">
        <f>IF(MOD(T1507,U1507)=0,T1507,T1507+(U1507-MOD(T1507,U1507)))</f>
        <v>0</v>
      </c>
      <c r="X1507" s="154">
        <f>$I$4</f>
        <v>0.4</v>
      </c>
      <c r="Y1507" s="153">
        <f>+T1507*((O1507-(O1507*X1507)))</f>
        <v>0</v>
      </c>
    </row>
    <row r="1508" spans="1:25" ht="14.45" customHeight="1" x14ac:dyDescent="0.25">
      <c r="A1508" s="167">
        <v>7045952120348</v>
      </c>
      <c r="B1508" s="157">
        <v>12342</v>
      </c>
      <c r="C1508" s="157" t="s">
        <v>1804</v>
      </c>
      <c r="D1508" s="157">
        <v>225</v>
      </c>
      <c r="E1508" s="166" t="s">
        <v>1799</v>
      </c>
      <c r="F1508" s="166" t="s">
        <v>1720</v>
      </c>
      <c r="G1508" s="169" t="s">
        <v>1759</v>
      </c>
      <c r="H1508" s="157" t="s">
        <v>1758</v>
      </c>
      <c r="I1508" s="165" t="s">
        <v>1710</v>
      </c>
      <c r="J1508" s="164" t="s">
        <v>1672</v>
      </c>
      <c r="K1508" s="164" t="s">
        <v>1802</v>
      </c>
      <c r="L1508" s="163"/>
      <c r="M1508" s="163"/>
      <c r="N1508" s="163"/>
      <c r="O1508" s="162">
        <v>799</v>
      </c>
      <c r="P1508" s="161" t="b">
        <f>IF(R1508&gt;0,R1508-2)</f>
        <v>0</v>
      </c>
      <c r="Q1508" s="161">
        <v>201938</v>
      </c>
      <c r="R1508" s="160">
        <f>$I$3</f>
        <v>0</v>
      </c>
      <c r="S1508" s="159" t="str">
        <f>IF(AND(R1508&gt;=Q1508,W1508&gt;0),"OK",IF(W1508=0,"","NOT OK"))</f>
        <v/>
      </c>
      <c r="T1508" s="158"/>
      <c r="U1508" s="157">
        <v>1</v>
      </c>
      <c r="V1508" s="156" t="str">
        <f>IF(W1508=T1508,"OK","NOT")</f>
        <v>OK</v>
      </c>
      <c r="W1508" s="155">
        <f>IF(MOD(T1508,U1508)=0,T1508,T1508+(U1508-MOD(T1508,U1508)))</f>
        <v>0</v>
      </c>
      <c r="X1508" s="154">
        <f>$I$4</f>
        <v>0.4</v>
      </c>
      <c r="Y1508" s="153">
        <f>+T1508*((O1508-(O1508*X1508)))</f>
        <v>0</v>
      </c>
    </row>
    <row r="1509" spans="1:25" ht="14.45" customHeight="1" x14ac:dyDescent="0.25">
      <c r="A1509" s="167">
        <v>7045952120355</v>
      </c>
      <c r="B1509" s="157">
        <v>12342</v>
      </c>
      <c r="C1509" s="157" t="s">
        <v>1804</v>
      </c>
      <c r="D1509" s="157">
        <v>225</v>
      </c>
      <c r="E1509" s="166" t="s">
        <v>1799</v>
      </c>
      <c r="F1509" s="166" t="s">
        <v>1720</v>
      </c>
      <c r="G1509" s="169" t="s">
        <v>1759</v>
      </c>
      <c r="H1509" s="157" t="s">
        <v>1758</v>
      </c>
      <c r="I1509" s="165" t="s">
        <v>1709</v>
      </c>
      <c r="J1509" s="164" t="s">
        <v>1672</v>
      </c>
      <c r="K1509" s="164" t="s">
        <v>1802</v>
      </c>
      <c r="L1509" s="163"/>
      <c r="M1509" s="163"/>
      <c r="N1509" s="163"/>
      <c r="O1509" s="162">
        <v>799</v>
      </c>
      <c r="P1509" s="161" t="b">
        <f>IF(R1509&gt;0,R1509-2)</f>
        <v>0</v>
      </c>
      <c r="Q1509" s="161">
        <v>201938</v>
      </c>
      <c r="R1509" s="160">
        <f>$I$3</f>
        <v>0</v>
      </c>
      <c r="S1509" s="159" t="str">
        <f>IF(AND(R1509&gt;=Q1509,W1509&gt;0),"OK",IF(W1509=0,"","NOT OK"))</f>
        <v/>
      </c>
      <c r="T1509" s="158"/>
      <c r="U1509" s="157">
        <v>1</v>
      </c>
      <c r="V1509" s="156" t="str">
        <f>IF(W1509=T1509,"OK","NOT")</f>
        <v>OK</v>
      </c>
      <c r="W1509" s="155">
        <f>IF(MOD(T1509,U1509)=0,T1509,T1509+(U1509-MOD(T1509,U1509)))</f>
        <v>0</v>
      </c>
      <c r="X1509" s="154">
        <f>$I$4</f>
        <v>0.4</v>
      </c>
      <c r="Y1509" s="153">
        <f>+T1509*((O1509-(O1509*X1509)))</f>
        <v>0</v>
      </c>
    </row>
    <row r="1510" spans="1:25" ht="14.45" customHeight="1" x14ac:dyDescent="0.25">
      <c r="A1510" s="167">
        <v>7045952120362</v>
      </c>
      <c r="B1510" s="157">
        <v>12342</v>
      </c>
      <c r="C1510" s="157" t="s">
        <v>1804</v>
      </c>
      <c r="D1510" s="157">
        <v>225</v>
      </c>
      <c r="E1510" s="166" t="s">
        <v>1799</v>
      </c>
      <c r="F1510" s="166" t="s">
        <v>1720</v>
      </c>
      <c r="G1510" s="169" t="s">
        <v>1759</v>
      </c>
      <c r="H1510" s="157" t="s">
        <v>1758</v>
      </c>
      <c r="I1510" s="165" t="s">
        <v>1704</v>
      </c>
      <c r="J1510" s="164" t="s">
        <v>1672</v>
      </c>
      <c r="K1510" s="164" t="s">
        <v>1802</v>
      </c>
      <c r="L1510" s="163"/>
      <c r="M1510" s="163"/>
      <c r="N1510" s="163"/>
      <c r="O1510" s="162">
        <v>799</v>
      </c>
      <c r="P1510" s="161" t="b">
        <f>IF(R1510&gt;0,R1510-2)</f>
        <v>0</v>
      </c>
      <c r="Q1510" s="161">
        <v>201938</v>
      </c>
      <c r="R1510" s="160">
        <f>$I$3</f>
        <v>0</v>
      </c>
      <c r="S1510" s="159" t="str">
        <f>IF(AND(R1510&gt;=Q1510,W1510&gt;0),"OK",IF(W1510=0,"","NOT OK"))</f>
        <v/>
      </c>
      <c r="T1510" s="158"/>
      <c r="U1510" s="157">
        <v>1</v>
      </c>
      <c r="V1510" s="156" t="str">
        <f>IF(W1510=T1510,"OK","NOT")</f>
        <v>OK</v>
      </c>
      <c r="W1510" s="155">
        <f>IF(MOD(T1510,U1510)=0,T1510,T1510+(U1510-MOD(T1510,U1510)))</f>
        <v>0</v>
      </c>
      <c r="X1510" s="154">
        <f>$I$4</f>
        <v>0.4</v>
      </c>
      <c r="Y1510" s="153">
        <f>+T1510*((O1510-(O1510*X1510)))</f>
        <v>0</v>
      </c>
    </row>
    <row r="1511" spans="1:25" ht="14.45" customHeight="1" x14ac:dyDescent="0.25">
      <c r="A1511" s="167">
        <v>7045952125817</v>
      </c>
      <c r="B1511" s="157" t="s">
        <v>1768</v>
      </c>
      <c r="C1511" s="157" t="s">
        <v>1767</v>
      </c>
      <c r="D1511" s="157">
        <v>236</v>
      </c>
      <c r="E1511" s="166" t="s">
        <v>1697</v>
      </c>
      <c r="F1511" s="166" t="s">
        <v>1676</v>
      </c>
      <c r="G1511" s="169" t="s">
        <v>1759</v>
      </c>
      <c r="H1511" s="157" t="s">
        <v>1758</v>
      </c>
      <c r="I1511" s="165" t="s">
        <v>1702</v>
      </c>
      <c r="J1511" s="164" t="s">
        <v>1672</v>
      </c>
      <c r="K1511" s="164" t="s">
        <v>1695</v>
      </c>
      <c r="L1511" s="163"/>
      <c r="M1511" s="163"/>
      <c r="N1511" s="163"/>
      <c r="O1511" s="162">
        <v>299</v>
      </c>
      <c r="P1511" s="161" t="b">
        <f>IF(R1511&gt;0,R1511-2)</f>
        <v>0</v>
      </c>
      <c r="Q1511" s="161">
        <v>201938</v>
      </c>
      <c r="R1511" s="160">
        <f>$I$3</f>
        <v>0</v>
      </c>
      <c r="S1511" s="159" t="str">
        <f>IF(AND(R1511&gt;=Q1511,W1511&gt;0),"OK",IF(W1511=0,"","NOT OK"))</f>
        <v/>
      </c>
      <c r="T1511" s="158"/>
      <c r="U1511" s="157">
        <v>3</v>
      </c>
      <c r="V1511" s="156" t="str">
        <f>IF(W1511=T1511,"OK","NOT")</f>
        <v>OK</v>
      </c>
      <c r="W1511" s="155">
        <f>IF(MOD(T1511,U1511)=0,T1511,T1511+(U1511-MOD(T1511,U1511)))</f>
        <v>0</v>
      </c>
      <c r="X1511" s="154">
        <f>$I$4</f>
        <v>0.4</v>
      </c>
      <c r="Y1511" s="153">
        <f>+T1511*((O1511-(O1511*X1511)))</f>
        <v>0</v>
      </c>
    </row>
    <row r="1512" spans="1:25" ht="14.45" customHeight="1" x14ac:dyDescent="0.25">
      <c r="A1512" s="167">
        <v>7045952125824</v>
      </c>
      <c r="B1512" s="157" t="s">
        <v>1768</v>
      </c>
      <c r="C1512" s="157" t="s">
        <v>1767</v>
      </c>
      <c r="D1512" s="157">
        <v>236</v>
      </c>
      <c r="E1512" s="166" t="s">
        <v>1697</v>
      </c>
      <c r="F1512" s="166" t="s">
        <v>1676</v>
      </c>
      <c r="G1512" s="169" t="s">
        <v>1759</v>
      </c>
      <c r="H1512" s="157" t="s">
        <v>1758</v>
      </c>
      <c r="I1512" s="165" t="s">
        <v>1701</v>
      </c>
      <c r="J1512" s="164" t="s">
        <v>1672</v>
      </c>
      <c r="K1512" s="164" t="s">
        <v>1695</v>
      </c>
      <c r="L1512" s="163"/>
      <c r="M1512" s="163"/>
      <c r="N1512" s="163"/>
      <c r="O1512" s="162">
        <v>299</v>
      </c>
      <c r="P1512" s="161" t="b">
        <f>IF(R1512&gt;0,R1512-2)</f>
        <v>0</v>
      </c>
      <c r="Q1512" s="161">
        <v>201938</v>
      </c>
      <c r="R1512" s="160">
        <f>$I$3</f>
        <v>0</v>
      </c>
      <c r="S1512" s="159" t="str">
        <f>IF(AND(R1512&gt;=Q1512,W1512&gt;0),"OK",IF(W1512=0,"","NOT OK"))</f>
        <v/>
      </c>
      <c r="T1512" s="158"/>
      <c r="U1512" s="157">
        <v>3</v>
      </c>
      <c r="V1512" s="156" t="str">
        <f>IF(W1512=T1512,"OK","NOT")</f>
        <v>OK</v>
      </c>
      <c r="W1512" s="155">
        <f>IF(MOD(T1512,U1512)=0,T1512,T1512+(U1512-MOD(T1512,U1512)))</f>
        <v>0</v>
      </c>
      <c r="X1512" s="154">
        <f>$I$4</f>
        <v>0.4</v>
      </c>
      <c r="Y1512" s="153">
        <f>+T1512*((O1512-(O1512*X1512)))</f>
        <v>0</v>
      </c>
    </row>
    <row r="1513" spans="1:25" ht="14.45" customHeight="1" x14ac:dyDescent="0.25">
      <c r="A1513" s="167">
        <v>7045952125831</v>
      </c>
      <c r="B1513" s="157" t="s">
        <v>1768</v>
      </c>
      <c r="C1513" s="157" t="s">
        <v>1767</v>
      </c>
      <c r="D1513" s="157">
        <v>236</v>
      </c>
      <c r="E1513" s="166" t="s">
        <v>1697</v>
      </c>
      <c r="F1513" s="166" t="s">
        <v>1676</v>
      </c>
      <c r="G1513" s="169" t="s">
        <v>1759</v>
      </c>
      <c r="H1513" s="157" t="s">
        <v>1758</v>
      </c>
      <c r="I1513" s="165" t="s">
        <v>1700</v>
      </c>
      <c r="J1513" s="164" t="s">
        <v>1672</v>
      </c>
      <c r="K1513" s="164" t="s">
        <v>1695</v>
      </c>
      <c r="L1513" s="163"/>
      <c r="M1513" s="163"/>
      <c r="N1513" s="163"/>
      <c r="O1513" s="162">
        <v>299</v>
      </c>
      <c r="P1513" s="161" t="b">
        <f>IF(R1513&gt;0,R1513-2)</f>
        <v>0</v>
      </c>
      <c r="Q1513" s="161">
        <v>201938</v>
      </c>
      <c r="R1513" s="160">
        <f>$I$3</f>
        <v>0</v>
      </c>
      <c r="S1513" s="159" t="str">
        <f>IF(AND(R1513&gt;=Q1513,W1513&gt;0),"OK",IF(W1513=0,"","NOT OK"))</f>
        <v/>
      </c>
      <c r="T1513" s="158"/>
      <c r="U1513" s="157">
        <v>3</v>
      </c>
      <c r="V1513" s="156" t="str">
        <f>IF(W1513=T1513,"OK","NOT")</f>
        <v>OK</v>
      </c>
      <c r="W1513" s="155">
        <f>IF(MOD(T1513,U1513)=0,T1513,T1513+(U1513-MOD(T1513,U1513)))</f>
        <v>0</v>
      </c>
      <c r="X1513" s="154">
        <f>$I$4</f>
        <v>0.4</v>
      </c>
      <c r="Y1513" s="153">
        <f>+T1513*((O1513-(O1513*X1513)))</f>
        <v>0</v>
      </c>
    </row>
    <row r="1514" spans="1:25" ht="14.45" customHeight="1" x14ac:dyDescent="0.25">
      <c r="A1514" s="167">
        <v>7045952125848</v>
      </c>
      <c r="B1514" s="157" t="s">
        <v>1768</v>
      </c>
      <c r="C1514" s="157" t="s">
        <v>1767</v>
      </c>
      <c r="D1514" s="157">
        <v>236</v>
      </c>
      <c r="E1514" s="166" t="s">
        <v>1697</v>
      </c>
      <c r="F1514" s="166" t="s">
        <v>1676</v>
      </c>
      <c r="G1514" s="169" t="s">
        <v>1759</v>
      </c>
      <c r="H1514" s="157" t="s">
        <v>1758</v>
      </c>
      <c r="I1514" s="165" t="s">
        <v>1696</v>
      </c>
      <c r="J1514" s="164" t="s">
        <v>1672</v>
      </c>
      <c r="K1514" s="164" t="s">
        <v>1695</v>
      </c>
      <c r="L1514" s="163"/>
      <c r="M1514" s="163"/>
      <c r="N1514" s="163"/>
      <c r="O1514" s="162">
        <v>299</v>
      </c>
      <c r="P1514" s="161" t="b">
        <f>IF(R1514&gt;0,R1514-2)</f>
        <v>0</v>
      </c>
      <c r="Q1514" s="161">
        <v>201938</v>
      </c>
      <c r="R1514" s="160">
        <f>$I$3</f>
        <v>0</v>
      </c>
      <c r="S1514" s="159" t="str">
        <f>IF(AND(R1514&gt;=Q1514,W1514&gt;0),"OK",IF(W1514=0,"","NOT OK"))</f>
        <v/>
      </c>
      <c r="T1514" s="158"/>
      <c r="U1514" s="157">
        <v>3</v>
      </c>
      <c r="V1514" s="156" t="str">
        <f>IF(W1514=T1514,"OK","NOT")</f>
        <v>OK</v>
      </c>
      <c r="W1514" s="155">
        <f>IF(MOD(T1514,U1514)=0,T1514,T1514+(U1514-MOD(T1514,U1514)))</f>
        <v>0</v>
      </c>
      <c r="X1514" s="154">
        <f>$I$4</f>
        <v>0.4</v>
      </c>
      <c r="Y1514" s="153">
        <f>+T1514*((O1514-(O1514*X1514)))</f>
        <v>0</v>
      </c>
    </row>
    <row r="1515" spans="1:25" ht="14.45" customHeight="1" x14ac:dyDescent="0.25">
      <c r="A1515" s="167">
        <v>7045952130378</v>
      </c>
      <c r="B1515" s="157">
        <v>46594</v>
      </c>
      <c r="C1515" s="157" t="s">
        <v>1753</v>
      </c>
      <c r="D1515" s="157">
        <v>238</v>
      </c>
      <c r="E1515" s="166" t="s">
        <v>1697</v>
      </c>
      <c r="F1515" s="166" t="s">
        <v>1676</v>
      </c>
      <c r="G1515" s="169" t="s">
        <v>1759</v>
      </c>
      <c r="H1515" s="157" t="s">
        <v>1758</v>
      </c>
      <c r="I1515" s="165" t="s">
        <v>1750</v>
      </c>
      <c r="J1515" s="164" t="s">
        <v>1672</v>
      </c>
      <c r="K1515" s="164" t="s">
        <v>1671</v>
      </c>
      <c r="L1515" s="163"/>
      <c r="M1515" s="163"/>
      <c r="N1515" s="163"/>
      <c r="O1515" s="162">
        <v>299</v>
      </c>
      <c r="P1515" s="161" t="b">
        <f>IF(R1515&gt;0,R1515-2)</f>
        <v>0</v>
      </c>
      <c r="Q1515" s="161">
        <v>201938</v>
      </c>
      <c r="R1515" s="160">
        <f>$I$3</f>
        <v>0</v>
      </c>
      <c r="S1515" s="159" t="str">
        <f>IF(AND(R1515&gt;=Q1515,W1515&gt;0),"OK",IF(W1515=0,"","NOT OK"))</f>
        <v/>
      </c>
      <c r="T1515" s="158"/>
      <c r="U1515" s="157">
        <v>3</v>
      </c>
      <c r="V1515" s="156" t="str">
        <f>IF(W1515=T1515,"OK","NOT")</f>
        <v>OK</v>
      </c>
      <c r="W1515" s="155">
        <f>IF(MOD(T1515,U1515)=0,T1515,T1515+(U1515-MOD(T1515,U1515)))</f>
        <v>0</v>
      </c>
      <c r="X1515" s="154">
        <f>$I$4</f>
        <v>0.4</v>
      </c>
      <c r="Y1515" s="153">
        <f>+T1515*((O1515-(O1515*X1515)))</f>
        <v>0</v>
      </c>
    </row>
    <row r="1516" spans="1:25" ht="14.45" customHeight="1" x14ac:dyDescent="0.25">
      <c r="A1516" s="167">
        <v>7045952421179</v>
      </c>
      <c r="B1516" s="157">
        <v>13153</v>
      </c>
      <c r="C1516" s="157" t="s">
        <v>1950</v>
      </c>
      <c r="D1516" s="157">
        <v>144</v>
      </c>
      <c r="E1516" s="166" t="s">
        <v>1932</v>
      </c>
      <c r="F1516" s="166" t="s">
        <v>1707</v>
      </c>
      <c r="G1516" s="169" t="s">
        <v>1734</v>
      </c>
      <c r="H1516" s="157" t="s">
        <v>1733</v>
      </c>
      <c r="I1516" s="165" t="s">
        <v>1717</v>
      </c>
      <c r="J1516" s="164" t="s">
        <v>1672</v>
      </c>
      <c r="K1516" s="164" t="s">
        <v>1802</v>
      </c>
      <c r="L1516" s="163"/>
      <c r="M1516" s="163"/>
      <c r="N1516" s="163"/>
      <c r="O1516" s="162">
        <v>3499</v>
      </c>
      <c r="P1516" s="161" t="b">
        <f>IF(R1516&gt;0,R1516-2)</f>
        <v>0</v>
      </c>
      <c r="Q1516" s="161">
        <v>201938</v>
      </c>
      <c r="R1516" s="160">
        <f>$I$3</f>
        <v>0</v>
      </c>
      <c r="S1516" s="159" t="str">
        <f>IF(AND(R1516&gt;=Q1516,W1516&gt;0),"OK",IF(W1516=0,"","NOT OK"))</f>
        <v/>
      </c>
      <c r="T1516" s="158"/>
      <c r="U1516" s="157">
        <v>1</v>
      </c>
      <c r="V1516" s="156" t="str">
        <f>IF(W1516=T1516,"OK","NOT")</f>
        <v>OK</v>
      </c>
      <c r="W1516" s="155">
        <f>IF(MOD(T1516,U1516)=0,T1516,T1516+(U1516-MOD(T1516,U1516)))</f>
        <v>0</v>
      </c>
      <c r="X1516" s="154">
        <f>$I$4</f>
        <v>0.4</v>
      </c>
      <c r="Y1516" s="153">
        <f>+T1516*((O1516-(O1516*X1516)))</f>
        <v>0</v>
      </c>
    </row>
    <row r="1517" spans="1:25" ht="14.45" customHeight="1" x14ac:dyDescent="0.25">
      <c r="A1517" s="167">
        <v>7045952355689</v>
      </c>
      <c r="B1517" s="157">
        <v>13153</v>
      </c>
      <c r="C1517" s="157" t="s">
        <v>1950</v>
      </c>
      <c r="D1517" s="157">
        <v>144</v>
      </c>
      <c r="E1517" s="166" t="s">
        <v>1932</v>
      </c>
      <c r="F1517" s="166" t="s">
        <v>1707</v>
      </c>
      <c r="G1517" s="169" t="s">
        <v>1734</v>
      </c>
      <c r="H1517" s="157" t="s">
        <v>1733</v>
      </c>
      <c r="I1517" s="165" t="s">
        <v>1716</v>
      </c>
      <c r="J1517" s="164" t="s">
        <v>1672</v>
      </c>
      <c r="K1517" s="164" t="s">
        <v>1802</v>
      </c>
      <c r="L1517" s="163"/>
      <c r="M1517" s="163"/>
      <c r="N1517" s="163"/>
      <c r="O1517" s="162">
        <v>3499</v>
      </c>
      <c r="P1517" s="161" t="b">
        <f>IF(R1517&gt;0,R1517-2)</f>
        <v>0</v>
      </c>
      <c r="Q1517" s="161">
        <v>201938</v>
      </c>
      <c r="R1517" s="160">
        <f>$I$3</f>
        <v>0</v>
      </c>
      <c r="S1517" s="159" t="str">
        <f>IF(AND(R1517&gt;=Q1517,W1517&gt;0),"OK",IF(W1517=0,"","NOT OK"))</f>
        <v/>
      </c>
      <c r="T1517" s="158"/>
      <c r="U1517" s="157">
        <v>1</v>
      </c>
      <c r="V1517" s="156" t="str">
        <f>IF(W1517=T1517,"OK","NOT")</f>
        <v>OK</v>
      </c>
      <c r="W1517" s="155">
        <f>IF(MOD(T1517,U1517)=0,T1517,T1517+(U1517-MOD(T1517,U1517)))</f>
        <v>0</v>
      </c>
      <c r="X1517" s="154">
        <f>$I$4</f>
        <v>0.4</v>
      </c>
      <c r="Y1517" s="153">
        <f>+T1517*((O1517-(O1517*X1517)))</f>
        <v>0</v>
      </c>
    </row>
    <row r="1518" spans="1:25" ht="14.45" customHeight="1" x14ac:dyDescent="0.25">
      <c r="A1518" s="167">
        <v>7045952355696</v>
      </c>
      <c r="B1518" s="157">
        <v>13153</v>
      </c>
      <c r="C1518" s="157" t="s">
        <v>1950</v>
      </c>
      <c r="D1518" s="157">
        <v>144</v>
      </c>
      <c r="E1518" s="166" t="s">
        <v>1932</v>
      </c>
      <c r="F1518" s="166" t="s">
        <v>1707</v>
      </c>
      <c r="G1518" s="169" t="s">
        <v>1734</v>
      </c>
      <c r="H1518" s="157" t="s">
        <v>1733</v>
      </c>
      <c r="I1518" s="165" t="s">
        <v>1468</v>
      </c>
      <c r="J1518" s="164" t="s">
        <v>1672</v>
      </c>
      <c r="K1518" s="164" t="s">
        <v>1802</v>
      </c>
      <c r="L1518" s="163"/>
      <c r="M1518" s="163"/>
      <c r="N1518" s="163"/>
      <c r="O1518" s="162">
        <v>3499</v>
      </c>
      <c r="P1518" s="161" t="b">
        <f>IF(R1518&gt;0,R1518-2)</f>
        <v>0</v>
      </c>
      <c r="Q1518" s="161">
        <v>201938</v>
      </c>
      <c r="R1518" s="160">
        <f>$I$3</f>
        <v>0</v>
      </c>
      <c r="S1518" s="159" t="str">
        <f>IF(AND(R1518&gt;=Q1518,W1518&gt;0),"OK",IF(W1518=0,"","NOT OK"))</f>
        <v/>
      </c>
      <c r="T1518" s="158"/>
      <c r="U1518" s="157">
        <v>1</v>
      </c>
      <c r="V1518" s="156" t="str">
        <f>IF(W1518=T1518,"OK","NOT")</f>
        <v>OK</v>
      </c>
      <c r="W1518" s="155">
        <f>IF(MOD(T1518,U1518)=0,T1518,T1518+(U1518-MOD(T1518,U1518)))</f>
        <v>0</v>
      </c>
      <c r="X1518" s="154">
        <f>$I$4</f>
        <v>0.4</v>
      </c>
      <c r="Y1518" s="153">
        <f>+T1518*((O1518-(O1518*X1518)))</f>
        <v>0</v>
      </c>
    </row>
    <row r="1519" spans="1:25" ht="14.45" customHeight="1" x14ac:dyDescent="0.25">
      <c r="A1519" s="167">
        <v>7045952355702</v>
      </c>
      <c r="B1519" s="157">
        <v>13153</v>
      </c>
      <c r="C1519" s="157" t="s">
        <v>1950</v>
      </c>
      <c r="D1519" s="157">
        <v>144</v>
      </c>
      <c r="E1519" s="166" t="s">
        <v>1932</v>
      </c>
      <c r="F1519" s="166" t="s">
        <v>1707</v>
      </c>
      <c r="G1519" s="169" t="s">
        <v>1734</v>
      </c>
      <c r="H1519" s="157" t="s">
        <v>1733</v>
      </c>
      <c r="I1519" s="165" t="s">
        <v>1469</v>
      </c>
      <c r="J1519" s="164" t="s">
        <v>1672</v>
      </c>
      <c r="K1519" s="164" t="s">
        <v>1802</v>
      </c>
      <c r="L1519" s="163"/>
      <c r="M1519" s="163"/>
      <c r="N1519" s="163"/>
      <c r="O1519" s="162">
        <v>3499</v>
      </c>
      <c r="P1519" s="161" t="b">
        <f>IF(R1519&gt;0,R1519-2)</f>
        <v>0</v>
      </c>
      <c r="Q1519" s="161">
        <v>201938</v>
      </c>
      <c r="R1519" s="160">
        <f>$I$3</f>
        <v>0</v>
      </c>
      <c r="S1519" s="159" t="str">
        <f>IF(AND(R1519&gt;=Q1519,W1519&gt;0),"OK",IF(W1519=0,"","NOT OK"))</f>
        <v/>
      </c>
      <c r="T1519" s="158"/>
      <c r="U1519" s="157">
        <v>1</v>
      </c>
      <c r="V1519" s="156" t="str">
        <f>IF(W1519=T1519,"OK","NOT")</f>
        <v>OK</v>
      </c>
      <c r="W1519" s="155">
        <f>IF(MOD(T1519,U1519)=0,T1519,T1519+(U1519-MOD(T1519,U1519)))</f>
        <v>0</v>
      </c>
      <c r="X1519" s="154">
        <f>$I$4</f>
        <v>0.4</v>
      </c>
      <c r="Y1519" s="153">
        <f>+T1519*((O1519-(O1519*X1519)))</f>
        <v>0</v>
      </c>
    </row>
    <row r="1520" spans="1:25" ht="14.45" customHeight="1" x14ac:dyDescent="0.25">
      <c r="A1520" s="167">
        <v>7045952355719</v>
      </c>
      <c r="B1520" s="157">
        <v>13153</v>
      </c>
      <c r="C1520" s="157" t="s">
        <v>1950</v>
      </c>
      <c r="D1520" s="157">
        <v>144</v>
      </c>
      <c r="E1520" s="166" t="s">
        <v>1932</v>
      </c>
      <c r="F1520" s="166" t="s">
        <v>1707</v>
      </c>
      <c r="G1520" s="169" t="s">
        <v>1734</v>
      </c>
      <c r="H1520" s="157" t="s">
        <v>1733</v>
      </c>
      <c r="I1520" s="165" t="s">
        <v>1715</v>
      </c>
      <c r="J1520" s="164" t="s">
        <v>1672</v>
      </c>
      <c r="K1520" s="164" t="s">
        <v>1802</v>
      </c>
      <c r="L1520" s="163"/>
      <c r="M1520" s="163"/>
      <c r="N1520" s="163"/>
      <c r="O1520" s="162">
        <v>3499</v>
      </c>
      <c r="P1520" s="161" t="b">
        <f>IF(R1520&gt;0,R1520-2)</f>
        <v>0</v>
      </c>
      <c r="Q1520" s="161">
        <v>201938</v>
      </c>
      <c r="R1520" s="160">
        <f>$I$3</f>
        <v>0</v>
      </c>
      <c r="S1520" s="159" t="str">
        <f>IF(AND(R1520&gt;=Q1520,W1520&gt;0),"OK",IF(W1520=0,"","NOT OK"))</f>
        <v/>
      </c>
      <c r="T1520" s="158"/>
      <c r="U1520" s="157">
        <v>1</v>
      </c>
      <c r="V1520" s="156" t="str">
        <f>IF(W1520=T1520,"OK","NOT")</f>
        <v>OK</v>
      </c>
      <c r="W1520" s="155">
        <f>IF(MOD(T1520,U1520)=0,T1520,T1520+(U1520-MOD(T1520,U1520)))</f>
        <v>0</v>
      </c>
      <c r="X1520" s="154">
        <f>$I$4</f>
        <v>0.4</v>
      </c>
      <c r="Y1520" s="153">
        <f>+T1520*((O1520-(O1520*X1520)))</f>
        <v>0</v>
      </c>
    </row>
    <row r="1521" spans="1:25" ht="14.45" customHeight="1" x14ac:dyDescent="0.25">
      <c r="A1521" s="167">
        <v>7045952355726</v>
      </c>
      <c r="B1521" s="157">
        <v>13153</v>
      </c>
      <c r="C1521" s="157" t="s">
        <v>1950</v>
      </c>
      <c r="D1521" s="157">
        <v>144</v>
      </c>
      <c r="E1521" s="166" t="s">
        <v>1932</v>
      </c>
      <c r="F1521" s="166" t="s">
        <v>1707</v>
      </c>
      <c r="G1521" s="169" t="s">
        <v>1734</v>
      </c>
      <c r="H1521" s="157" t="s">
        <v>1733</v>
      </c>
      <c r="I1521" s="165" t="s">
        <v>1713</v>
      </c>
      <c r="J1521" s="164" t="s">
        <v>1672</v>
      </c>
      <c r="K1521" s="164" t="s">
        <v>1802</v>
      </c>
      <c r="L1521" s="163"/>
      <c r="M1521" s="163"/>
      <c r="N1521" s="163"/>
      <c r="O1521" s="162">
        <v>3499</v>
      </c>
      <c r="P1521" s="161" t="b">
        <f>IF(R1521&gt;0,R1521-2)</f>
        <v>0</v>
      </c>
      <c r="Q1521" s="161">
        <v>201938</v>
      </c>
      <c r="R1521" s="160">
        <f>$I$3</f>
        <v>0</v>
      </c>
      <c r="S1521" s="159" t="str">
        <f>IF(AND(R1521&gt;=Q1521,W1521&gt;0),"OK",IF(W1521=0,"","NOT OK"))</f>
        <v/>
      </c>
      <c r="T1521" s="158"/>
      <c r="U1521" s="157">
        <v>1</v>
      </c>
      <c r="V1521" s="156" t="str">
        <f>IF(W1521=T1521,"OK","NOT")</f>
        <v>OK</v>
      </c>
      <c r="W1521" s="155">
        <f>IF(MOD(T1521,U1521)=0,T1521,T1521+(U1521-MOD(T1521,U1521)))</f>
        <v>0</v>
      </c>
      <c r="X1521" s="154">
        <f>$I$4</f>
        <v>0.4</v>
      </c>
      <c r="Y1521" s="153">
        <f>+T1521*((O1521-(O1521*X1521)))</f>
        <v>0</v>
      </c>
    </row>
    <row r="1522" spans="1:25" ht="14.45" customHeight="1" x14ac:dyDescent="0.25">
      <c r="A1522" s="167">
        <v>7045952355849</v>
      </c>
      <c r="B1522" s="157">
        <v>13154</v>
      </c>
      <c r="C1522" s="157" t="s">
        <v>1949</v>
      </c>
      <c r="D1522" s="157">
        <v>145</v>
      </c>
      <c r="E1522" s="166" t="s">
        <v>1932</v>
      </c>
      <c r="F1522" s="166" t="s">
        <v>1707</v>
      </c>
      <c r="G1522" s="169" t="s">
        <v>1734</v>
      </c>
      <c r="H1522" s="157" t="s">
        <v>1733</v>
      </c>
      <c r="I1522" s="165" t="s">
        <v>1717</v>
      </c>
      <c r="J1522" s="164" t="s">
        <v>1672</v>
      </c>
      <c r="K1522" s="164" t="s">
        <v>1802</v>
      </c>
      <c r="L1522" s="163"/>
      <c r="M1522" s="163"/>
      <c r="N1522" s="163"/>
      <c r="O1522" s="162">
        <v>4499</v>
      </c>
      <c r="P1522" s="161" t="b">
        <f>IF(R1522&gt;0,R1522-2)</f>
        <v>0</v>
      </c>
      <c r="Q1522" s="161">
        <v>201938</v>
      </c>
      <c r="R1522" s="160">
        <f>$I$3</f>
        <v>0</v>
      </c>
      <c r="S1522" s="159" t="str">
        <f>IF(AND(R1522&gt;=Q1522,W1522&gt;0),"OK",IF(W1522=0,"","NOT OK"))</f>
        <v/>
      </c>
      <c r="T1522" s="158"/>
      <c r="U1522" s="157">
        <v>1</v>
      </c>
      <c r="V1522" s="156" t="str">
        <f>IF(W1522=T1522,"OK","NOT")</f>
        <v>OK</v>
      </c>
      <c r="W1522" s="155">
        <f>IF(MOD(T1522,U1522)=0,T1522,T1522+(U1522-MOD(T1522,U1522)))</f>
        <v>0</v>
      </c>
      <c r="X1522" s="154">
        <f>$I$4</f>
        <v>0.4</v>
      </c>
      <c r="Y1522" s="153">
        <f>+T1522*((O1522-(O1522*X1522)))</f>
        <v>0</v>
      </c>
    </row>
    <row r="1523" spans="1:25" ht="14.45" customHeight="1" x14ac:dyDescent="0.25">
      <c r="A1523" s="167">
        <v>7045952355856</v>
      </c>
      <c r="B1523" s="157">
        <v>13154</v>
      </c>
      <c r="C1523" s="157" t="s">
        <v>1949</v>
      </c>
      <c r="D1523" s="157">
        <v>145</v>
      </c>
      <c r="E1523" s="166" t="s">
        <v>1932</v>
      </c>
      <c r="F1523" s="166" t="s">
        <v>1707</v>
      </c>
      <c r="G1523" s="169" t="s">
        <v>1734</v>
      </c>
      <c r="H1523" s="157" t="s">
        <v>1733</v>
      </c>
      <c r="I1523" s="165" t="s">
        <v>1716</v>
      </c>
      <c r="J1523" s="164" t="s">
        <v>1672</v>
      </c>
      <c r="K1523" s="164" t="s">
        <v>1802</v>
      </c>
      <c r="L1523" s="163"/>
      <c r="M1523" s="163"/>
      <c r="N1523" s="163"/>
      <c r="O1523" s="162">
        <v>4499</v>
      </c>
      <c r="P1523" s="161" t="b">
        <f>IF(R1523&gt;0,R1523-2)</f>
        <v>0</v>
      </c>
      <c r="Q1523" s="161">
        <v>201938</v>
      </c>
      <c r="R1523" s="160">
        <f>$I$3</f>
        <v>0</v>
      </c>
      <c r="S1523" s="159" t="str">
        <f>IF(AND(R1523&gt;=Q1523,W1523&gt;0),"OK",IF(W1523=0,"","NOT OK"))</f>
        <v/>
      </c>
      <c r="T1523" s="158"/>
      <c r="U1523" s="157">
        <v>1</v>
      </c>
      <c r="V1523" s="156" t="str">
        <f>IF(W1523=T1523,"OK","NOT")</f>
        <v>OK</v>
      </c>
      <c r="W1523" s="155">
        <f>IF(MOD(T1523,U1523)=0,T1523,T1523+(U1523-MOD(T1523,U1523)))</f>
        <v>0</v>
      </c>
      <c r="X1523" s="154">
        <f>$I$4</f>
        <v>0.4</v>
      </c>
      <c r="Y1523" s="153">
        <f>+T1523*((O1523-(O1523*X1523)))</f>
        <v>0</v>
      </c>
    </row>
    <row r="1524" spans="1:25" ht="14.45" customHeight="1" x14ac:dyDescent="0.25">
      <c r="A1524" s="167">
        <v>7045952355863</v>
      </c>
      <c r="B1524" s="157">
        <v>13154</v>
      </c>
      <c r="C1524" s="157" t="s">
        <v>1949</v>
      </c>
      <c r="D1524" s="157">
        <v>145</v>
      </c>
      <c r="E1524" s="166" t="s">
        <v>1932</v>
      </c>
      <c r="F1524" s="166" t="s">
        <v>1707</v>
      </c>
      <c r="G1524" s="169" t="s">
        <v>1734</v>
      </c>
      <c r="H1524" s="157" t="s">
        <v>1733</v>
      </c>
      <c r="I1524" s="165" t="s">
        <v>1468</v>
      </c>
      <c r="J1524" s="164" t="s">
        <v>1672</v>
      </c>
      <c r="K1524" s="164" t="s">
        <v>1802</v>
      </c>
      <c r="L1524" s="163"/>
      <c r="M1524" s="163"/>
      <c r="N1524" s="163"/>
      <c r="O1524" s="162">
        <v>4499</v>
      </c>
      <c r="P1524" s="161" t="b">
        <f>IF(R1524&gt;0,R1524-2)</f>
        <v>0</v>
      </c>
      <c r="Q1524" s="161">
        <v>201938</v>
      </c>
      <c r="R1524" s="160">
        <f>$I$3</f>
        <v>0</v>
      </c>
      <c r="S1524" s="159" t="str">
        <f>IF(AND(R1524&gt;=Q1524,W1524&gt;0),"OK",IF(W1524=0,"","NOT OK"))</f>
        <v/>
      </c>
      <c r="T1524" s="158"/>
      <c r="U1524" s="157">
        <v>1</v>
      </c>
      <c r="V1524" s="156" t="str">
        <f>IF(W1524=T1524,"OK","NOT")</f>
        <v>OK</v>
      </c>
      <c r="W1524" s="155">
        <f>IF(MOD(T1524,U1524)=0,T1524,T1524+(U1524-MOD(T1524,U1524)))</f>
        <v>0</v>
      </c>
      <c r="X1524" s="154">
        <f>$I$4</f>
        <v>0.4</v>
      </c>
      <c r="Y1524" s="153">
        <f>+T1524*((O1524-(O1524*X1524)))</f>
        <v>0</v>
      </c>
    </row>
    <row r="1525" spans="1:25" ht="14.45" customHeight="1" x14ac:dyDescent="0.25">
      <c r="A1525" s="167">
        <v>7045952355870</v>
      </c>
      <c r="B1525" s="157">
        <v>13154</v>
      </c>
      <c r="C1525" s="157" t="s">
        <v>1949</v>
      </c>
      <c r="D1525" s="157">
        <v>145</v>
      </c>
      <c r="E1525" s="166" t="s">
        <v>1932</v>
      </c>
      <c r="F1525" s="166" t="s">
        <v>1707</v>
      </c>
      <c r="G1525" s="169" t="s">
        <v>1734</v>
      </c>
      <c r="H1525" s="157" t="s">
        <v>1733</v>
      </c>
      <c r="I1525" s="165" t="s">
        <v>1469</v>
      </c>
      <c r="J1525" s="164" t="s">
        <v>1672</v>
      </c>
      <c r="K1525" s="164" t="s">
        <v>1802</v>
      </c>
      <c r="L1525" s="163"/>
      <c r="M1525" s="163"/>
      <c r="N1525" s="163"/>
      <c r="O1525" s="162">
        <v>4499</v>
      </c>
      <c r="P1525" s="161" t="b">
        <f>IF(R1525&gt;0,R1525-2)</f>
        <v>0</v>
      </c>
      <c r="Q1525" s="161">
        <v>201938</v>
      </c>
      <c r="R1525" s="160">
        <f>$I$3</f>
        <v>0</v>
      </c>
      <c r="S1525" s="159" t="str">
        <f>IF(AND(R1525&gt;=Q1525,W1525&gt;0),"OK",IF(W1525=0,"","NOT OK"))</f>
        <v/>
      </c>
      <c r="T1525" s="158"/>
      <c r="U1525" s="157">
        <v>1</v>
      </c>
      <c r="V1525" s="156" t="str">
        <f>IF(W1525=T1525,"OK","NOT")</f>
        <v>OK</v>
      </c>
      <c r="W1525" s="155">
        <f>IF(MOD(T1525,U1525)=0,T1525,T1525+(U1525-MOD(T1525,U1525)))</f>
        <v>0</v>
      </c>
      <c r="X1525" s="154">
        <f>$I$4</f>
        <v>0.4</v>
      </c>
      <c r="Y1525" s="153">
        <f>+T1525*((O1525-(O1525*X1525)))</f>
        <v>0</v>
      </c>
    </row>
    <row r="1526" spans="1:25" ht="14.45" customHeight="1" x14ac:dyDescent="0.25">
      <c r="A1526" s="167">
        <v>7045952355887</v>
      </c>
      <c r="B1526" s="157">
        <v>13154</v>
      </c>
      <c r="C1526" s="157" t="s">
        <v>1949</v>
      </c>
      <c r="D1526" s="157">
        <v>145</v>
      </c>
      <c r="E1526" s="166" t="s">
        <v>1932</v>
      </c>
      <c r="F1526" s="166" t="s">
        <v>1707</v>
      </c>
      <c r="G1526" s="169" t="s">
        <v>1734</v>
      </c>
      <c r="H1526" s="157" t="s">
        <v>1733</v>
      </c>
      <c r="I1526" s="165" t="s">
        <v>1715</v>
      </c>
      <c r="J1526" s="164" t="s">
        <v>1672</v>
      </c>
      <c r="K1526" s="164" t="s">
        <v>1802</v>
      </c>
      <c r="L1526" s="163"/>
      <c r="M1526" s="163"/>
      <c r="N1526" s="163"/>
      <c r="O1526" s="162">
        <v>4499</v>
      </c>
      <c r="P1526" s="161" t="b">
        <f>IF(R1526&gt;0,R1526-2)</f>
        <v>0</v>
      </c>
      <c r="Q1526" s="161">
        <v>201938</v>
      </c>
      <c r="R1526" s="160">
        <f>$I$3</f>
        <v>0</v>
      </c>
      <c r="S1526" s="159" t="str">
        <f>IF(AND(R1526&gt;=Q1526,W1526&gt;0),"OK",IF(W1526=0,"","NOT OK"))</f>
        <v/>
      </c>
      <c r="T1526" s="158"/>
      <c r="U1526" s="157">
        <v>1</v>
      </c>
      <c r="V1526" s="156" t="str">
        <f>IF(W1526=T1526,"OK","NOT")</f>
        <v>OK</v>
      </c>
      <c r="W1526" s="155">
        <f>IF(MOD(T1526,U1526)=0,T1526,T1526+(U1526-MOD(T1526,U1526)))</f>
        <v>0</v>
      </c>
      <c r="X1526" s="154">
        <f>$I$4</f>
        <v>0.4</v>
      </c>
      <c r="Y1526" s="153">
        <f>+T1526*((O1526-(O1526*X1526)))</f>
        <v>0</v>
      </c>
    </row>
    <row r="1527" spans="1:25" ht="14.45" customHeight="1" x14ac:dyDescent="0.25">
      <c r="A1527" s="167">
        <v>7045952355894</v>
      </c>
      <c r="B1527" s="157">
        <v>13154</v>
      </c>
      <c r="C1527" s="157" t="s">
        <v>1949</v>
      </c>
      <c r="D1527" s="157">
        <v>145</v>
      </c>
      <c r="E1527" s="166" t="s">
        <v>1932</v>
      </c>
      <c r="F1527" s="166" t="s">
        <v>1707</v>
      </c>
      <c r="G1527" s="169" t="s">
        <v>1734</v>
      </c>
      <c r="H1527" s="157" t="s">
        <v>1733</v>
      </c>
      <c r="I1527" s="165" t="s">
        <v>1713</v>
      </c>
      <c r="J1527" s="164" t="s">
        <v>1672</v>
      </c>
      <c r="K1527" s="164" t="s">
        <v>1802</v>
      </c>
      <c r="L1527" s="163"/>
      <c r="M1527" s="163"/>
      <c r="N1527" s="163"/>
      <c r="O1527" s="162">
        <v>4499</v>
      </c>
      <c r="P1527" s="161" t="b">
        <f>IF(R1527&gt;0,R1527-2)</f>
        <v>0</v>
      </c>
      <c r="Q1527" s="161">
        <v>201938</v>
      </c>
      <c r="R1527" s="160">
        <f>$I$3</f>
        <v>0</v>
      </c>
      <c r="S1527" s="159" t="str">
        <f>IF(AND(R1527&gt;=Q1527,W1527&gt;0),"OK",IF(W1527=0,"","NOT OK"))</f>
        <v/>
      </c>
      <c r="T1527" s="158"/>
      <c r="U1527" s="157">
        <v>1</v>
      </c>
      <c r="V1527" s="156" t="str">
        <f>IF(W1527=T1527,"OK","NOT")</f>
        <v>OK</v>
      </c>
      <c r="W1527" s="155">
        <f>IF(MOD(T1527,U1527)=0,T1527,T1527+(U1527-MOD(T1527,U1527)))</f>
        <v>0</v>
      </c>
      <c r="X1527" s="154">
        <f>$I$4</f>
        <v>0.4</v>
      </c>
      <c r="Y1527" s="153">
        <f>+T1527*((O1527-(O1527*X1527)))</f>
        <v>0</v>
      </c>
    </row>
    <row r="1528" spans="1:25" ht="14.45" customHeight="1" x14ac:dyDescent="0.25">
      <c r="A1528" s="167">
        <v>7045952370361</v>
      </c>
      <c r="B1528" s="157">
        <v>46674</v>
      </c>
      <c r="C1528" s="157" t="s">
        <v>1901</v>
      </c>
      <c r="D1528" s="157">
        <v>182</v>
      </c>
      <c r="E1528" s="166" t="s">
        <v>1697</v>
      </c>
      <c r="F1528" s="166" t="s">
        <v>1676</v>
      </c>
      <c r="G1528" s="169" t="s">
        <v>1734</v>
      </c>
      <c r="H1528" s="157" t="s">
        <v>1733</v>
      </c>
      <c r="I1528" s="165" t="s">
        <v>1789</v>
      </c>
      <c r="J1528" s="164" t="s">
        <v>1672</v>
      </c>
      <c r="K1528" s="164" t="s">
        <v>1671</v>
      </c>
      <c r="L1528" s="163"/>
      <c r="M1528" s="163"/>
      <c r="N1528" s="163"/>
      <c r="O1528" s="162">
        <v>199</v>
      </c>
      <c r="P1528" s="161" t="b">
        <f>IF(R1528&gt;0,R1528-2)</f>
        <v>0</v>
      </c>
      <c r="Q1528" s="161">
        <v>201938</v>
      </c>
      <c r="R1528" s="160">
        <f>$I$3</f>
        <v>0</v>
      </c>
      <c r="S1528" s="159" t="str">
        <f>IF(AND(R1528&gt;=Q1528,W1528&gt;0),"OK",IF(W1528=0,"","NOT OK"))</f>
        <v/>
      </c>
      <c r="T1528" s="158"/>
      <c r="U1528" s="157">
        <v>3</v>
      </c>
      <c r="V1528" s="156" t="str">
        <f>IF(W1528=T1528,"OK","NOT")</f>
        <v>OK</v>
      </c>
      <c r="W1528" s="155">
        <f>IF(MOD(T1528,U1528)=0,T1528,T1528+(U1528-MOD(T1528,U1528)))</f>
        <v>0</v>
      </c>
      <c r="X1528" s="154">
        <f>$I$4</f>
        <v>0.4</v>
      </c>
      <c r="Y1528" s="153">
        <f>+T1528*((O1528-(O1528*X1528)))</f>
        <v>0</v>
      </c>
    </row>
    <row r="1529" spans="1:25" ht="14.45" customHeight="1" x14ac:dyDescent="0.25">
      <c r="A1529" s="167">
        <v>7045952370378</v>
      </c>
      <c r="B1529" s="157">
        <v>46674</v>
      </c>
      <c r="C1529" s="157" t="s">
        <v>1901</v>
      </c>
      <c r="D1529" s="157">
        <v>182</v>
      </c>
      <c r="E1529" s="166" t="s">
        <v>1697</v>
      </c>
      <c r="F1529" s="166" t="s">
        <v>1676</v>
      </c>
      <c r="G1529" s="169" t="s">
        <v>1734</v>
      </c>
      <c r="H1529" s="157" t="s">
        <v>1733</v>
      </c>
      <c r="I1529" s="165" t="s">
        <v>1876</v>
      </c>
      <c r="J1529" s="164" t="s">
        <v>1672</v>
      </c>
      <c r="K1529" s="164" t="s">
        <v>1671</v>
      </c>
      <c r="L1529" s="163"/>
      <c r="M1529" s="163"/>
      <c r="N1529" s="163"/>
      <c r="O1529" s="162">
        <v>199</v>
      </c>
      <c r="P1529" s="161" t="b">
        <f>IF(R1529&gt;0,R1529-2)</f>
        <v>0</v>
      </c>
      <c r="Q1529" s="161">
        <v>201938</v>
      </c>
      <c r="R1529" s="160">
        <f>$I$3</f>
        <v>0</v>
      </c>
      <c r="S1529" s="159" t="str">
        <f>IF(AND(R1529&gt;=Q1529,W1529&gt;0),"OK",IF(W1529=0,"","NOT OK"))</f>
        <v/>
      </c>
      <c r="T1529" s="158"/>
      <c r="U1529" s="157">
        <v>3</v>
      </c>
      <c r="V1529" s="156" t="str">
        <f>IF(W1529=T1529,"OK","NOT")</f>
        <v>OK</v>
      </c>
      <c r="W1529" s="155">
        <f>IF(MOD(T1529,U1529)=0,T1529,T1529+(U1529-MOD(T1529,U1529)))</f>
        <v>0</v>
      </c>
      <c r="X1529" s="154">
        <f>$I$4</f>
        <v>0.4</v>
      </c>
      <c r="Y1529" s="153">
        <f>+T1529*((O1529-(O1529*X1529)))</f>
        <v>0</v>
      </c>
    </row>
    <row r="1530" spans="1:25" ht="14.45" customHeight="1" x14ac:dyDescent="0.25">
      <c r="A1530" s="167">
        <v>7045952130194</v>
      </c>
      <c r="B1530" s="157">
        <v>46574</v>
      </c>
      <c r="C1530" s="157" t="s">
        <v>1894</v>
      </c>
      <c r="D1530" s="157">
        <v>183</v>
      </c>
      <c r="E1530" s="166" t="s">
        <v>1697</v>
      </c>
      <c r="F1530" s="166" t="s">
        <v>1676</v>
      </c>
      <c r="G1530" s="169" t="s">
        <v>1734</v>
      </c>
      <c r="H1530" s="157" t="s">
        <v>1733</v>
      </c>
      <c r="I1530" s="165" t="s">
        <v>1789</v>
      </c>
      <c r="J1530" s="164" t="s">
        <v>1672</v>
      </c>
      <c r="K1530" s="164" t="s">
        <v>1671</v>
      </c>
      <c r="L1530" s="163"/>
      <c r="M1530" s="163"/>
      <c r="N1530" s="163"/>
      <c r="O1530" s="162">
        <v>349</v>
      </c>
      <c r="P1530" s="161" t="b">
        <f>IF(R1530&gt;0,R1530-2)</f>
        <v>0</v>
      </c>
      <c r="Q1530" s="161">
        <v>201938</v>
      </c>
      <c r="R1530" s="160">
        <f>$I$3</f>
        <v>0</v>
      </c>
      <c r="S1530" s="159" t="str">
        <f>IF(AND(R1530&gt;=Q1530,W1530&gt;0),"OK",IF(W1530=0,"","NOT OK"))</f>
        <v/>
      </c>
      <c r="T1530" s="158"/>
      <c r="U1530" s="157">
        <v>3</v>
      </c>
      <c r="V1530" s="156" t="str">
        <f>IF(W1530=T1530,"OK","NOT")</f>
        <v>OK</v>
      </c>
      <c r="W1530" s="155">
        <f>IF(MOD(T1530,U1530)=0,T1530,T1530+(U1530-MOD(T1530,U1530)))</f>
        <v>0</v>
      </c>
      <c r="X1530" s="154">
        <f>$I$4</f>
        <v>0.4</v>
      </c>
      <c r="Y1530" s="153">
        <f>+T1530*((O1530-(O1530*X1530)))</f>
        <v>0</v>
      </c>
    </row>
    <row r="1531" spans="1:25" ht="14.45" customHeight="1" x14ac:dyDescent="0.25">
      <c r="A1531" s="167">
        <v>7045952130200</v>
      </c>
      <c r="B1531" s="157">
        <v>46574</v>
      </c>
      <c r="C1531" s="157" t="s">
        <v>1894</v>
      </c>
      <c r="D1531" s="157">
        <v>183</v>
      </c>
      <c r="E1531" s="166" t="s">
        <v>1697</v>
      </c>
      <c r="F1531" s="166" t="s">
        <v>1676</v>
      </c>
      <c r="G1531" s="169" t="s">
        <v>1734</v>
      </c>
      <c r="H1531" s="157" t="s">
        <v>1733</v>
      </c>
      <c r="I1531" s="165" t="s">
        <v>1876</v>
      </c>
      <c r="J1531" s="164" t="s">
        <v>1672</v>
      </c>
      <c r="K1531" s="164" t="s">
        <v>1671</v>
      </c>
      <c r="L1531" s="163"/>
      <c r="M1531" s="163"/>
      <c r="N1531" s="163"/>
      <c r="O1531" s="162">
        <v>349</v>
      </c>
      <c r="P1531" s="161" t="b">
        <f>IF(R1531&gt;0,R1531-2)</f>
        <v>0</v>
      </c>
      <c r="Q1531" s="161">
        <v>201938</v>
      </c>
      <c r="R1531" s="160">
        <f>$I$3</f>
        <v>0</v>
      </c>
      <c r="S1531" s="159" t="str">
        <f>IF(AND(R1531&gt;=Q1531,W1531&gt;0),"OK",IF(W1531=0,"","NOT OK"))</f>
        <v/>
      </c>
      <c r="T1531" s="158"/>
      <c r="U1531" s="157">
        <v>3</v>
      </c>
      <c r="V1531" s="156" t="str">
        <f>IF(W1531=T1531,"OK","NOT")</f>
        <v>OK</v>
      </c>
      <c r="W1531" s="155">
        <f>IF(MOD(T1531,U1531)=0,T1531,T1531+(U1531-MOD(T1531,U1531)))</f>
        <v>0</v>
      </c>
      <c r="X1531" s="154">
        <f>$I$4</f>
        <v>0.4</v>
      </c>
      <c r="Y1531" s="153">
        <f>+T1531*((O1531-(O1531*X1531)))</f>
        <v>0</v>
      </c>
    </row>
    <row r="1532" spans="1:25" ht="14.45" customHeight="1" x14ac:dyDescent="0.25">
      <c r="A1532" s="167">
        <v>7045952130217</v>
      </c>
      <c r="B1532" s="157">
        <v>46574</v>
      </c>
      <c r="C1532" s="157" t="s">
        <v>1894</v>
      </c>
      <c r="D1532" s="157">
        <v>183</v>
      </c>
      <c r="E1532" s="166" t="s">
        <v>1697</v>
      </c>
      <c r="F1532" s="166" t="s">
        <v>1676</v>
      </c>
      <c r="G1532" s="169" t="s">
        <v>1734</v>
      </c>
      <c r="H1532" s="157" t="s">
        <v>1733</v>
      </c>
      <c r="I1532" s="165" t="s">
        <v>1893</v>
      </c>
      <c r="J1532" s="164" t="s">
        <v>1672</v>
      </c>
      <c r="K1532" s="164" t="s">
        <v>1671</v>
      </c>
      <c r="L1532" s="163"/>
      <c r="M1532" s="163"/>
      <c r="N1532" s="163"/>
      <c r="O1532" s="162">
        <v>349</v>
      </c>
      <c r="P1532" s="161" t="b">
        <f>IF(R1532&gt;0,R1532-2)</f>
        <v>0</v>
      </c>
      <c r="Q1532" s="161">
        <v>201938</v>
      </c>
      <c r="R1532" s="160">
        <f>$I$3</f>
        <v>0</v>
      </c>
      <c r="S1532" s="159" t="str">
        <f>IF(AND(R1532&gt;=Q1532,W1532&gt;0),"OK",IF(W1532=0,"","NOT OK"))</f>
        <v/>
      </c>
      <c r="T1532" s="158"/>
      <c r="U1532" s="157">
        <v>3</v>
      </c>
      <c r="V1532" s="156" t="str">
        <f>IF(W1532=T1532,"OK","NOT")</f>
        <v>OK</v>
      </c>
      <c r="W1532" s="155">
        <f>IF(MOD(T1532,U1532)=0,T1532,T1532+(U1532-MOD(T1532,U1532)))</f>
        <v>0</v>
      </c>
      <c r="X1532" s="154">
        <f>$I$4</f>
        <v>0.4</v>
      </c>
      <c r="Y1532" s="153">
        <f>+T1532*((O1532-(O1532*X1532)))</f>
        <v>0</v>
      </c>
    </row>
    <row r="1533" spans="1:25" ht="14.45" customHeight="1" x14ac:dyDescent="0.25">
      <c r="A1533" s="167">
        <v>7045952361208</v>
      </c>
      <c r="B1533" s="157">
        <v>40821</v>
      </c>
      <c r="C1533" s="157" t="s">
        <v>1838</v>
      </c>
      <c r="D1533" s="157">
        <v>205</v>
      </c>
      <c r="E1533" s="166" t="s">
        <v>1721</v>
      </c>
      <c r="F1533" s="166" t="s">
        <v>1781</v>
      </c>
      <c r="G1533" s="169" t="s">
        <v>1734</v>
      </c>
      <c r="H1533" s="157" t="s">
        <v>1733</v>
      </c>
      <c r="I1533" s="165" t="s">
        <v>1716</v>
      </c>
      <c r="J1533" s="164" t="s">
        <v>1672</v>
      </c>
      <c r="K1533" s="164" t="s">
        <v>1779</v>
      </c>
      <c r="L1533" s="163"/>
      <c r="M1533" s="163"/>
      <c r="N1533" s="163"/>
      <c r="O1533" s="162">
        <v>549</v>
      </c>
      <c r="P1533" s="161" t="b">
        <f>IF(R1533&gt;0,R1533-2)</f>
        <v>0</v>
      </c>
      <c r="Q1533" s="161">
        <v>201938</v>
      </c>
      <c r="R1533" s="160">
        <f>$I$3</f>
        <v>0</v>
      </c>
      <c r="S1533" s="159" t="str">
        <f>IF(AND(R1533&gt;=Q1533,W1533&gt;0),"OK",IF(W1533=0,"","NOT OK"))</f>
        <v/>
      </c>
      <c r="T1533" s="158"/>
      <c r="U1533" s="157">
        <v>1</v>
      </c>
      <c r="V1533" s="156" t="str">
        <f>IF(W1533=T1533,"OK","NOT")</f>
        <v>OK</v>
      </c>
      <c r="W1533" s="155">
        <f>IF(MOD(T1533,U1533)=0,T1533,T1533+(U1533-MOD(T1533,U1533)))</f>
        <v>0</v>
      </c>
      <c r="X1533" s="154">
        <f>$I$4</f>
        <v>0.4</v>
      </c>
      <c r="Y1533" s="153">
        <f>+T1533*((O1533-(O1533*X1533)))</f>
        <v>0</v>
      </c>
    </row>
    <row r="1534" spans="1:25" ht="14.45" customHeight="1" x14ac:dyDescent="0.25">
      <c r="A1534" s="167">
        <v>7045952361215</v>
      </c>
      <c r="B1534" s="157">
        <v>40821</v>
      </c>
      <c r="C1534" s="157" t="s">
        <v>1838</v>
      </c>
      <c r="D1534" s="157">
        <v>205</v>
      </c>
      <c r="E1534" s="166" t="s">
        <v>1721</v>
      </c>
      <c r="F1534" s="166" t="s">
        <v>1781</v>
      </c>
      <c r="G1534" s="169" t="s">
        <v>1734</v>
      </c>
      <c r="H1534" s="157" t="s">
        <v>1733</v>
      </c>
      <c r="I1534" s="165" t="s">
        <v>1468</v>
      </c>
      <c r="J1534" s="164" t="s">
        <v>1672</v>
      </c>
      <c r="K1534" s="164" t="s">
        <v>1779</v>
      </c>
      <c r="L1534" s="163"/>
      <c r="M1534" s="163"/>
      <c r="N1534" s="163"/>
      <c r="O1534" s="162">
        <v>549</v>
      </c>
      <c r="P1534" s="161" t="b">
        <f>IF(R1534&gt;0,R1534-2)</f>
        <v>0</v>
      </c>
      <c r="Q1534" s="161">
        <v>201938</v>
      </c>
      <c r="R1534" s="160">
        <f>$I$3</f>
        <v>0</v>
      </c>
      <c r="S1534" s="159" t="str">
        <f>IF(AND(R1534&gt;=Q1534,W1534&gt;0),"OK",IF(W1534=0,"","NOT OK"))</f>
        <v/>
      </c>
      <c r="T1534" s="158"/>
      <c r="U1534" s="157">
        <v>1</v>
      </c>
      <c r="V1534" s="156" t="str">
        <f>IF(W1534=T1534,"OK","NOT")</f>
        <v>OK</v>
      </c>
      <c r="W1534" s="155">
        <f>IF(MOD(T1534,U1534)=0,T1534,T1534+(U1534-MOD(T1534,U1534)))</f>
        <v>0</v>
      </c>
      <c r="X1534" s="154">
        <f>$I$4</f>
        <v>0.4</v>
      </c>
      <c r="Y1534" s="153">
        <f>+T1534*((O1534-(O1534*X1534)))</f>
        <v>0</v>
      </c>
    </row>
    <row r="1535" spans="1:25" ht="14.45" customHeight="1" x14ac:dyDescent="0.25">
      <c r="A1535" s="167">
        <v>7045952361222</v>
      </c>
      <c r="B1535" s="157">
        <v>40821</v>
      </c>
      <c r="C1535" s="157" t="s">
        <v>1838</v>
      </c>
      <c r="D1535" s="157">
        <v>205</v>
      </c>
      <c r="E1535" s="166" t="s">
        <v>1721</v>
      </c>
      <c r="F1535" s="166" t="s">
        <v>1781</v>
      </c>
      <c r="G1535" s="169" t="s">
        <v>1734</v>
      </c>
      <c r="H1535" s="157" t="s">
        <v>1733</v>
      </c>
      <c r="I1535" s="165" t="s">
        <v>1469</v>
      </c>
      <c r="J1535" s="164" t="s">
        <v>1672</v>
      </c>
      <c r="K1535" s="164" t="s">
        <v>1779</v>
      </c>
      <c r="L1535" s="163"/>
      <c r="M1535" s="163"/>
      <c r="N1535" s="163"/>
      <c r="O1535" s="162">
        <v>549</v>
      </c>
      <c r="P1535" s="161" t="b">
        <f>IF(R1535&gt;0,R1535-2)</f>
        <v>0</v>
      </c>
      <c r="Q1535" s="161">
        <v>201938</v>
      </c>
      <c r="R1535" s="160">
        <f>$I$3</f>
        <v>0</v>
      </c>
      <c r="S1535" s="159" t="str">
        <f>IF(AND(R1535&gt;=Q1535,W1535&gt;0),"OK",IF(W1535=0,"","NOT OK"))</f>
        <v/>
      </c>
      <c r="T1535" s="158"/>
      <c r="U1535" s="157">
        <v>1</v>
      </c>
      <c r="V1535" s="156" t="str">
        <f>IF(W1535=T1535,"OK","NOT")</f>
        <v>OK</v>
      </c>
      <c r="W1535" s="155">
        <f>IF(MOD(T1535,U1535)=0,T1535,T1535+(U1535-MOD(T1535,U1535)))</f>
        <v>0</v>
      </c>
      <c r="X1535" s="154">
        <f>$I$4</f>
        <v>0.4</v>
      </c>
      <c r="Y1535" s="153">
        <f>+T1535*((O1535-(O1535*X1535)))</f>
        <v>0</v>
      </c>
    </row>
    <row r="1536" spans="1:25" ht="14.45" customHeight="1" x14ac:dyDescent="0.25">
      <c r="A1536" s="167">
        <v>7045952361239</v>
      </c>
      <c r="B1536" s="157">
        <v>40821</v>
      </c>
      <c r="C1536" s="157" t="s">
        <v>1838</v>
      </c>
      <c r="D1536" s="157">
        <v>205</v>
      </c>
      <c r="E1536" s="166" t="s">
        <v>1721</v>
      </c>
      <c r="F1536" s="166" t="s">
        <v>1781</v>
      </c>
      <c r="G1536" s="169" t="s">
        <v>1734</v>
      </c>
      <c r="H1536" s="157" t="s">
        <v>1733</v>
      </c>
      <c r="I1536" s="165" t="s">
        <v>1715</v>
      </c>
      <c r="J1536" s="164" t="s">
        <v>1672</v>
      </c>
      <c r="K1536" s="164" t="s">
        <v>1779</v>
      </c>
      <c r="L1536" s="163"/>
      <c r="M1536" s="163"/>
      <c r="N1536" s="163"/>
      <c r="O1536" s="162">
        <v>549</v>
      </c>
      <c r="P1536" s="161" t="b">
        <f>IF(R1536&gt;0,R1536-2)</f>
        <v>0</v>
      </c>
      <c r="Q1536" s="161">
        <v>201938</v>
      </c>
      <c r="R1536" s="160">
        <f>$I$3</f>
        <v>0</v>
      </c>
      <c r="S1536" s="159" t="str">
        <f>IF(AND(R1536&gt;=Q1536,W1536&gt;0),"OK",IF(W1536=0,"","NOT OK"))</f>
        <v/>
      </c>
      <c r="T1536" s="158"/>
      <c r="U1536" s="157">
        <v>1</v>
      </c>
      <c r="V1536" s="156" t="str">
        <f>IF(W1536=T1536,"OK","NOT")</f>
        <v>OK</v>
      </c>
      <c r="W1536" s="155">
        <f>IF(MOD(T1536,U1536)=0,T1536,T1536+(U1536-MOD(T1536,U1536)))</f>
        <v>0</v>
      </c>
      <c r="X1536" s="154">
        <f>$I$4</f>
        <v>0.4</v>
      </c>
      <c r="Y1536" s="153">
        <f>+T1536*((O1536-(O1536*X1536)))</f>
        <v>0</v>
      </c>
    </row>
    <row r="1537" spans="1:25" ht="14.45" customHeight="1" x14ac:dyDescent="0.25">
      <c r="A1537" s="167">
        <v>7045952361246</v>
      </c>
      <c r="B1537" s="157">
        <v>40821</v>
      </c>
      <c r="C1537" s="157" t="s">
        <v>1838</v>
      </c>
      <c r="D1537" s="157">
        <v>205</v>
      </c>
      <c r="E1537" s="166" t="s">
        <v>1721</v>
      </c>
      <c r="F1537" s="166" t="s">
        <v>1781</v>
      </c>
      <c r="G1537" s="169" t="s">
        <v>1734</v>
      </c>
      <c r="H1537" s="157" t="s">
        <v>1733</v>
      </c>
      <c r="I1537" s="165" t="s">
        <v>1713</v>
      </c>
      <c r="J1537" s="164" t="s">
        <v>1672</v>
      </c>
      <c r="K1537" s="164" t="s">
        <v>1779</v>
      </c>
      <c r="L1537" s="163"/>
      <c r="M1537" s="163"/>
      <c r="N1537" s="163"/>
      <c r="O1537" s="162">
        <v>549</v>
      </c>
      <c r="P1537" s="161" t="b">
        <f>IF(R1537&gt;0,R1537-2)</f>
        <v>0</v>
      </c>
      <c r="Q1537" s="161">
        <v>201938</v>
      </c>
      <c r="R1537" s="160">
        <f>$I$3</f>
        <v>0</v>
      </c>
      <c r="S1537" s="159" t="str">
        <f>IF(AND(R1537&gt;=Q1537,W1537&gt;0),"OK",IF(W1537=0,"","NOT OK"))</f>
        <v/>
      </c>
      <c r="T1537" s="158"/>
      <c r="U1537" s="157">
        <v>1</v>
      </c>
      <c r="V1537" s="156" t="str">
        <f>IF(W1537=T1537,"OK","NOT")</f>
        <v>OK</v>
      </c>
      <c r="W1537" s="155">
        <f>IF(MOD(T1537,U1537)=0,T1537,T1537+(U1537-MOD(T1537,U1537)))</f>
        <v>0</v>
      </c>
      <c r="X1537" s="154">
        <f>$I$4</f>
        <v>0.4</v>
      </c>
      <c r="Y1537" s="153">
        <f>+T1537*((O1537-(O1537*X1537)))</f>
        <v>0</v>
      </c>
    </row>
    <row r="1538" spans="1:25" ht="14.45" customHeight="1" x14ac:dyDescent="0.25">
      <c r="A1538" s="167">
        <v>7045952361307</v>
      </c>
      <c r="B1538" s="157">
        <v>40826</v>
      </c>
      <c r="C1538" s="157" t="s">
        <v>1837</v>
      </c>
      <c r="D1538" s="157">
        <v>206</v>
      </c>
      <c r="E1538" s="166" t="s">
        <v>1721</v>
      </c>
      <c r="F1538" s="166" t="s">
        <v>1781</v>
      </c>
      <c r="G1538" s="169" t="s">
        <v>1734</v>
      </c>
      <c r="H1538" s="157" t="s">
        <v>1733</v>
      </c>
      <c r="I1538" s="165" t="s">
        <v>1717</v>
      </c>
      <c r="J1538" s="164" t="s">
        <v>1672</v>
      </c>
      <c r="K1538" s="164" t="s">
        <v>1779</v>
      </c>
      <c r="L1538" s="163"/>
      <c r="M1538" s="163"/>
      <c r="N1538" s="163"/>
      <c r="O1538" s="162">
        <v>549</v>
      </c>
      <c r="P1538" s="161" t="b">
        <f>IF(R1538&gt;0,R1538-2)</f>
        <v>0</v>
      </c>
      <c r="Q1538" s="161">
        <v>201938</v>
      </c>
      <c r="R1538" s="160">
        <f>$I$3</f>
        <v>0</v>
      </c>
      <c r="S1538" s="159" t="str">
        <f>IF(AND(R1538&gt;=Q1538,W1538&gt;0),"OK",IF(W1538=0,"","NOT OK"))</f>
        <v/>
      </c>
      <c r="T1538" s="158"/>
      <c r="U1538" s="157">
        <v>1</v>
      </c>
      <c r="V1538" s="156" t="str">
        <f>IF(W1538=T1538,"OK","NOT")</f>
        <v>OK</v>
      </c>
      <c r="W1538" s="155">
        <f>IF(MOD(T1538,U1538)=0,T1538,T1538+(U1538-MOD(T1538,U1538)))</f>
        <v>0</v>
      </c>
      <c r="X1538" s="154">
        <f>$I$4</f>
        <v>0.4</v>
      </c>
      <c r="Y1538" s="153">
        <f>+T1538*((O1538-(O1538*X1538)))</f>
        <v>0</v>
      </c>
    </row>
    <row r="1539" spans="1:25" ht="14.45" customHeight="1" x14ac:dyDescent="0.25">
      <c r="A1539" s="167">
        <v>7045952361314</v>
      </c>
      <c r="B1539" s="157">
        <v>40826</v>
      </c>
      <c r="C1539" s="157" t="s">
        <v>1837</v>
      </c>
      <c r="D1539" s="157">
        <v>206</v>
      </c>
      <c r="E1539" s="166" t="s">
        <v>1721</v>
      </c>
      <c r="F1539" s="166" t="s">
        <v>1781</v>
      </c>
      <c r="G1539" s="169" t="s">
        <v>1734</v>
      </c>
      <c r="H1539" s="157" t="s">
        <v>1733</v>
      </c>
      <c r="I1539" s="165" t="s">
        <v>1716</v>
      </c>
      <c r="J1539" s="164" t="s">
        <v>1672</v>
      </c>
      <c r="K1539" s="164" t="s">
        <v>1779</v>
      </c>
      <c r="L1539" s="163"/>
      <c r="M1539" s="163"/>
      <c r="N1539" s="163"/>
      <c r="O1539" s="162">
        <v>549</v>
      </c>
      <c r="P1539" s="161" t="b">
        <f>IF(R1539&gt;0,R1539-2)</f>
        <v>0</v>
      </c>
      <c r="Q1539" s="161">
        <v>201938</v>
      </c>
      <c r="R1539" s="160">
        <f>$I$3</f>
        <v>0</v>
      </c>
      <c r="S1539" s="159" t="str">
        <f>IF(AND(R1539&gt;=Q1539,W1539&gt;0),"OK",IF(W1539=0,"","NOT OK"))</f>
        <v/>
      </c>
      <c r="T1539" s="158"/>
      <c r="U1539" s="157">
        <v>1</v>
      </c>
      <c r="V1539" s="156" t="str">
        <f>IF(W1539=T1539,"OK","NOT")</f>
        <v>OK</v>
      </c>
      <c r="W1539" s="155">
        <f>IF(MOD(T1539,U1539)=0,T1539,T1539+(U1539-MOD(T1539,U1539)))</f>
        <v>0</v>
      </c>
      <c r="X1539" s="154">
        <f>$I$4</f>
        <v>0.4</v>
      </c>
      <c r="Y1539" s="153">
        <f>+T1539*((O1539-(O1539*X1539)))</f>
        <v>0</v>
      </c>
    </row>
    <row r="1540" spans="1:25" ht="14.45" customHeight="1" x14ac:dyDescent="0.25">
      <c r="A1540" s="167">
        <v>7045952361321</v>
      </c>
      <c r="B1540" s="157">
        <v>40826</v>
      </c>
      <c r="C1540" s="157" t="s">
        <v>1837</v>
      </c>
      <c r="D1540" s="157">
        <v>206</v>
      </c>
      <c r="E1540" s="166" t="s">
        <v>1721</v>
      </c>
      <c r="F1540" s="166" t="s">
        <v>1781</v>
      </c>
      <c r="G1540" s="169" t="s">
        <v>1734</v>
      </c>
      <c r="H1540" s="157" t="s">
        <v>1733</v>
      </c>
      <c r="I1540" s="165" t="s">
        <v>1468</v>
      </c>
      <c r="J1540" s="164" t="s">
        <v>1672</v>
      </c>
      <c r="K1540" s="164" t="s">
        <v>1779</v>
      </c>
      <c r="L1540" s="163"/>
      <c r="M1540" s="163"/>
      <c r="N1540" s="163"/>
      <c r="O1540" s="162">
        <v>549</v>
      </c>
      <c r="P1540" s="161" t="b">
        <f>IF(R1540&gt;0,R1540-2)</f>
        <v>0</v>
      </c>
      <c r="Q1540" s="161">
        <v>201938</v>
      </c>
      <c r="R1540" s="160">
        <f>$I$3</f>
        <v>0</v>
      </c>
      <c r="S1540" s="159" t="str">
        <f>IF(AND(R1540&gt;=Q1540,W1540&gt;0),"OK",IF(W1540=0,"","NOT OK"))</f>
        <v/>
      </c>
      <c r="T1540" s="158"/>
      <c r="U1540" s="157">
        <v>1</v>
      </c>
      <c r="V1540" s="156" t="str">
        <f>IF(W1540=T1540,"OK","NOT")</f>
        <v>OK</v>
      </c>
      <c r="W1540" s="155">
        <f>IF(MOD(T1540,U1540)=0,T1540,T1540+(U1540-MOD(T1540,U1540)))</f>
        <v>0</v>
      </c>
      <c r="X1540" s="154">
        <f>$I$4</f>
        <v>0.4</v>
      </c>
      <c r="Y1540" s="153">
        <f>+T1540*((O1540-(O1540*X1540)))</f>
        <v>0</v>
      </c>
    </row>
    <row r="1541" spans="1:25" ht="14.45" customHeight="1" x14ac:dyDescent="0.25">
      <c r="A1541" s="167">
        <v>7045952361338</v>
      </c>
      <c r="B1541" s="157">
        <v>40826</v>
      </c>
      <c r="C1541" s="157" t="s">
        <v>1837</v>
      </c>
      <c r="D1541" s="157">
        <v>206</v>
      </c>
      <c r="E1541" s="166" t="s">
        <v>1721</v>
      </c>
      <c r="F1541" s="166" t="s">
        <v>1781</v>
      </c>
      <c r="G1541" s="169" t="s">
        <v>1734</v>
      </c>
      <c r="H1541" s="157" t="s">
        <v>1733</v>
      </c>
      <c r="I1541" s="165" t="s">
        <v>1469</v>
      </c>
      <c r="J1541" s="164" t="s">
        <v>1672</v>
      </c>
      <c r="K1541" s="164" t="s">
        <v>1779</v>
      </c>
      <c r="L1541" s="163"/>
      <c r="M1541" s="163"/>
      <c r="N1541" s="163"/>
      <c r="O1541" s="162">
        <v>549</v>
      </c>
      <c r="P1541" s="161" t="b">
        <f>IF(R1541&gt;0,R1541-2)</f>
        <v>0</v>
      </c>
      <c r="Q1541" s="161">
        <v>201938</v>
      </c>
      <c r="R1541" s="160">
        <f>$I$3</f>
        <v>0</v>
      </c>
      <c r="S1541" s="159" t="str">
        <f>IF(AND(R1541&gt;=Q1541,W1541&gt;0),"OK",IF(W1541=0,"","NOT OK"))</f>
        <v/>
      </c>
      <c r="T1541" s="158"/>
      <c r="U1541" s="157">
        <v>1</v>
      </c>
      <c r="V1541" s="156" t="str">
        <f>IF(W1541=T1541,"OK","NOT")</f>
        <v>OK</v>
      </c>
      <c r="W1541" s="155">
        <f>IF(MOD(T1541,U1541)=0,T1541,T1541+(U1541-MOD(T1541,U1541)))</f>
        <v>0</v>
      </c>
      <c r="X1541" s="154">
        <f>$I$4</f>
        <v>0.4</v>
      </c>
      <c r="Y1541" s="153">
        <f>+T1541*((O1541-(O1541*X1541)))</f>
        <v>0</v>
      </c>
    </row>
    <row r="1542" spans="1:25" ht="14.45" customHeight="1" x14ac:dyDescent="0.25">
      <c r="A1542" s="167">
        <v>7045952361345</v>
      </c>
      <c r="B1542" s="157">
        <v>40826</v>
      </c>
      <c r="C1542" s="157" t="s">
        <v>1837</v>
      </c>
      <c r="D1542" s="157">
        <v>206</v>
      </c>
      <c r="E1542" s="166" t="s">
        <v>1721</v>
      </c>
      <c r="F1542" s="166" t="s">
        <v>1781</v>
      </c>
      <c r="G1542" s="169" t="s">
        <v>1734</v>
      </c>
      <c r="H1542" s="157" t="s">
        <v>1733</v>
      </c>
      <c r="I1542" s="165" t="s">
        <v>1715</v>
      </c>
      <c r="J1542" s="164" t="s">
        <v>1672</v>
      </c>
      <c r="K1542" s="164" t="s">
        <v>1779</v>
      </c>
      <c r="L1542" s="163"/>
      <c r="M1542" s="163"/>
      <c r="N1542" s="163"/>
      <c r="O1542" s="162">
        <v>549</v>
      </c>
      <c r="P1542" s="161" t="b">
        <f>IF(R1542&gt;0,R1542-2)</f>
        <v>0</v>
      </c>
      <c r="Q1542" s="161">
        <v>201938</v>
      </c>
      <c r="R1542" s="160">
        <f>$I$3</f>
        <v>0</v>
      </c>
      <c r="S1542" s="159" t="str">
        <f>IF(AND(R1542&gt;=Q1542,W1542&gt;0),"OK",IF(W1542=0,"","NOT OK"))</f>
        <v/>
      </c>
      <c r="T1542" s="158"/>
      <c r="U1542" s="157">
        <v>1</v>
      </c>
      <c r="V1542" s="156" t="str">
        <f>IF(W1542=T1542,"OK","NOT")</f>
        <v>OK</v>
      </c>
      <c r="W1542" s="155">
        <f>IF(MOD(T1542,U1542)=0,T1542,T1542+(U1542-MOD(T1542,U1542)))</f>
        <v>0</v>
      </c>
      <c r="X1542" s="154">
        <f>$I$4</f>
        <v>0.4</v>
      </c>
      <c r="Y1542" s="153">
        <f>+T1542*((O1542-(O1542*X1542)))</f>
        <v>0</v>
      </c>
    </row>
    <row r="1543" spans="1:25" ht="14.45" customHeight="1" x14ac:dyDescent="0.25">
      <c r="A1543" s="167">
        <v>7045952361802</v>
      </c>
      <c r="B1543" s="157">
        <v>41801</v>
      </c>
      <c r="C1543" s="157" t="s">
        <v>1836</v>
      </c>
      <c r="D1543" s="157">
        <v>207</v>
      </c>
      <c r="E1543" s="166" t="s">
        <v>1721</v>
      </c>
      <c r="F1543" s="166" t="s">
        <v>1781</v>
      </c>
      <c r="G1543" s="169" t="s">
        <v>1734</v>
      </c>
      <c r="H1543" s="157" t="s">
        <v>1733</v>
      </c>
      <c r="I1543" s="165" t="s">
        <v>1716</v>
      </c>
      <c r="J1543" s="164" t="s">
        <v>1672</v>
      </c>
      <c r="K1543" s="164" t="s">
        <v>1779</v>
      </c>
      <c r="L1543" s="163"/>
      <c r="M1543" s="163"/>
      <c r="N1543" s="163"/>
      <c r="O1543" s="162">
        <v>499</v>
      </c>
      <c r="P1543" s="161" t="b">
        <f>IF(R1543&gt;0,R1543-2)</f>
        <v>0</v>
      </c>
      <c r="Q1543" s="161">
        <v>201938</v>
      </c>
      <c r="R1543" s="160">
        <f>$I$3</f>
        <v>0</v>
      </c>
      <c r="S1543" s="159" t="str">
        <f>IF(AND(R1543&gt;=Q1543,W1543&gt;0),"OK",IF(W1543=0,"","NOT OK"))</f>
        <v/>
      </c>
      <c r="T1543" s="158"/>
      <c r="U1543" s="157">
        <v>1</v>
      </c>
      <c r="V1543" s="156" t="str">
        <f>IF(W1543=T1543,"OK","NOT")</f>
        <v>OK</v>
      </c>
      <c r="W1543" s="155">
        <f>IF(MOD(T1543,U1543)=0,T1543,T1543+(U1543-MOD(T1543,U1543)))</f>
        <v>0</v>
      </c>
      <c r="X1543" s="154">
        <f>$I$4</f>
        <v>0.4</v>
      </c>
      <c r="Y1543" s="153">
        <f>+T1543*((O1543-(O1543*X1543)))</f>
        <v>0</v>
      </c>
    </row>
    <row r="1544" spans="1:25" ht="14.45" customHeight="1" x14ac:dyDescent="0.25">
      <c r="A1544" s="167">
        <v>7045952361819</v>
      </c>
      <c r="B1544" s="157">
        <v>41801</v>
      </c>
      <c r="C1544" s="157" t="s">
        <v>1836</v>
      </c>
      <c r="D1544" s="157">
        <v>207</v>
      </c>
      <c r="E1544" s="166" t="s">
        <v>1721</v>
      </c>
      <c r="F1544" s="166" t="s">
        <v>1781</v>
      </c>
      <c r="G1544" s="169" t="s">
        <v>1734</v>
      </c>
      <c r="H1544" s="157" t="s">
        <v>1733</v>
      </c>
      <c r="I1544" s="165" t="s">
        <v>1468</v>
      </c>
      <c r="J1544" s="164" t="s">
        <v>1672</v>
      </c>
      <c r="K1544" s="164" t="s">
        <v>1779</v>
      </c>
      <c r="L1544" s="163"/>
      <c r="M1544" s="163"/>
      <c r="N1544" s="163"/>
      <c r="O1544" s="162">
        <v>499</v>
      </c>
      <c r="P1544" s="161" t="b">
        <f>IF(R1544&gt;0,R1544-2)</f>
        <v>0</v>
      </c>
      <c r="Q1544" s="161">
        <v>201938</v>
      </c>
      <c r="R1544" s="160">
        <f>$I$3</f>
        <v>0</v>
      </c>
      <c r="S1544" s="159" t="str">
        <f>IF(AND(R1544&gt;=Q1544,W1544&gt;0),"OK",IF(W1544=0,"","NOT OK"))</f>
        <v/>
      </c>
      <c r="T1544" s="158"/>
      <c r="U1544" s="157">
        <v>1</v>
      </c>
      <c r="V1544" s="156" t="str">
        <f>IF(W1544=T1544,"OK","NOT")</f>
        <v>OK</v>
      </c>
      <c r="W1544" s="155">
        <f>IF(MOD(T1544,U1544)=0,T1544,T1544+(U1544-MOD(T1544,U1544)))</f>
        <v>0</v>
      </c>
      <c r="X1544" s="154">
        <f>$I$4</f>
        <v>0.4</v>
      </c>
      <c r="Y1544" s="153">
        <f>+T1544*((O1544-(O1544*X1544)))</f>
        <v>0</v>
      </c>
    </row>
    <row r="1545" spans="1:25" ht="14.45" customHeight="1" x14ac:dyDescent="0.25">
      <c r="A1545" s="167">
        <v>7045952361826</v>
      </c>
      <c r="B1545" s="157">
        <v>41801</v>
      </c>
      <c r="C1545" s="157" t="s">
        <v>1836</v>
      </c>
      <c r="D1545" s="157">
        <v>207</v>
      </c>
      <c r="E1545" s="166" t="s">
        <v>1721</v>
      </c>
      <c r="F1545" s="166" t="s">
        <v>1781</v>
      </c>
      <c r="G1545" s="169" t="s">
        <v>1734</v>
      </c>
      <c r="H1545" s="157" t="s">
        <v>1733</v>
      </c>
      <c r="I1545" s="165" t="s">
        <v>1469</v>
      </c>
      <c r="J1545" s="164" t="s">
        <v>1672</v>
      </c>
      <c r="K1545" s="164" t="s">
        <v>1779</v>
      </c>
      <c r="L1545" s="163"/>
      <c r="M1545" s="163"/>
      <c r="N1545" s="163"/>
      <c r="O1545" s="162">
        <v>499</v>
      </c>
      <c r="P1545" s="161" t="b">
        <f>IF(R1545&gt;0,R1545-2)</f>
        <v>0</v>
      </c>
      <c r="Q1545" s="161">
        <v>201938</v>
      </c>
      <c r="R1545" s="160">
        <f>$I$3</f>
        <v>0</v>
      </c>
      <c r="S1545" s="159" t="str">
        <f>IF(AND(R1545&gt;=Q1545,W1545&gt;0),"OK",IF(W1545=0,"","NOT OK"))</f>
        <v/>
      </c>
      <c r="T1545" s="158"/>
      <c r="U1545" s="157">
        <v>1</v>
      </c>
      <c r="V1545" s="156" t="str">
        <f>IF(W1545=T1545,"OK","NOT")</f>
        <v>OK</v>
      </c>
      <c r="W1545" s="155">
        <f>IF(MOD(T1545,U1545)=0,T1545,T1545+(U1545-MOD(T1545,U1545)))</f>
        <v>0</v>
      </c>
      <c r="X1545" s="154">
        <f>$I$4</f>
        <v>0.4</v>
      </c>
      <c r="Y1545" s="153">
        <f>+T1545*((O1545-(O1545*X1545)))</f>
        <v>0</v>
      </c>
    </row>
    <row r="1546" spans="1:25" ht="14.45" customHeight="1" x14ac:dyDescent="0.25">
      <c r="A1546" s="167">
        <v>7045952361833</v>
      </c>
      <c r="B1546" s="157">
        <v>41801</v>
      </c>
      <c r="C1546" s="157" t="s">
        <v>1836</v>
      </c>
      <c r="D1546" s="157">
        <v>207</v>
      </c>
      <c r="E1546" s="166" t="s">
        <v>1721</v>
      </c>
      <c r="F1546" s="166" t="s">
        <v>1781</v>
      </c>
      <c r="G1546" s="169" t="s">
        <v>1734</v>
      </c>
      <c r="H1546" s="157" t="s">
        <v>1733</v>
      </c>
      <c r="I1546" s="165" t="s">
        <v>1715</v>
      </c>
      <c r="J1546" s="164" t="s">
        <v>1672</v>
      </c>
      <c r="K1546" s="164" t="s">
        <v>1779</v>
      </c>
      <c r="L1546" s="163"/>
      <c r="M1546" s="163"/>
      <c r="N1546" s="163"/>
      <c r="O1546" s="162">
        <v>499</v>
      </c>
      <c r="P1546" s="161" t="b">
        <f>IF(R1546&gt;0,R1546-2)</f>
        <v>0</v>
      </c>
      <c r="Q1546" s="161">
        <v>201938</v>
      </c>
      <c r="R1546" s="160">
        <f>$I$3</f>
        <v>0</v>
      </c>
      <c r="S1546" s="159" t="str">
        <f>IF(AND(R1546&gt;=Q1546,W1546&gt;0),"OK",IF(W1546=0,"","NOT OK"))</f>
        <v/>
      </c>
      <c r="T1546" s="158"/>
      <c r="U1546" s="157">
        <v>1</v>
      </c>
      <c r="V1546" s="156" t="str">
        <f>IF(W1546=T1546,"OK","NOT")</f>
        <v>OK</v>
      </c>
      <c r="W1546" s="155">
        <f>IF(MOD(T1546,U1546)=0,T1546,T1546+(U1546-MOD(T1546,U1546)))</f>
        <v>0</v>
      </c>
      <c r="X1546" s="154">
        <f>$I$4</f>
        <v>0.4</v>
      </c>
      <c r="Y1546" s="153">
        <f>+T1546*((O1546-(O1546*X1546)))</f>
        <v>0</v>
      </c>
    </row>
    <row r="1547" spans="1:25" ht="14.45" customHeight="1" x14ac:dyDescent="0.25">
      <c r="A1547" s="167">
        <v>7045952361840</v>
      </c>
      <c r="B1547" s="157">
        <v>41801</v>
      </c>
      <c r="C1547" s="157" t="s">
        <v>1836</v>
      </c>
      <c r="D1547" s="157">
        <v>207</v>
      </c>
      <c r="E1547" s="166" t="s">
        <v>1721</v>
      </c>
      <c r="F1547" s="166" t="s">
        <v>1781</v>
      </c>
      <c r="G1547" s="169" t="s">
        <v>1734</v>
      </c>
      <c r="H1547" s="157" t="s">
        <v>1733</v>
      </c>
      <c r="I1547" s="165" t="s">
        <v>1713</v>
      </c>
      <c r="J1547" s="164" t="s">
        <v>1672</v>
      </c>
      <c r="K1547" s="164" t="s">
        <v>1779</v>
      </c>
      <c r="L1547" s="163"/>
      <c r="M1547" s="163"/>
      <c r="N1547" s="163"/>
      <c r="O1547" s="162">
        <v>499</v>
      </c>
      <c r="P1547" s="161" t="b">
        <f>IF(R1547&gt;0,R1547-2)</f>
        <v>0</v>
      </c>
      <c r="Q1547" s="161">
        <v>201938</v>
      </c>
      <c r="R1547" s="160">
        <f>$I$3</f>
        <v>0</v>
      </c>
      <c r="S1547" s="159" t="str">
        <f>IF(AND(R1547&gt;=Q1547,W1547&gt;0),"OK",IF(W1547=0,"","NOT OK"))</f>
        <v/>
      </c>
      <c r="T1547" s="158"/>
      <c r="U1547" s="157">
        <v>1</v>
      </c>
      <c r="V1547" s="156" t="str">
        <f>IF(W1547=T1547,"OK","NOT")</f>
        <v>OK</v>
      </c>
      <c r="W1547" s="155">
        <f>IF(MOD(T1547,U1547)=0,T1547,T1547+(U1547-MOD(T1547,U1547)))</f>
        <v>0</v>
      </c>
      <c r="X1547" s="154">
        <f>$I$4</f>
        <v>0.4</v>
      </c>
      <c r="Y1547" s="153">
        <f>+T1547*((O1547-(O1547*X1547)))</f>
        <v>0</v>
      </c>
    </row>
    <row r="1548" spans="1:25" ht="14.45" customHeight="1" x14ac:dyDescent="0.25">
      <c r="A1548" s="167">
        <v>7045952361857</v>
      </c>
      <c r="B1548" s="157">
        <v>41806</v>
      </c>
      <c r="C1548" s="157" t="s">
        <v>1835</v>
      </c>
      <c r="D1548" s="157">
        <v>208</v>
      </c>
      <c r="E1548" s="166" t="s">
        <v>1721</v>
      </c>
      <c r="F1548" s="166" t="s">
        <v>1781</v>
      </c>
      <c r="G1548" s="169" t="s">
        <v>1734</v>
      </c>
      <c r="H1548" s="157" t="s">
        <v>1733</v>
      </c>
      <c r="I1548" s="165" t="s">
        <v>1717</v>
      </c>
      <c r="J1548" s="164" t="s">
        <v>1672</v>
      </c>
      <c r="K1548" s="164" t="s">
        <v>1779</v>
      </c>
      <c r="L1548" s="163"/>
      <c r="M1548" s="163"/>
      <c r="N1548" s="163"/>
      <c r="O1548" s="162">
        <v>499</v>
      </c>
      <c r="P1548" s="161" t="b">
        <f>IF(R1548&gt;0,R1548-2)</f>
        <v>0</v>
      </c>
      <c r="Q1548" s="161">
        <v>201938</v>
      </c>
      <c r="R1548" s="160">
        <f>$I$3</f>
        <v>0</v>
      </c>
      <c r="S1548" s="159" t="str">
        <f>IF(AND(R1548&gt;=Q1548,W1548&gt;0),"OK",IF(W1548=0,"","NOT OK"))</f>
        <v/>
      </c>
      <c r="T1548" s="158"/>
      <c r="U1548" s="157">
        <v>1</v>
      </c>
      <c r="V1548" s="156" t="str">
        <f>IF(W1548=T1548,"OK","NOT")</f>
        <v>OK</v>
      </c>
      <c r="W1548" s="155">
        <f>IF(MOD(T1548,U1548)=0,T1548,T1548+(U1548-MOD(T1548,U1548)))</f>
        <v>0</v>
      </c>
      <c r="X1548" s="154">
        <f>$I$4</f>
        <v>0.4</v>
      </c>
      <c r="Y1548" s="153">
        <f>+T1548*((O1548-(O1548*X1548)))</f>
        <v>0</v>
      </c>
    </row>
    <row r="1549" spans="1:25" ht="14.45" customHeight="1" x14ac:dyDescent="0.25">
      <c r="A1549" s="167">
        <v>7045952361864</v>
      </c>
      <c r="B1549" s="157">
        <v>41806</v>
      </c>
      <c r="C1549" s="157" t="s">
        <v>1835</v>
      </c>
      <c r="D1549" s="157">
        <v>208</v>
      </c>
      <c r="E1549" s="166" t="s">
        <v>1721</v>
      </c>
      <c r="F1549" s="166" t="s">
        <v>1781</v>
      </c>
      <c r="G1549" s="169" t="s">
        <v>1734</v>
      </c>
      <c r="H1549" s="157" t="s">
        <v>1733</v>
      </c>
      <c r="I1549" s="165" t="s">
        <v>1716</v>
      </c>
      <c r="J1549" s="164" t="s">
        <v>1672</v>
      </c>
      <c r="K1549" s="164" t="s">
        <v>1779</v>
      </c>
      <c r="L1549" s="163"/>
      <c r="M1549" s="163"/>
      <c r="N1549" s="163"/>
      <c r="O1549" s="162">
        <v>499</v>
      </c>
      <c r="P1549" s="161" t="b">
        <f>IF(R1549&gt;0,R1549-2)</f>
        <v>0</v>
      </c>
      <c r="Q1549" s="161">
        <v>201938</v>
      </c>
      <c r="R1549" s="160">
        <f>$I$3</f>
        <v>0</v>
      </c>
      <c r="S1549" s="159" t="str">
        <f>IF(AND(R1549&gt;=Q1549,W1549&gt;0),"OK",IF(W1549=0,"","NOT OK"))</f>
        <v/>
      </c>
      <c r="T1549" s="158"/>
      <c r="U1549" s="157">
        <v>1</v>
      </c>
      <c r="V1549" s="156" t="str">
        <f>IF(W1549=T1549,"OK","NOT")</f>
        <v>OK</v>
      </c>
      <c r="W1549" s="155">
        <f>IF(MOD(T1549,U1549)=0,T1549,T1549+(U1549-MOD(T1549,U1549)))</f>
        <v>0</v>
      </c>
      <c r="X1549" s="154">
        <f>$I$4</f>
        <v>0.4</v>
      </c>
      <c r="Y1549" s="153">
        <f>+T1549*((O1549-(O1549*X1549)))</f>
        <v>0</v>
      </c>
    </row>
    <row r="1550" spans="1:25" ht="14.45" customHeight="1" x14ac:dyDescent="0.25">
      <c r="A1550" s="167">
        <v>7045952361871</v>
      </c>
      <c r="B1550" s="157">
        <v>41806</v>
      </c>
      <c r="C1550" s="157" t="s">
        <v>1835</v>
      </c>
      <c r="D1550" s="157">
        <v>208</v>
      </c>
      <c r="E1550" s="166" t="s">
        <v>1721</v>
      </c>
      <c r="F1550" s="166" t="s">
        <v>1781</v>
      </c>
      <c r="G1550" s="169" t="s">
        <v>1734</v>
      </c>
      <c r="H1550" s="157" t="s">
        <v>1733</v>
      </c>
      <c r="I1550" s="165" t="s">
        <v>1468</v>
      </c>
      <c r="J1550" s="164" t="s">
        <v>1672</v>
      </c>
      <c r="K1550" s="164" t="s">
        <v>1779</v>
      </c>
      <c r="L1550" s="163"/>
      <c r="M1550" s="163"/>
      <c r="N1550" s="163"/>
      <c r="O1550" s="162">
        <v>499</v>
      </c>
      <c r="P1550" s="161" t="b">
        <f>IF(R1550&gt;0,R1550-2)</f>
        <v>0</v>
      </c>
      <c r="Q1550" s="161">
        <v>201938</v>
      </c>
      <c r="R1550" s="160">
        <f>$I$3</f>
        <v>0</v>
      </c>
      <c r="S1550" s="159" t="str">
        <f>IF(AND(R1550&gt;=Q1550,W1550&gt;0),"OK",IF(W1550=0,"","NOT OK"))</f>
        <v/>
      </c>
      <c r="T1550" s="158"/>
      <c r="U1550" s="157">
        <v>1</v>
      </c>
      <c r="V1550" s="156" t="str">
        <f>IF(W1550=T1550,"OK","NOT")</f>
        <v>OK</v>
      </c>
      <c r="W1550" s="155">
        <f>IF(MOD(T1550,U1550)=0,T1550,T1550+(U1550-MOD(T1550,U1550)))</f>
        <v>0</v>
      </c>
      <c r="X1550" s="154">
        <f>$I$4</f>
        <v>0.4</v>
      </c>
      <c r="Y1550" s="153">
        <f>+T1550*((O1550-(O1550*X1550)))</f>
        <v>0</v>
      </c>
    </row>
    <row r="1551" spans="1:25" ht="14.45" customHeight="1" x14ac:dyDescent="0.25">
      <c r="A1551" s="167">
        <v>7045952361888</v>
      </c>
      <c r="B1551" s="157">
        <v>41806</v>
      </c>
      <c r="C1551" s="157" t="s">
        <v>1835</v>
      </c>
      <c r="D1551" s="157">
        <v>208</v>
      </c>
      <c r="E1551" s="166" t="s">
        <v>1721</v>
      </c>
      <c r="F1551" s="166" t="s">
        <v>1781</v>
      </c>
      <c r="G1551" s="169" t="s">
        <v>1734</v>
      </c>
      <c r="H1551" s="157" t="s">
        <v>1733</v>
      </c>
      <c r="I1551" s="165" t="s">
        <v>1469</v>
      </c>
      <c r="J1551" s="164" t="s">
        <v>1672</v>
      </c>
      <c r="K1551" s="164" t="s">
        <v>1779</v>
      </c>
      <c r="L1551" s="163"/>
      <c r="M1551" s="163"/>
      <c r="N1551" s="163"/>
      <c r="O1551" s="162">
        <v>499</v>
      </c>
      <c r="P1551" s="161" t="b">
        <f>IF(R1551&gt;0,R1551-2)</f>
        <v>0</v>
      </c>
      <c r="Q1551" s="161">
        <v>201938</v>
      </c>
      <c r="R1551" s="160">
        <f>$I$3</f>
        <v>0</v>
      </c>
      <c r="S1551" s="159" t="str">
        <f>IF(AND(R1551&gt;=Q1551,W1551&gt;0),"OK",IF(W1551=0,"","NOT OK"))</f>
        <v/>
      </c>
      <c r="T1551" s="158"/>
      <c r="U1551" s="157">
        <v>1</v>
      </c>
      <c r="V1551" s="156" t="str">
        <f>IF(W1551=T1551,"OK","NOT")</f>
        <v>OK</v>
      </c>
      <c r="W1551" s="155">
        <f>IF(MOD(T1551,U1551)=0,T1551,T1551+(U1551-MOD(T1551,U1551)))</f>
        <v>0</v>
      </c>
      <c r="X1551" s="154">
        <f>$I$4</f>
        <v>0.4</v>
      </c>
      <c r="Y1551" s="153">
        <f>+T1551*((O1551-(O1551*X1551)))</f>
        <v>0</v>
      </c>
    </row>
    <row r="1552" spans="1:25" ht="14.45" customHeight="1" x14ac:dyDescent="0.25">
      <c r="A1552" s="167">
        <v>7045952361895</v>
      </c>
      <c r="B1552" s="157">
        <v>41806</v>
      </c>
      <c r="C1552" s="157" t="s">
        <v>1835</v>
      </c>
      <c r="D1552" s="157">
        <v>208</v>
      </c>
      <c r="E1552" s="166" t="s">
        <v>1721</v>
      </c>
      <c r="F1552" s="166" t="s">
        <v>1781</v>
      </c>
      <c r="G1552" s="169" t="s">
        <v>1734</v>
      </c>
      <c r="H1552" s="157" t="s">
        <v>1733</v>
      </c>
      <c r="I1552" s="165" t="s">
        <v>1715</v>
      </c>
      <c r="J1552" s="164" t="s">
        <v>1672</v>
      </c>
      <c r="K1552" s="164" t="s">
        <v>1779</v>
      </c>
      <c r="L1552" s="163"/>
      <c r="M1552" s="163"/>
      <c r="N1552" s="163"/>
      <c r="O1552" s="162">
        <v>499</v>
      </c>
      <c r="P1552" s="161" t="b">
        <f>IF(R1552&gt;0,R1552-2)</f>
        <v>0</v>
      </c>
      <c r="Q1552" s="161">
        <v>201938</v>
      </c>
      <c r="R1552" s="160">
        <f>$I$3</f>
        <v>0</v>
      </c>
      <c r="S1552" s="159" t="str">
        <f>IF(AND(R1552&gt;=Q1552,W1552&gt;0),"OK",IF(W1552=0,"","NOT OK"))</f>
        <v/>
      </c>
      <c r="T1552" s="158"/>
      <c r="U1552" s="157">
        <v>1</v>
      </c>
      <c r="V1552" s="156" t="str">
        <f>IF(W1552=T1552,"OK","NOT")</f>
        <v>OK</v>
      </c>
      <c r="W1552" s="155">
        <f>IF(MOD(T1552,U1552)=0,T1552,T1552+(U1552-MOD(T1552,U1552)))</f>
        <v>0</v>
      </c>
      <c r="X1552" s="154">
        <f>$I$4</f>
        <v>0.4</v>
      </c>
      <c r="Y1552" s="153">
        <f>+T1552*((O1552-(O1552*X1552)))</f>
        <v>0</v>
      </c>
    </row>
    <row r="1553" spans="1:25" ht="14.45" customHeight="1" x14ac:dyDescent="0.25">
      <c r="A1553" s="167">
        <v>7045952361550</v>
      </c>
      <c r="B1553" s="157">
        <v>40811</v>
      </c>
      <c r="C1553" s="157" t="s">
        <v>1834</v>
      </c>
      <c r="D1553" s="157">
        <v>209</v>
      </c>
      <c r="E1553" s="166" t="s">
        <v>1721</v>
      </c>
      <c r="F1553" s="166" t="s">
        <v>1781</v>
      </c>
      <c r="G1553" s="169" t="s">
        <v>1734</v>
      </c>
      <c r="H1553" s="157" t="s">
        <v>1733</v>
      </c>
      <c r="I1553" s="165" t="s">
        <v>1716</v>
      </c>
      <c r="J1553" s="164" t="s">
        <v>1672</v>
      </c>
      <c r="K1553" s="164" t="s">
        <v>1779</v>
      </c>
      <c r="L1553" s="163"/>
      <c r="M1553" s="163"/>
      <c r="N1553" s="163"/>
      <c r="O1553" s="162">
        <v>499</v>
      </c>
      <c r="P1553" s="161" t="b">
        <f>IF(R1553&gt;0,R1553-2)</f>
        <v>0</v>
      </c>
      <c r="Q1553" s="161">
        <v>201938</v>
      </c>
      <c r="R1553" s="160">
        <f>$I$3</f>
        <v>0</v>
      </c>
      <c r="S1553" s="159" t="str">
        <f>IF(AND(R1553&gt;=Q1553,W1553&gt;0),"OK",IF(W1553=0,"","NOT OK"))</f>
        <v/>
      </c>
      <c r="T1553" s="158"/>
      <c r="U1553" s="157">
        <v>1</v>
      </c>
      <c r="V1553" s="156" t="str">
        <f>IF(W1553=T1553,"OK","NOT")</f>
        <v>OK</v>
      </c>
      <c r="W1553" s="155">
        <f>IF(MOD(T1553,U1553)=0,T1553,T1553+(U1553-MOD(T1553,U1553)))</f>
        <v>0</v>
      </c>
      <c r="X1553" s="154">
        <f>$I$4</f>
        <v>0.4</v>
      </c>
      <c r="Y1553" s="153">
        <f>+T1553*((O1553-(O1553*X1553)))</f>
        <v>0</v>
      </c>
    </row>
    <row r="1554" spans="1:25" ht="14.45" customHeight="1" x14ac:dyDescent="0.25">
      <c r="A1554" s="167">
        <v>7045952361567</v>
      </c>
      <c r="B1554" s="157">
        <v>40811</v>
      </c>
      <c r="C1554" s="157" t="s">
        <v>1834</v>
      </c>
      <c r="D1554" s="157">
        <v>209</v>
      </c>
      <c r="E1554" s="166" t="s">
        <v>1721</v>
      </c>
      <c r="F1554" s="166" t="s">
        <v>1781</v>
      </c>
      <c r="G1554" s="169" t="s">
        <v>1734</v>
      </c>
      <c r="H1554" s="157" t="s">
        <v>1733</v>
      </c>
      <c r="I1554" s="165" t="s">
        <v>1468</v>
      </c>
      <c r="J1554" s="164" t="s">
        <v>1672</v>
      </c>
      <c r="K1554" s="164" t="s">
        <v>1779</v>
      </c>
      <c r="L1554" s="163"/>
      <c r="M1554" s="163"/>
      <c r="N1554" s="163"/>
      <c r="O1554" s="162">
        <v>499</v>
      </c>
      <c r="P1554" s="161" t="b">
        <f>IF(R1554&gt;0,R1554-2)</f>
        <v>0</v>
      </c>
      <c r="Q1554" s="161">
        <v>201938</v>
      </c>
      <c r="R1554" s="160">
        <f>$I$3</f>
        <v>0</v>
      </c>
      <c r="S1554" s="159" t="str">
        <f>IF(AND(R1554&gt;=Q1554,W1554&gt;0),"OK",IF(W1554=0,"","NOT OK"))</f>
        <v/>
      </c>
      <c r="T1554" s="158"/>
      <c r="U1554" s="157">
        <v>1</v>
      </c>
      <c r="V1554" s="156" t="str">
        <f>IF(W1554=T1554,"OK","NOT")</f>
        <v>OK</v>
      </c>
      <c r="W1554" s="155">
        <f>IF(MOD(T1554,U1554)=0,T1554,T1554+(U1554-MOD(T1554,U1554)))</f>
        <v>0</v>
      </c>
      <c r="X1554" s="154">
        <f>$I$4</f>
        <v>0.4</v>
      </c>
      <c r="Y1554" s="153">
        <f>+T1554*((O1554-(O1554*X1554)))</f>
        <v>0</v>
      </c>
    </row>
    <row r="1555" spans="1:25" ht="14.45" customHeight="1" x14ac:dyDescent="0.25">
      <c r="A1555" s="167">
        <v>7045952361574</v>
      </c>
      <c r="B1555" s="157">
        <v>40811</v>
      </c>
      <c r="C1555" s="157" t="s">
        <v>1834</v>
      </c>
      <c r="D1555" s="157">
        <v>209</v>
      </c>
      <c r="E1555" s="166" t="s">
        <v>1721</v>
      </c>
      <c r="F1555" s="166" t="s">
        <v>1781</v>
      </c>
      <c r="G1555" s="169" t="s">
        <v>1734</v>
      </c>
      <c r="H1555" s="157" t="s">
        <v>1733</v>
      </c>
      <c r="I1555" s="165" t="s">
        <v>1469</v>
      </c>
      <c r="J1555" s="164" t="s">
        <v>1672</v>
      </c>
      <c r="K1555" s="164" t="s">
        <v>1779</v>
      </c>
      <c r="L1555" s="163"/>
      <c r="M1555" s="163"/>
      <c r="N1555" s="163"/>
      <c r="O1555" s="162">
        <v>499</v>
      </c>
      <c r="P1555" s="161" t="b">
        <f>IF(R1555&gt;0,R1555-2)</f>
        <v>0</v>
      </c>
      <c r="Q1555" s="161">
        <v>201938</v>
      </c>
      <c r="R1555" s="160">
        <f>$I$3</f>
        <v>0</v>
      </c>
      <c r="S1555" s="159" t="str">
        <f>IF(AND(R1555&gt;=Q1555,W1555&gt;0),"OK",IF(W1555=0,"","NOT OK"))</f>
        <v/>
      </c>
      <c r="T1555" s="158"/>
      <c r="U1555" s="157">
        <v>1</v>
      </c>
      <c r="V1555" s="156" t="str">
        <f>IF(W1555=T1555,"OK","NOT")</f>
        <v>OK</v>
      </c>
      <c r="W1555" s="155">
        <f>IF(MOD(T1555,U1555)=0,T1555,T1555+(U1555-MOD(T1555,U1555)))</f>
        <v>0</v>
      </c>
      <c r="X1555" s="154">
        <f>$I$4</f>
        <v>0.4</v>
      </c>
      <c r="Y1555" s="153">
        <f>+T1555*((O1555-(O1555*X1555)))</f>
        <v>0</v>
      </c>
    </row>
    <row r="1556" spans="1:25" ht="14.45" customHeight="1" x14ac:dyDescent="0.25">
      <c r="A1556" s="167">
        <v>7045952361581</v>
      </c>
      <c r="B1556" s="157">
        <v>40811</v>
      </c>
      <c r="C1556" s="157" t="s">
        <v>1834</v>
      </c>
      <c r="D1556" s="157">
        <v>209</v>
      </c>
      <c r="E1556" s="166" t="s">
        <v>1721</v>
      </c>
      <c r="F1556" s="166" t="s">
        <v>1781</v>
      </c>
      <c r="G1556" s="169" t="s">
        <v>1734</v>
      </c>
      <c r="H1556" s="157" t="s">
        <v>1733</v>
      </c>
      <c r="I1556" s="165" t="s">
        <v>1715</v>
      </c>
      <c r="J1556" s="164" t="s">
        <v>1672</v>
      </c>
      <c r="K1556" s="164" t="s">
        <v>1779</v>
      </c>
      <c r="L1556" s="163"/>
      <c r="M1556" s="163"/>
      <c r="N1556" s="163"/>
      <c r="O1556" s="162">
        <v>499</v>
      </c>
      <c r="P1556" s="161" t="b">
        <f>IF(R1556&gt;0,R1556-2)</f>
        <v>0</v>
      </c>
      <c r="Q1556" s="161">
        <v>201938</v>
      </c>
      <c r="R1556" s="160">
        <f>$I$3</f>
        <v>0</v>
      </c>
      <c r="S1556" s="159" t="str">
        <f>IF(AND(R1556&gt;=Q1556,W1556&gt;0),"OK",IF(W1556=0,"","NOT OK"))</f>
        <v/>
      </c>
      <c r="T1556" s="158"/>
      <c r="U1556" s="157">
        <v>1</v>
      </c>
      <c r="V1556" s="156" t="str">
        <f>IF(W1556=T1556,"OK","NOT")</f>
        <v>OK</v>
      </c>
      <c r="W1556" s="155">
        <f>IF(MOD(T1556,U1556)=0,T1556,T1556+(U1556-MOD(T1556,U1556)))</f>
        <v>0</v>
      </c>
      <c r="X1556" s="154">
        <f>$I$4</f>
        <v>0.4</v>
      </c>
      <c r="Y1556" s="153">
        <f>+T1556*((O1556-(O1556*X1556)))</f>
        <v>0</v>
      </c>
    </row>
    <row r="1557" spans="1:25" ht="14.45" customHeight="1" x14ac:dyDescent="0.25">
      <c r="A1557" s="167">
        <v>7045952361598</v>
      </c>
      <c r="B1557" s="157">
        <v>40811</v>
      </c>
      <c r="C1557" s="157" t="s">
        <v>1834</v>
      </c>
      <c r="D1557" s="157">
        <v>209</v>
      </c>
      <c r="E1557" s="166" t="s">
        <v>1721</v>
      </c>
      <c r="F1557" s="166" t="s">
        <v>1781</v>
      </c>
      <c r="G1557" s="169" t="s">
        <v>1734</v>
      </c>
      <c r="H1557" s="157" t="s">
        <v>1733</v>
      </c>
      <c r="I1557" s="165" t="s">
        <v>1713</v>
      </c>
      <c r="J1557" s="164" t="s">
        <v>1672</v>
      </c>
      <c r="K1557" s="164" t="s">
        <v>1779</v>
      </c>
      <c r="L1557" s="163"/>
      <c r="M1557" s="163"/>
      <c r="N1557" s="163"/>
      <c r="O1557" s="162">
        <v>499</v>
      </c>
      <c r="P1557" s="161" t="b">
        <f>IF(R1557&gt;0,R1557-2)</f>
        <v>0</v>
      </c>
      <c r="Q1557" s="161">
        <v>201938</v>
      </c>
      <c r="R1557" s="160">
        <f>$I$3</f>
        <v>0</v>
      </c>
      <c r="S1557" s="159" t="str">
        <f>IF(AND(R1557&gt;=Q1557,W1557&gt;0),"OK",IF(W1557=0,"","NOT OK"))</f>
        <v/>
      </c>
      <c r="T1557" s="158"/>
      <c r="U1557" s="157">
        <v>1</v>
      </c>
      <c r="V1557" s="156" t="str">
        <f>IF(W1557=T1557,"OK","NOT")</f>
        <v>OK</v>
      </c>
      <c r="W1557" s="155">
        <f>IF(MOD(T1557,U1557)=0,T1557,T1557+(U1557-MOD(T1557,U1557)))</f>
        <v>0</v>
      </c>
      <c r="X1557" s="154">
        <f>$I$4</f>
        <v>0.4</v>
      </c>
      <c r="Y1557" s="153">
        <f>+T1557*((O1557-(O1557*X1557)))</f>
        <v>0</v>
      </c>
    </row>
    <row r="1558" spans="1:25" ht="14.45" customHeight="1" x14ac:dyDescent="0.25">
      <c r="A1558" s="167">
        <v>7045952361659</v>
      </c>
      <c r="B1558" s="157">
        <v>40816</v>
      </c>
      <c r="C1558" s="157" t="s">
        <v>1833</v>
      </c>
      <c r="D1558" s="157">
        <v>210</v>
      </c>
      <c r="E1558" s="166" t="s">
        <v>1721</v>
      </c>
      <c r="F1558" s="166" t="s">
        <v>1781</v>
      </c>
      <c r="G1558" s="169" t="s">
        <v>1734</v>
      </c>
      <c r="H1558" s="157" t="s">
        <v>1733</v>
      </c>
      <c r="I1558" s="165" t="s">
        <v>1717</v>
      </c>
      <c r="J1558" s="164" t="s">
        <v>1672</v>
      </c>
      <c r="K1558" s="164" t="s">
        <v>1779</v>
      </c>
      <c r="L1558" s="163"/>
      <c r="M1558" s="163"/>
      <c r="N1558" s="163"/>
      <c r="O1558" s="162">
        <v>499</v>
      </c>
      <c r="P1558" s="161" t="b">
        <f>IF(R1558&gt;0,R1558-2)</f>
        <v>0</v>
      </c>
      <c r="Q1558" s="161">
        <v>201938</v>
      </c>
      <c r="R1558" s="160">
        <f>$I$3</f>
        <v>0</v>
      </c>
      <c r="S1558" s="159" t="str">
        <f>IF(AND(R1558&gt;=Q1558,W1558&gt;0),"OK",IF(W1558=0,"","NOT OK"))</f>
        <v/>
      </c>
      <c r="T1558" s="158"/>
      <c r="U1558" s="157">
        <v>1</v>
      </c>
      <c r="V1558" s="156" t="str">
        <f>IF(W1558=T1558,"OK","NOT")</f>
        <v>OK</v>
      </c>
      <c r="W1558" s="155">
        <f>IF(MOD(T1558,U1558)=0,T1558,T1558+(U1558-MOD(T1558,U1558)))</f>
        <v>0</v>
      </c>
      <c r="X1558" s="154">
        <f>$I$4</f>
        <v>0.4</v>
      </c>
      <c r="Y1558" s="153">
        <f>+T1558*((O1558-(O1558*X1558)))</f>
        <v>0</v>
      </c>
    </row>
    <row r="1559" spans="1:25" ht="14.45" customHeight="1" x14ac:dyDescent="0.25">
      <c r="A1559" s="167">
        <v>7045952361666</v>
      </c>
      <c r="B1559" s="157">
        <v>40816</v>
      </c>
      <c r="C1559" s="157" t="s">
        <v>1833</v>
      </c>
      <c r="D1559" s="157">
        <v>210</v>
      </c>
      <c r="E1559" s="166" t="s">
        <v>1721</v>
      </c>
      <c r="F1559" s="166" t="s">
        <v>1781</v>
      </c>
      <c r="G1559" s="169" t="s">
        <v>1734</v>
      </c>
      <c r="H1559" s="157" t="s">
        <v>1733</v>
      </c>
      <c r="I1559" s="165" t="s">
        <v>1716</v>
      </c>
      <c r="J1559" s="164" t="s">
        <v>1672</v>
      </c>
      <c r="K1559" s="164" t="s">
        <v>1779</v>
      </c>
      <c r="L1559" s="163"/>
      <c r="M1559" s="163"/>
      <c r="N1559" s="163"/>
      <c r="O1559" s="162">
        <v>499</v>
      </c>
      <c r="P1559" s="161" t="b">
        <f>IF(R1559&gt;0,R1559-2)</f>
        <v>0</v>
      </c>
      <c r="Q1559" s="161">
        <v>201938</v>
      </c>
      <c r="R1559" s="160">
        <f>$I$3</f>
        <v>0</v>
      </c>
      <c r="S1559" s="159" t="str">
        <f>IF(AND(R1559&gt;=Q1559,W1559&gt;0),"OK",IF(W1559=0,"","NOT OK"))</f>
        <v/>
      </c>
      <c r="T1559" s="158"/>
      <c r="U1559" s="157">
        <v>1</v>
      </c>
      <c r="V1559" s="156" t="str">
        <f>IF(W1559=T1559,"OK","NOT")</f>
        <v>OK</v>
      </c>
      <c r="W1559" s="155">
        <f>IF(MOD(T1559,U1559)=0,T1559,T1559+(U1559-MOD(T1559,U1559)))</f>
        <v>0</v>
      </c>
      <c r="X1559" s="154">
        <f>$I$4</f>
        <v>0.4</v>
      </c>
      <c r="Y1559" s="153">
        <f>+T1559*((O1559-(O1559*X1559)))</f>
        <v>0</v>
      </c>
    </row>
    <row r="1560" spans="1:25" ht="14.45" customHeight="1" x14ac:dyDescent="0.25">
      <c r="A1560" s="167">
        <v>7045952361673</v>
      </c>
      <c r="B1560" s="157">
        <v>40816</v>
      </c>
      <c r="C1560" s="157" t="s">
        <v>1833</v>
      </c>
      <c r="D1560" s="157">
        <v>210</v>
      </c>
      <c r="E1560" s="166" t="s">
        <v>1721</v>
      </c>
      <c r="F1560" s="166" t="s">
        <v>1781</v>
      </c>
      <c r="G1560" s="169" t="s">
        <v>1734</v>
      </c>
      <c r="H1560" s="157" t="s">
        <v>1733</v>
      </c>
      <c r="I1560" s="165" t="s">
        <v>1468</v>
      </c>
      <c r="J1560" s="164" t="s">
        <v>1672</v>
      </c>
      <c r="K1560" s="164" t="s">
        <v>1779</v>
      </c>
      <c r="L1560" s="163"/>
      <c r="M1560" s="163"/>
      <c r="N1560" s="163"/>
      <c r="O1560" s="162">
        <v>499</v>
      </c>
      <c r="P1560" s="161" t="b">
        <f>IF(R1560&gt;0,R1560-2)</f>
        <v>0</v>
      </c>
      <c r="Q1560" s="161">
        <v>201938</v>
      </c>
      <c r="R1560" s="160">
        <f>$I$3</f>
        <v>0</v>
      </c>
      <c r="S1560" s="159" t="str">
        <f>IF(AND(R1560&gt;=Q1560,W1560&gt;0),"OK",IF(W1560=0,"","NOT OK"))</f>
        <v/>
      </c>
      <c r="T1560" s="158"/>
      <c r="U1560" s="157">
        <v>1</v>
      </c>
      <c r="V1560" s="156" t="str">
        <f>IF(W1560=T1560,"OK","NOT")</f>
        <v>OK</v>
      </c>
      <c r="W1560" s="155">
        <f>IF(MOD(T1560,U1560)=0,T1560,T1560+(U1560-MOD(T1560,U1560)))</f>
        <v>0</v>
      </c>
      <c r="X1560" s="154">
        <f>$I$4</f>
        <v>0.4</v>
      </c>
      <c r="Y1560" s="153">
        <f>+T1560*((O1560-(O1560*X1560)))</f>
        <v>0</v>
      </c>
    </row>
    <row r="1561" spans="1:25" ht="14.45" customHeight="1" x14ac:dyDescent="0.25">
      <c r="A1561" s="167">
        <v>7045952361680</v>
      </c>
      <c r="B1561" s="157">
        <v>40816</v>
      </c>
      <c r="C1561" s="157" t="s">
        <v>1833</v>
      </c>
      <c r="D1561" s="157">
        <v>210</v>
      </c>
      <c r="E1561" s="166" t="s">
        <v>1721</v>
      </c>
      <c r="F1561" s="166" t="s">
        <v>1781</v>
      </c>
      <c r="G1561" s="169" t="s">
        <v>1734</v>
      </c>
      <c r="H1561" s="157" t="s">
        <v>1733</v>
      </c>
      <c r="I1561" s="165" t="s">
        <v>1469</v>
      </c>
      <c r="J1561" s="164" t="s">
        <v>1672</v>
      </c>
      <c r="K1561" s="164" t="s">
        <v>1779</v>
      </c>
      <c r="L1561" s="163"/>
      <c r="M1561" s="163"/>
      <c r="N1561" s="163"/>
      <c r="O1561" s="162">
        <v>499</v>
      </c>
      <c r="P1561" s="161" t="b">
        <f>IF(R1561&gt;0,R1561-2)</f>
        <v>0</v>
      </c>
      <c r="Q1561" s="161">
        <v>201938</v>
      </c>
      <c r="R1561" s="160">
        <f>$I$3</f>
        <v>0</v>
      </c>
      <c r="S1561" s="159" t="str">
        <f>IF(AND(R1561&gt;=Q1561,W1561&gt;0),"OK",IF(W1561=0,"","NOT OK"))</f>
        <v/>
      </c>
      <c r="T1561" s="158"/>
      <c r="U1561" s="157">
        <v>1</v>
      </c>
      <c r="V1561" s="156" t="str">
        <f>IF(W1561=T1561,"OK","NOT")</f>
        <v>OK</v>
      </c>
      <c r="W1561" s="155">
        <f>IF(MOD(T1561,U1561)=0,T1561,T1561+(U1561-MOD(T1561,U1561)))</f>
        <v>0</v>
      </c>
      <c r="X1561" s="154">
        <f>$I$4</f>
        <v>0.4</v>
      </c>
      <c r="Y1561" s="153">
        <f>+T1561*((O1561-(O1561*X1561)))</f>
        <v>0</v>
      </c>
    </row>
    <row r="1562" spans="1:25" ht="14.45" customHeight="1" x14ac:dyDescent="0.25">
      <c r="A1562" s="167">
        <v>7045952361697</v>
      </c>
      <c r="B1562" s="157">
        <v>40816</v>
      </c>
      <c r="C1562" s="157" t="s">
        <v>1833</v>
      </c>
      <c r="D1562" s="157">
        <v>210</v>
      </c>
      <c r="E1562" s="166" t="s">
        <v>1721</v>
      </c>
      <c r="F1562" s="166" t="s">
        <v>1781</v>
      </c>
      <c r="G1562" s="169" t="s">
        <v>1734</v>
      </c>
      <c r="H1562" s="157" t="s">
        <v>1733</v>
      </c>
      <c r="I1562" s="165" t="s">
        <v>1715</v>
      </c>
      <c r="J1562" s="164" t="s">
        <v>1672</v>
      </c>
      <c r="K1562" s="164" t="s">
        <v>1779</v>
      </c>
      <c r="L1562" s="163"/>
      <c r="M1562" s="163"/>
      <c r="N1562" s="163"/>
      <c r="O1562" s="162">
        <v>499</v>
      </c>
      <c r="P1562" s="161" t="b">
        <f>IF(R1562&gt;0,R1562-2)</f>
        <v>0</v>
      </c>
      <c r="Q1562" s="161">
        <v>201938</v>
      </c>
      <c r="R1562" s="160">
        <f>$I$3</f>
        <v>0</v>
      </c>
      <c r="S1562" s="159" t="str">
        <f>IF(AND(R1562&gt;=Q1562,W1562&gt;0),"OK",IF(W1562=0,"","NOT OK"))</f>
        <v/>
      </c>
      <c r="T1562" s="158"/>
      <c r="U1562" s="157">
        <v>1</v>
      </c>
      <c r="V1562" s="156" t="str">
        <f>IF(W1562=T1562,"OK","NOT")</f>
        <v>OK</v>
      </c>
      <c r="W1562" s="155">
        <f>IF(MOD(T1562,U1562)=0,T1562,T1562+(U1562-MOD(T1562,U1562)))</f>
        <v>0</v>
      </c>
      <c r="X1562" s="154">
        <f>$I$4</f>
        <v>0.4</v>
      </c>
      <c r="Y1562" s="153">
        <f>+T1562*((O1562-(O1562*X1562)))</f>
        <v>0</v>
      </c>
    </row>
    <row r="1563" spans="1:25" ht="14.45" customHeight="1" x14ac:dyDescent="0.25">
      <c r="A1563" s="167">
        <v>7045952361451</v>
      </c>
      <c r="B1563" s="157">
        <v>40812</v>
      </c>
      <c r="C1563" s="157" t="s">
        <v>1795</v>
      </c>
      <c r="D1563" s="157">
        <v>230</v>
      </c>
      <c r="E1563" s="166" t="s">
        <v>1721</v>
      </c>
      <c r="F1563" s="166" t="s">
        <v>1781</v>
      </c>
      <c r="G1563" s="169" t="s">
        <v>1734</v>
      </c>
      <c r="H1563" s="157" t="s">
        <v>1733</v>
      </c>
      <c r="I1563" s="165" t="s">
        <v>1712</v>
      </c>
      <c r="J1563" s="164" t="s">
        <v>1672</v>
      </c>
      <c r="K1563" s="164" t="s">
        <v>1779</v>
      </c>
      <c r="L1563" s="163"/>
      <c r="M1563" s="163"/>
      <c r="N1563" s="163"/>
      <c r="O1563" s="162">
        <v>349</v>
      </c>
      <c r="P1563" s="161" t="b">
        <f>IF(R1563&gt;0,R1563-2)</f>
        <v>0</v>
      </c>
      <c r="Q1563" s="161">
        <v>201938</v>
      </c>
      <c r="R1563" s="160">
        <f>$I$3</f>
        <v>0</v>
      </c>
      <c r="S1563" s="159" t="str">
        <f>IF(AND(R1563&gt;=Q1563,W1563&gt;0),"OK",IF(W1563=0,"","NOT OK"))</f>
        <v/>
      </c>
      <c r="T1563" s="158"/>
      <c r="U1563" s="157">
        <v>1</v>
      </c>
      <c r="V1563" s="156" t="str">
        <f>IF(W1563=T1563,"OK","NOT")</f>
        <v>OK</v>
      </c>
      <c r="W1563" s="155">
        <f>IF(MOD(T1563,U1563)=0,T1563,T1563+(U1563-MOD(T1563,U1563)))</f>
        <v>0</v>
      </c>
      <c r="X1563" s="154">
        <f>$I$4</f>
        <v>0.4</v>
      </c>
      <c r="Y1563" s="153">
        <f>+T1563*((O1563-(O1563*X1563)))</f>
        <v>0</v>
      </c>
    </row>
    <row r="1564" spans="1:25" ht="14.45" customHeight="1" x14ac:dyDescent="0.25">
      <c r="A1564" s="167">
        <v>7045952361468</v>
      </c>
      <c r="B1564" s="157">
        <v>40812</v>
      </c>
      <c r="C1564" s="157" t="s">
        <v>1795</v>
      </c>
      <c r="D1564" s="157">
        <v>230</v>
      </c>
      <c r="E1564" s="166" t="s">
        <v>1721</v>
      </c>
      <c r="F1564" s="166" t="s">
        <v>1781</v>
      </c>
      <c r="G1564" s="169" t="s">
        <v>1734</v>
      </c>
      <c r="H1564" s="157" t="s">
        <v>1733</v>
      </c>
      <c r="I1564" s="165" t="s">
        <v>1711</v>
      </c>
      <c r="J1564" s="164" t="s">
        <v>1672</v>
      </c>
      <c r="K1564" s="164" t="s">
        <v>1779</v>
      </c>
      <c r="L1564" s="163"/>
      <c r="M1564" s="163"/>
      <c r="N1564" s="163"/>
      <c r="O1564" s="162">
        <v>349</v>
      </c>
      <c r="P1564" s="161" t="b">
        <f>IF(R1564&gt;0,R1564-2)</f>
        <v>0</v>
      </c>
      <c r="Q1564" s="161">
        <v>201938</v>
      </c>
      <c r="R1564" s="160">
        <f>$I$3</f>
        <v>0</v>
      </c>
      <c r="S1564" s="159" t="str">
        <f>IF(AND(R1564&gt;=Q1564,W1564&gt;0),"OK",IF(W1564=0,"","NOT OK"))</f>
        <v/>
      </c>
      <c r="T1564" s="158"/>
      <c r="U1564" s="157">
        <v>1</v>
      </c>
      <c r="V1564" s="156" t="str">
        <f>IF(W1564=T1564,"OK","NOT")</f>
        <v>OK</v>
      </c>
      <c r="W1564" s="155">
        <f>IF(MOD(T1564,U1564)=0,T1564,T1564+(U1564-MOD(T1564,U1564)))</f>
        <v>0</v>
      </c>
      <c r="X1564" s="154">
        <f>$I$4</f>
        <v>0.4</v>
      </c>
      <c r="Y1564" s="153">
        <f>+T1564*((O1564-(O1564*X1564)))</f>
        <v>0</v>
      </c>
    </row>
    <row r="1565" spans="1:25" ht="14.45" customHeight="1" x14ac:dyDescent="0.25">
      <c r="A1565" s="167">
        <v>7045952361475</v>
      </c>
      <c r="B1565" s="157">
        <v>40812</v>
      </c>
      <c r="C1565" s="157" t="s">
        <v>1795</v>
      </c>
      <c r="D1565" s="157">
        <v>230</v>
      </c>
      <c r="E1565" s="166" t="s">
        <v>1721</v>
      </c>
      <c r="F1565" s="166" t="s">
        <v>1781</v>
      </c>
      <c r="G1565" s="169" t="s">
        <v>1734</v>
      </c>
      <c r="H1565" s="157" t="s">
        <v>1733</v>
      </c>
      <c r="I1565" s="165" t="s">
        <v>1710</v>
      </c>
      <c r="J1565" s="164" t="s">
        <v>1672</v>
      </c>
      <c r="K1565" s="164" t="s">
        <v>1779</v>
      </c>
      <c r="L1565" s="163"/>
      <c r="M1565" s="163"/>
      <c r="N1565" s="163"/>
      <c r="O1565" s="162">
        <v>349</v>
      </c>
      <c r="P1565" s="161" t="b">
        <f>IF(R1565&gt;0,R1565-2)</f>
        <v>0</v>
      </c>
      <c r="Q1565" s="161">
        <v>201938</v>
      </c>
      <c r="R1565" s="160">
        <f>$I$3</f>
        <v>0</v>
      </c>
      <c r="S1565" s="159" t="str">
        <f>IF(AND(R1565&gt;=Q1565,W1565&gt;0),"OK",IF(W1565=0,"","NOT OK"))</f>
        <v/>
      </c>
      <c r="T1565" s="158"/>
      <c r="U1565" s="157">
        <v>1</v>
      </c>
      <c r="V1565" s="156" t="str">
        <f>IF(W1565=T1565,"OK","NOT")</f>
        <v>OK</v>
      </c>
      <c r="W1565" s="155">
        <f>IF(MOD(T1565,U1565)=0,T1565,T1565+(U1565-MOD(T1565,U1565)))</f>
        <v>0</v>
      </c>
      <c r="X1565" s="154">
        <f>$I$4</f>
        <v>0.4</v>
      </c>
      <c r="Y1565" s="153">
        <f>+T1565*((O1565-(O1565*X1565)))</f>
        <v>0</v>
      </c>
    </row>
    <row r="1566" spans="1:25" ht="14.45" customHeight="1" x14ac:dyDescent="0.25">
      <c r="A1566" s="167">
        <v>7045952361482</v>
      </c>
      <c r="B1566" s="157">
        <v>40812</v>
      </c>
      <c r="C1566" s="157" t="s">
        <v>1795</v>
      </c>
      <c r="D1566" s="157">
        <v>230</v>
      </c>
      <c r="E1566" s="166" t="s">
        <v>1721</v>
      </c>
      <c r="F1566" s="166" t="s">
        <v>1781</v>
      </c>
      <c r="G1566" s="169" t="s">
        <v>1734</v>
      </c>
      <c r="H1566" s="157" t="s">
        <v>1733</v>
      </c>
      <c r="I1566" s="165" t="s">
        <v>1709</v>
      </c>
      <c r="J1566" s="164" t="s">
        <v>1672</v>
      </c>
      <c r="K1566" s="164" t="s">
        <v>1779</v>
      </c>
      <c r="L1566" s="163"/>
      <c r="M1566" s="163"/>
      <c r="N1566" s="163"/>
      <c r="O1566" s="162">
        <v>349</v>
      </c>
      <c r="P1566" s="161" t="b">
        <f>IF(R1566&gt;0,R1566-2)</f>
        <v>0</v>
      </c>
      <c r="Q1566" s="161">
        <v>201938</v>
      </c>
      <c r="R1566" s="160">
        <f>$I$3</f>
        <v>0</v>
      </c>
      <c r="S1566" s="159" t="str">
        <f>IF(AND(R1566&gt;=Q1566,W1566&gt;0),"OK",IF(W1566=0,"","NOT OK"))</f>
        <v/>
      </c>
      <c r="T1566" s="158"/>
      <c r="U1566" s="157">
        <v>1</v>
      </c>
      <c r="V1566" s="156" t="str">
        <f>IF(W1566=T1566,"OK","NOT")</f>
        <v>OK</v>
      </c>
      <c r="W1566" s="155">
        <f>IF(MOD(T1566,U1566)=0,T1566,T1566+(U1566-MOD(T1566,U1566)))</f>
        <v>0</v>
      </c>
      <c r="X1566" s="154">
        <f>$I$4</f>
        <v>0.4</v>
      </c>
      <c r="Y1566" s="153">
        <f>+T1566*((O1566-(O1566*X1566)))</f>
        <v>0</v>
      </c>
    </row>
    <row r="1567" spans="1:25" ht="14.45" customHeight="1" x14ac:dyDescent="0.25">
      <c r="A1567" s="167">
        <v>7045952361499</v>
      </c>
      <c r="B1567" s="157">
        <v>40812</v>
      </c>
      <c r="C1567" s="157" t="s">
        <v>1795</v>
      </c>
      <c r="D1567" s="157">
        <v>230</v>
      </c>
      <c r="E1567" s="166" t="s">
        <v>1721</v>
      </c>
      <c r="F1567" s="166" t="s">
        <v>1781</v>
      </c>
      <c r="G1567" s="169" t="s">
        <v>1734</v>
      </c>
      <c r="H1567" s="157" t="s">
        <v>1733</v>
      </c>
      <c r="I1567" s="165" t="s">
        <v>1704</v>
      </c>
      <c r="J1567" s="164" t="s">
        <v>1672</v>
      </c>
      <c r="K1567" s="164" t="s">
        <v>1779</v>
      </c>
      <c r="L1567" s="163"/>
      <c r="M1567" s="163"/>
      <c r="N1567" s="163"/>
      <c r="O1567" s="162">
        <v>349</v>
      </c>
      <c r="P1567" s="161" t="b">
        <f>IF(R1567&gt;0,R1567-2)</f>
        <v>0</v>
      </c>
      <c r="Q1567" s="161">
        <v>201938</v>
      </c>
      <c r="R1567" s="160">
        <f>$I$3</f>
        <v>0</v>
      </c>
      <c r="S1567" s="159" t="str">
        <f>IF(AND(R1567&gt;=Q1567,W1567&gt;0),"OK",IF(W1567=0,"","NOT OK"))</f>
        <v/>
      </c>
      <c r="T1567" s="158"/>
      <c r="U1567" s="157">
        <v>1</v>
      </c>
      <c r="V1567" s="156" t="str">
        <f>IF(W1567=T1567,"OK","NOT")</f>
        <v>OK</v>
      </c>
      <c r="W1567" s="155">
        <f>IF(MOD(T1567,U1567)=0,T1567,T1567+(U1567-MOD(T1567,U1567)))</f>
        <v>0</v>
      </c>
      <c r="X1567" s="154">
        <f>$I$4</f>
        <v>0.4</v>
      </c>
      <c r="Y1567" s="153">
        <f>+T1567*((O1567-(O1567*X1567)))</f>
        <v>0</v>
      </c>
    </row>
    <row r="1568" spans="1:25" ht="14.45" customHeight="1" x14ac:dyDescent="0.25">
      <c r="A1568" s="167">
        <v>7045952361758</v>
      </c>
      <c r="B1568" s="157">
        <v>41802</v>
      </c>
      <c r="C1568" s="157" t="s">
        <v>1794</v>
      </c>
      <c r="D1568" s="157">
        <v>231</v>
      </c>
      <c r="E1568" s="166" t="s">
        <v>1721</v>
      </c>
      <c r="F1568" s="166" t="s">
        <v>1781</v>
      </c>
      <c r="G1568" s="169" t="s">
        <v>1734</v>
      </c>
      <c r="H1568" s="157" t="s">
        <v>1733</v>
      </c>
      <c r="I1568" s="165" t="s">
        <v>1712</v>
      </c>
      <c r="J1568" s="164" t="s">
        <v>1672</v>
      </c>
      <c r="K1568" s="164" t="s">
        <v>1779</v>
      </c>
      <c r="L1568" s="163"/>
      <c r="M1568" s="163"/>
      <c r="N1568" s="163"/>
      <c r="O1568" s="162">
        <v>349</v>
      </c>
      <c r="P1568" s="161" t="b">
        <f>IF(R1568&gt;0,R1568-2)</f>
        <v>0</v>
      </c>
      <c r="Q1568" s="161">
        <v>201938</v>
      </c>
      <c r="R1568" s="160">
        <f>$I$3</f>
        <v>0</v>
      </c>
      <c r="S1568" s="159" t="str">
        <f>IF(AND(R1568&gt;=Q1568,W1568&gt;0),"OK",IF(W1568=0,"","NOT OK"))</f>
        <v/>
      </c>
      <c r="T1568" s="158"/>
      <c r="U1568" s="157">
        <v>1</v>
      </c>
      <c r="V1568" s="156" t="str">
        <f>IF(W1568=T1568,"OK","NOT")</f>
        <v>OK</v>
      </c>
      <c r="W1568" s="155">
        <f>IF(MOD(T1568,U1568)=0,T1568,T1568+(U1568-MOD(T1568,U1568)))</f>
        <v>0</v>
      </c>
      <c r="X1568" s="154">
        <f>$I$4</f>
        <v>0.4</v>
      </c>
      <c r="Y1568" s="153">
        <f>+T1568*((O1568-(O1568*X1568)))</f>
        <v>0</v>
      </c>
    </row>
    <row r="1569" spans="1:25" ht="14.45" customHeight="1" x14ac:dyDescent="0.25">
      <c r="A1569" s="167">
        <v>7045952361765</v>
      </c>
      <c r="B1569" s="157">
        <v>41802</v>
      </c>
      <c r="C1569" s="157" t="s">
        <v>1794</v>
      </c>
      <c r="D1569" s="157">
        <v>231</v>
      </c>
      <c r="E1569" s="166" t="s">
        <v>1721</v>
      </c>
      <c r="F1569" s="166" t="s">
        <v>1781</v>
      </c>
      <c r="G1569" s="169" t="s">
        <v>1734</v>
      </c>
      <c r="H1569" s="157" t="s">
        <v>1733</v>
      </c>
      <c r="I1569" s="165" t="s">
        <v>1711</v>
      </c>
      <c r="J1569" s="164" t="s">
        <v>1672</v>
      </c>
      <c r="K1569" s="164" t="s">
        <v>1779</v>
      </c>
      <c r="L1569" s="163"/>
      <c r="M1569" s="163"/>
      <c r="N1569" s="163"/>
      <c r="O1569" s="162">
        <v>349</v>
      </c>
      <c r="P1569" s="161" t="b">
        <f>IF(R1569&gt;0,R1569-2)</f>
        <v>0</v>
      </c>
      <c r="Q1569" s="161">
        <v>201938</v>
      </c>
      <c r="R1569" s="160">
        <f>$I$3</f>
        <v>0</v>
      </c>
      <c r="S1569" s="159" t="str">
        <f>IF(AND(R1569&gt;=Q1569,W1569&gt;0),"OK",IF(W1569=0,"","NOT OK"))</f>
        <v/>
      </c>
      <c r="T1569" s="158"/>
      <c r="U1569" s="157">
        <v>1</v>
      </c>
      <c r="V1569" s="156" t="str">
        <f>IF(W1569=T1569,"OK","NOT")</f>
        <v>OK</v>
      </c>
      <c r="W1569" s="155">
        <f>IF(MOD(T1569,U1569)=0,T1569,T1569+(U1569-MOD(T1569,U1569)))</f>
        <v>0</v>
      </c>
      <c r="X1569" s="154">
        <f>$I$4</f>
        <v>0.4</v>
      </c>
      <c r="Y1569" s="153">
        <f>+T1569*((O1569-(O1569*X1569)))</f>
        <v>0</v>
      </c>
    </row>
    <row r="1570" spans="1:25" ht="14.45" customHeight="1" x14ac:dyDescent="0.25">
      <c r="A1570" s="167">
        <v>7045952361772</v>
      </c>
      <c r="B1570" s="157">
        <v>41802</v>
      </c>
      <c r="C1570" s="157" t="s">
        <v>1794</v>
      </c>
      <c r="D1570" s="157">
        <v>231</v>
      </c>
      <c r="E1570" s="166" t="s">
        <v>1721</v>
      </c>
      <c r="F1570" s="166" t="s">
        <v>1781</v>
      </c>
      <c r="G1570" s="169" t="s">
        <v>1734</v>
      </c>
      <c r="H1570" s="157" t="s">
        <v>1733</v>
      </c>
      <c r="I1570" s="165" t="s">
        <v>1710</v>
      </c>
      <c r="J1570" s="164" t="s">
        <v>1672</v>
      </c>
      <c r="K1570" s="164" t="s">
        <v>1779</v>
      </c>
      <c r="L1570" s="163"/>
      <c r="M1570" s="163"/>
      <c r="N1570" s="163"/>
      <c r="O1570" s="162">
        <v>349</v>
      </c>
      <c r="P1570" s="161" t="b">
        <f>IF(R1570&gt;0,R1570-2)</f>
        <v>0</v>
      </c>
      <c r="Q1570" s="161">
        <v>201938</v>
      </c>
      <c r="R1570" s="160">
        <f>$I$3</f>
        <v>0</v>
      </c>
      <c r="S1570" s="159" t="str">
        <f>IF(AND(R1570&gt;=Q1570,W1570&gt;0),"OK",IF(W1570=0,"","NOT OK"))</f>
        <v/>
      </c>
      <c r="T1570" s="158"/>
      <c r="U1570" s="157">
        <v>1</v>
      </c>
      <c r="V1570" s="156" t="str">
        <f>IF(W1570=T1570,"OK","NOT")</f>
        <v>OK</v>
      </c>
      <c r="W1570" s="155">
        <f>IF(MOD(T1570,U1570)=0,T1570,T1570+(U1570-MOD(T1570,U1570)))</f>
        <v>0</v>
      </c>
      <c r="X1570" s="154">
        <f>$I$4</f>
        <v>0.4</v>
      </c>
      <c r="Y1570" s="153">
        <f>+T1570*((O1570-(O1570*X1570)))</f>
        <v>0</v>
      </c>
    </row>
    <row r="1571" spans="1:25" ht="14.45" customHeight="1" x14ac:dyDescent="0.25">
      <c r="A1571" s="167">
        <v>7045952361789</v>
      </c>
      <c r="B1571" s="157">
        <v>41802</v>
      </c>
      <c r="C1571" s="157" t="s">
        <v>1794</v>
      </c>
      <c r="D1571" s="157">
        <v>231</v>
      </c>
      <c r="E1571" s="166" t="s">
        <v>1721</v>
      </c>
      <c r="F1571" s="166" t="s">
        <v>1781</v>
      </c>
      <c r="G1571" s="169" t="s">
        <v>1734</v>
      </c>
      <c r="H1571" s="157" t="s">
        <v>1733</v>
      </c>
      <c r="I1571" s="165" t="s">
        <v>1709</v>
      </c>
      <c r="J1571" s="164" t="s">
        <v>1672</v>
      </c>
      <c r="K1571" s="164" t="s">
        <v>1779</v>
      </c>
      <c r="L1571" s="163"/>
      <c r="M1571" s="163"/>
      <c r="N1571" s="163"/>
      <c r="O1571" s="162">
        <v>349</v>
      </c>
      <c r="P1571" s="161" t="b">
        <f>IF(R1571&gt;0,R1571-2)</f>
        <v>0</v>
      </c>
      <c r="Q1571" s="161">
        <v>201938</v>
      </c>
      <c r="R1571" s="160">
        <f>$I$3</f>
        <v>0</v>
      </c>
      <c r="S1571" s="159" t="str">
        <f>IF(AND(R1571&gt;=Q1571,W1571&gt;0),"OK",IF(W1571=0,"","NOT OK"))</f>
        <v/>
      </c>
      <c r="T1571" s="158"/>
      <c r="U1571" s="157">
        <v>1</v>
      </c>
      <c r="V1571" s="156" t="str">
        <f>IF(W1571=T1571,"OK","NOT")</f>
        <v>OK</v>
      </c>
      <c r="W1571" s="155">
        <f>IF(MOD(T1571,U1571)=0,T1571,T1571+(U1571-MOD(T1571,U1571)))</f>
        <v>0</v>
      </c>
      <c r="X1571" s="154">
        <f>$I$4</f>
        <v>0.4</v>
      </c>
      <c r="Y1571" s="153">
        <f>+T1571*((O1571-(O1571*X1571)))</f>
        <v>0</v>
      </c>
    </row>
    <row r="1572" spans="1:25" ht="14.45" customHeight="1" x14ac:dyDescent="0.25">
      <c r="A1572" s="167">
        <v>7045952361796</v>
      </c>
      <c r="B1572" s="157">
        <v>41802</v>
      </c>
      <c r="C1572" s="157" t="s">
        <v>1794</v>
      </c>
      <c r="D1572" s="157">
        <v>231</v>
      </c>
      <c r="E1572" s="166" t="s">
        <v>1721</v>
      </c>
      <c r="F1572" s="166" t="s">
        <v>1781</v>
      </c>
      <c r="G1572" s="169" t="s">
        <v>1734</v>
      </c>
      <c r="H1572" s="157" t="s">
        <v>1733</v>
      </c>
      <c r="I1572" s="165" t="s">
        <v>1704</v>
      </c>
      <c r="J1572" s="164" t="s">
        <v>1672</v>
      </c>
      <c r="K1572" s="164" t="s">
        <v>1779</v>
      </c>
      <c r="L1572" s="163"/>
      <c r="M1572" s="163"/>
      <c r="N1572" s="163"/>
      <c r="O1572" s="162">
        <v>349</v>
      </c>
      <c r="P1572" s="161" t="b">
        <f>IF(R1572&gt;0,R1572-2)</f>
        <v>0</v>
      </c>
      <c r="Q1572" s="161">
        <v>201938</v>
      </c>
      <c r="R1572" s="160">
        <f>$I$3</f>
        <v>0</v>
      </c>
      <c r="S1572" s="159" t="str">
        <f>IF(AND(R1572&gt;=Q1572,W1572&gt;0),"OK",IF(W1572=0,"","NOT OK"))</f>
        <v/>
      </c>
      <c r="T1572" s="158"/>
      <c r="U1572" s="157">
        <v>1</v>
      </c>
      <c r="V1572" s="156" t="str">
        <f>IF(W1572=T1572,"OK","NOT")</f>
        <v>OK</v>
      </c>
      <c r="W1572" s="155">
        <f>IF(MOD(T1572,U1572)=0,T1572,T1572+(U1572-MOD(T1572,U1572)))</f>
        <v>0</v>
      </c>
      <c r="X1572" s="154">
        <f>$I$4</f>
        <v>0.4</v>
      </c>
      <c r="Y1572" s="153">
        <f>+T1572*((O1572-(O1572*X1572)))</f>
        <v>0</v>
      </c>
    </row>
    <row r="1573" spans="1:25" ht="14.45" customHeight="1" x14ac:dyDescent="0.25">
      <c r="A1573" s="167">
        <v>7045952271095</v>
      </c>
      <c r="B1573" s="157">
        <v>40591</v>
      </c>
      <c r="C1573" s="160" t="s">
        <v>1736</v>
      </c>
      <c r="D1573" s="157">
        <v>244</v>
      </c>
      <c r="E1573" s="166" t="s">
        <v>1721</v>
      </c>
      <c r="F1573" s="166" t="s">
        <v>1720</v>
      </c>
      <c r="G1573" s="169" t="s">
        <v>1734</v>
      </c>
      <c r="H1573" s="157" t="s">
        <v>1733</v>
      </c>
      <c r="I1573" s="165" t="s">
        <v>1716</v>
      </c>
      <c r="J1573" s="164" t="s">
        <v>1672</v>
      </c>
      <c r="K1573" s="164" t="s">
        <v>1731</v>
      </c>
      <c r="L1573" s="163"/>
      <c r="M1573" s="163"/>
      <c r="N1573" s="163"/>
      <c r="O1573" s="162">
        <v>399</v>
      </c>
      <c r="P1573" s="161" t="b">
        <f>IF(R1573&gt;0,R1573-2)</f>
        <v>0</v>
      </c>
      <c r="Q1573" s="161">
        <v>201938</v>
      </c>
      <c r="R1573" s="160">
        <f>$I$3</f>
        <v>0</v>
      </c>
      <c r="S1573" s="159" t="str">
        <f>IF(AND(R1573&gt;=Q1573,W1573&gt;0),"OK",IF(W1573=0,"","NOT OK"))</f>
        <v/>
      </c>
      <c r="T1573" s="158"/>
      <c r="U1573" s="157">
        <v>1</v>
      </c>
      <c r="V1573" s="156" t="str">
        <f>IF(W1573=T1573,"OK","NOT")</f>
        <v>OK</v>
      </c>
      <c r="W1573" s="155">
        <f>IF(MOD(T1573,U1573)=0,T1573,T1573+(U1573-MOD(T1573,U1573)))</f>
        <v>0</v>
      </c>
      <c r="X1573" s="154">
        <f>$I$4</f>
        <v>0.4</v>
      </c>
      <c r="Y1573" s="153">
        <f>+T1573*((O1573-(O1573*X1573)))</f>
        <v>0</v>
      </c>
    </row>
    <row r="1574" spans="1:25" ht="14.45" customHeight="1" x14ac:dyDescent="0.25">
      <c r="A1574" s="167">
        <v>7045952271101</v>
      </c>
      <c r="B1574" s="157">
        <v>40591</v>
      </c>
      <c r="C1574" s="160" t="s">
        <v>1736</v>
      </c>
      <c r="D1574" s="157">
        <v>244</v>
      </c>
      <c r="E1574" s="166" t="s">
        <v>1721</v>
      </c>
      <c r="F1574" s="166" t="s">
        <v>1720</v>
      </c>
      <c r="G1574" s="169" t="s">
        <v>1734</v>
      </c>
      <c r="H1574" s="157" t="s">
        <v>1733</v>
      </c>
      <c r="I1574" s="165" t="s">
        <v>1468</v>
      </c>
      <c r="J1574" s="164" t="s">
        <v>1672</v>
      </c>
      <c r="K1574" s="164" t="s">
        <v>1731</v>
      </c>
      <c r="L1574" s="163"/>
      <c r="M1574" s="163"/>
      <c r="N1574" s="163"/>
      <c r="O1574" s="162">
        <v>399</v>
      </c>
      <c r="P1574" s="161" t="b">
        <f>IF(R1574&gt;0,R1574-2)</f>
        <v>0</v>
      </c>
      <c r="Q1574" s="161">
        <v>201938</v>
      </c>
      <c r="R1574" s="160">
        <f>$I$3</f>
        <v>0</v>
      </c>
      <c r="S1574" s="159" t="str">
        <f>IF(AND(R1574&gt;=Q1574,W1574&gt;0),"OK",IF(W1574=0,"","NOT OK"))</f>
        <v/>
      </c>
      <c r="T1574" s="158"/>
      <c r="U1574" s="157">
        <v>1</v>
      </c>
      <c r="V1574" s="156" t="str">
        <f>IF(W1574=T1574,"OK","NOT")</f>
        <v>OK</v>
      </c>
      <c r="W1574" s="155">
        <f>IF(MOD(T1574,U1574)=0,T1574,T1574+(U1574-MOD(T1574,U1574)))</f>
        <v>0</v>
      </c>
      <c r="X1574" s="154">
        <f>$I$4</f>
        <v>0.4</v>
      </c>
      <c r="Y1574" s="153">
        <f>+T1574*((O1574-(O1574*X1574)))</f>
        <v>0</v>
      </c>
    </row>
    <row r="1575" spans="1:25" ht="14.45" customHeight="1" x14ac:dyDescent="0.25">
      <c r="A1575" s="167">
        <v>7045952271118</v>
      </c>
      <c r="B1575" s="157">
        <v>40591</v>
      </c>
      <c r="C1575" s="160" t="s">
        <v>1736</v>
      </c>
      <c r="D1575" s="157">
        <v>244</v>
      </c>
      <c r="E1575" s="166" t="s">
        <v>1721</v>
      </c>
      <c r="F1575" s="166" t="s">
        <v>1720</v>
      </c>
      <c r="G1575" s="169" t="s">
        <v>1734</v>
      </c>
      <c r="H1575" s="157" t="s">
        <v>1733</v>
      </c>
      <c r="I1575" s="165" t="s">
        <v>1469</v>
      </c>
      <c r="J1575" s="164" t="s">
        <v>1672</v>
      </c>
      <c r="K1575" s="164" t="s">
        <v>1731</v>
      </c>
      <c r="L1575" s="163"/>
      <c r="M1575" s="163"/>
      <c r="N1575" s="163"/>
      <c r="O1575" s="162">
        <v>399</v>
      </c>
      <c r="P1575" s="161" t="b">
        <f>IF(R1575&gt;0,R1575-2)</f>
        <v>0</v>
      </c>
      <c r="Q1575" s="161">
        <v>201938</v>
      </c>
      <c r="R1575" s="160">
        <f>$I$3</f>
        <v>0</v>
      </c>
      <c r="S1575" s="159" t="str">
        <f>IF(AND(R1575&gt;=Q1575,W1575&gt;0),"OK",IF(W1575=0,"","NOT OK"))</f>
        <v/>
      </c>
      <c r="T1575" s="158"/>
      <c r="U1575" s="157">
        <v>1</v>
      </c>
      <c r="V1575" s="156" t="str">
        <f>IF(W1575=T1575,"OK","NOT")</f>
        <v>OK</v>
      </c>
      <c r="W1575" s="155">
        <f>IF(MOD(T1575,U1575)=0,T1575,T1575+(U1575-MOD(T1575,U1575)))</f>
        <v>0</v>
      </c>
      <c r="X1575" s="154">
        <f>$I$4</f>
        <v>0.4</v>
      </c>
      <c r="Y1575" s="153">
        <f>+T1575*((O1575-(O1575*X1575)))</f>
        <v>0</v>
      </c>
    </row>
    <row r="1576" spans="1:25" ht="14.45" customHeight="1" x14ac:dyDescent="0.25">
      <c r="A1576" s="167">
        <v>7045952271125</v>
      </c>
      <c r="B1576" s="157">
        <v>40591</v>
      </c>
      <c r="C1576" s="160" t="s">
        <v>1736</v>
      </c>
      <c r="D1576" s="157">
        <v>244</v>
      </c>
      <c r="E1576" s="166" t="s">
        <v>1721</v>
      </c>
      <c r="F1576" s="166" t="s">
        <v>1720</v>
      </c>
      <c r="G1576" s="169" t="s">
        <v>1734</v>
      </c>
      <c r="H1576" s="157" t="s">
        <v>1733</v>
      </c>
      <c r="I1576" s="165" t="s">
        <v>1715</v>
      </c>
      <c r="J1576" s="164" t="s">
        <v>1672</v>
      </c>
      <c r="K1576" s="164" t="s">
        <v>1731</v>
      </c>
      <c r="L1576" s="163"/>
      <c r="M1576" s="163"/>
      <c r="N1576" s="163"/>
      <c r="O1576" s="162">
        <v>399</v>
      </c>
      <c r="P1576" s="161" t="b">
        <f>IF(R1576&gt;0,R1576-2)</f>
        <v>0</v>
      </c>
      <c r="Q1576" s="161">
        <v>201938</v>
      </c>
      <c r="R1576" s="160">
        <f>$I$3</f>
        <v>0</v>
      </c>
      <c r="S1576" s="159" t="str">
        <f>IF(AND(R1576&gt;=Q1576,W1576&gt;0),"OK",IF(W1576=0,"","NOT OK"))</f>
        <v/>
      </c>
      <c r="T1576" s="158"/>
      <c r="U1576" s="157">
        <v>1</v>
      </c>
      <c r="V1576" s="156" t="str">
        <f>IF(W1576=T1576,"OK","NOT")</f>
        <v>OK</v>
      </c>
      <c r="W1576" s="155">
        <f>IF(MOD(T1576,U1576)=0,T1576,T1576+(U1576-MOD(T1576,U1576)))</f>
        <v>0</v>
      </c>
      <c r="X1576" s="154">
        <f>$I$4</f>
        <v>0.4</v>
      </c>
      <c r="Y1576" s="153">
        <f>+T1576*((O1576-(O1576*X1576)))</f>
        <v>0</v>
      </c>
    </row>
    <row r="1577" spans="1:25" ht="14.45" customHeight="1" x14ac:dyDescent="0.25">
      <c r="A1577" s="167">
        <v>7045952271132</v>
      </c>
      <c r="B1577" s="157">
        <v>40591</v>
      </c>
      <c r="C1577" s="160" t="s">
        <v>1736</v>
      </c>
      <c r="D1577" s="157">
        <v>244</v>
      </c>
      <c r="E1577" s="166" t="s">
        <v>1721</v>
      </c>
      <c r="F1577" s="166" t="s">
        <v>1720</v>
      </c>
      <c r="G1577" s="169" t="s">
        <v>1734</v>
      </c>
      <c r="H1577" s="157" t="s">
        <v>1733</v>
      </c>
      <c r="I1577" s="165" t="s">
        <v>1713</v>
      </c>
      <c r="J1577" s="164" t="s">
        <v>1672</v>
      </c>
      <c r="K1577" s="164" t="s">
        <v>1731</v>
      </c>
      <c r="L1577" s="163"/>
      <c r="M1577" s="163"/>
      <c r="N1577" s="163"/>
      <c r="O1577" s="162">
        <v>399</v>
      </c>
      <c r="P1577" s="161" t="b">
        <f>IF(R1577&gt;0,R1577-2)</f>
        <v>0</v>
      </c>
      <c r="Q1577" s="161">
        <v>201938</v>
      </c>
      <c r="R1577" s="160">
        <f>$I$3</f>
        <v>0</v>
      </c>
      <c r="S1577" s="159" t="str">
        <f>IF(AND(R1577&gt;=Q1577,W1577&gt;0),"OK",IF(W1577=0,"","NOT OK"))</f>
        <v/>
      </c>
      <c r="T1577" s="158"/>
      <c r="U1577" s="157">
        <v>1</v>
      </c>
      <c r="V1577" s="156" t="str">
        <f>IF(W1577=T1577,"OK","NOT")</f>
        <v>OK</v>
      </c>
      <c r="W1577" s="155">
        <f>IF(MOD(T1577,U1577)=0,T1577,T1577+(U1577-MOD(T1577,U1577)))</f>
        <v>0</v>
      </c>
      <c r="X1577" s="154">
        <f>$I$4</f>
        <v>0.4</v>
      </c>
      <c r="Y1577" s="153">
        <f>+T1577*((O1577-(O1577*X1577)))</f>
        <v>0</v>
      </c>
    </row>
    <row r="1578" spans="1:25" ht="14.45" customHeight="1" x14ac:dyDescent="0.25">
      <c r="A1578" s="167">
        <v>7045952271415</v>
      </c>
      <c r="B1578" s="157">
        <v>40596</v>
      </c>
      <c r="C1578" s="160" t="s">
        <v>1732</v>
      </c>
      <c r="D1578" s="157">
        <v>246</v>
      </c>
      <c r="E1578" s="166" t="s">
        <v>1721</v>
      </c>
      <c r="F1578" s="166" t="s">
        <v>1720</v>
      </c>
      <c r="G1578" s="169" t="s">
        <v>1734</v>
      </c>
      <c r="H1578" s="157" t="s">
        <v>1733</v>
      </c>
      <c r="I1578" s="165" t="s">
        <v>1717</v>
      </c>
      <c r="J1578" s="164" t="s">
        <v>1672</v>
      </c>
      <c r="K1578" s="164" t="s">
        <v>1731</v>
      </c>
      <c r="L1578" s="163"/>
      <c r="M1578" s="163"/>
      <c r="N1578" s="163"/>
      <c r="O1578" s="162">
        <v>399</v>
      </c>
      <c r="P1578" s="161" t="b">
        <f>IF(R1578&gt;0,R1578-2)</f>
        <v>0</v>
      </c>
      <c r="Q1578" s="161">
        <v>201938</v>
      </c>
      <c r="R1578" s="160">
        <f>$I$3</f>
        <v>0</v>
      </c>
      <c r="S1578" s="159" t="str">
        <f>IF(AND(R1578&gt;=Q1578,W1578&gt;0),"OK",IF(W1578=0,"","NOT OK"))</f>
        <v/>
      </c>
      <c r="T1578" s="158"/>
      <c r="U1578" s="157">
        <v>1</v>
      </c>
      <c r="V1578" s="156" t="str">
        <f>IF(W1578=T1578,"OK","NOT")</f>
        <v>OK</v>
      </c>
      <c r="W1578" s="155">
        <f>IF(MOD(T1578,U1578)=0,T1578,T1578+(U1578-MOD(T1578,U1578)))</f>
        <v>0</v>
      </c>
      <c r="X1578" s="154">
        <f>$I$4</f>
        <v>0.4</v>
      </c>
      <c r="Y1578" s="153">
        <f>+T1578*((O1578-(O1578*X1578)))</f>
        <v>0</v>
      </c>
    </row>
    <row r="1579" spans="1:25" ht="14.45" customHeight="1" x14ac:dyDescent="0.25">
      <c r="A1579" s="167">
        <v>7045952271422</v>
      </c>
      <c r="B1579" s="157">
        <v>40596</v>
      </c>
      <c r="C1579" s="160" t="s">
        <v>1732</v>
      </c>
      <c r="D1579" s="157">
        <v>246</v>
      </c>
      <c r="E1579" s="166" t="s">
        <v>1721</v>
      </c>
      <c r="F1579" s="166" t="s">
        <v>1720</v>
      </c>
      <c r="G1579" s="169" t="s">
        <v>1734</v>
      </c>
      <c r="H1579" s="157" t="s">
        <v>1733</v>
      </c>
      <c r="I1579" s="165" t="s">
        <v>1716</v>
      </c>
      <c r="J1579" s="164" t="s">
        <v>1672</v>
      </c>
      <c r="K1579" s="164" t="s">
        <v>1731</v>
      </c>
      <c r="L1579" s="163"/>
      <c r="M1579" s="163"/>
      <c r="N1579" s="163"/>
      <c r="O1579" s="162">
        <v>399</v>
      </c>
      <c r="P1579" s="161" t="b">
        <f>IF(R1579&gt;0,R1579-2)</f>
        <v>0</v>
      </c>
      <c r="Q1579" s="161">
        <v>201938</v>
      </c>
      <c r="R1579" s="160">
        <f>$I$3</f>
        <v>0</v>
      </c>
      <c r="S1579" s="159" t="str">
        <f>IF(AND(R1579&gt;=Q1579,W1579&gt;0),"OK",IF(W1579=0,"","NOT OK"))</f>
        <v/>
      </c>
      <c r="T1579" s="158"/>
      <c r="U1579" s="157">
        <v>1</v>
      </c>
      <c r="V1579" s="156" t="str">
        <f>IF(W1579=T1579,"OK","NOT")</f>
        <v>OK</v>
      </c>
      <c r="W1579" s="155">
        <f>IF(MOD(T1579,U1579)=0,T1579,T1579+(U1579-MOD(T1579,U1579)))</f>
        <v>0</v>
      </c>
      <c r="X1579" s="154">
        <f>$I$4</f>
        <v>0.4</v>
      </c>
      <c r="Y1579" s="153">
        <f>+T1579*((O1579-(O1579*X1579)))</f>
        <v>0</v>
      </c>
    </row>
    <row r="1580" spans="1:25" ht="14.45" customHeight="1" x14ac:dyDescent="0.25">
      <c r="A1580" s="167">
        <v>7045952271439</v>
      </c>
      <c r="B1580" s="157">
        <v>40596</v>
      </c>
      <c r="C1580" s="160" t="s">
        <v>1732</v>
      </c>
      <c r="D1580" s="157">
        <v>246</v>
      </c>
      <c r="E1580" s="166" t="s">
        <v>1721</v>
      </c>
      <c r="F1580" s="166" t="s">
        <v>1720</v>
      </c>
      <c r="G1580" s="169" t="s">
        <v>1734</v>
      </c>
      <c r="H1580" s="157" t="s">
        <v>1733</v>
      </c>
      <c r="I1580" s="165" t="s">
        <v>1468</v>
      </c>
      <c r="J1580" s="164" t="s">
        <v>1672</v>
      </c>
      <c r="K1580" s="164" t="s">
        <v>1731</v>
      </c>
      <c r="L1580" s="163"/>
      <c r="M1580" s="163"/>
      <c r="N1580" s="163"/>
      <c r="O1580" s="162">
        <v>399</v>
      </c>
      <c r="P1580" s="161" t="b">
        <f>IF(R1580&gt;0,R1580-2)</f>
        <v>0</v>
      </c>
      <c r="Q1580" s="161">
        <v>201938</v>
      </c>
      <c r="R1580" s="160">
        <f>$I$3</f>
        <v>0</v>
      </c>
      <c r="S1580" s="159" t="str">
        <f>IF(AND(R1580&gt;=Q1580,W1580&gt;0),"OK",IF(W1580=0,"","NOT OK"))</f>
        <v/>
      </c>
      <c r="T1580" s="158"/>
      <c r="U1580" s="157">
        <v>1</v>
      </c>
      <c r="V1580" s="156" t="str">
        <f>IF(W1580=T1580,"OK","NOT")</f>
        <v>OK</v>
      </c>
      <c r="W1580" s="155">
        <f>IF(MOD(T1580,U1580)=0,T1580,T1580+(U1580-MOD(T1580,U1580)))</f>
        <v>0</v>
      </c>
      <c r="X1580" s="154">
        <f>$I$4</f>
        <v>0.4</v>
      </c>
      <c r="Y1580" s="153">
        <f>+T1580*((O1580-(O1580*X1580)))</f>
        <v>0</v>
      </c>
    </row>
    <row r="1581" spans="1:25" ht="14.45" customHeight="1" x14ac:dyDescent="0.25">
      <c r="A1581" s="167">
        <v>7045952271446</v>
      </c>
      <c r="B1581" s="157">
        <v>40596</v>
      </c>
      <c r="C1581" s="160" t="s">
        <v>1732</v>
      </c>
      <c r="D1581" s="157">
        <v>246</v>
      </c>
      <c r="E1581" s="166" t="s">
        <v>1721</v>
      </c>
      <c r="F1581" s="166" t="s">
        <v>1720</v>
      </c>
      <c r="G1581" s="169" t="s">
        <v>1734</v>
      </c>
      <c r="H1581" s="157" t="s">
        <v>1733</v>
      </c>
      <c r="I1581" s="165" t="s">
        <v>1469</v>
      </c>
      <c r="J1581" s="164" t="s">
        <v>1672</v>
      </c>
      <c r="K1581" s="164" t="s">
        <v>1731</v>
      </c>
      <c r="L1581" s="163"/>
      <c r="M1581" s="163"/>
      <c r="N1581" s="163"/>
      <c r="O1581" s="162">
        <v>399</v>
      </c>
      <c r="P1581" s="161" t="b">
        <f>IF(R1581&gt;0,R1581-2)</f>
        <v>0</v>
      </c>
      <c r="Q1581" s="161">
        <v>201938</v>
      </c>
      <c r="R1581" s="160">
        <f>$I$3</f>
        <v>0</v>
      </c>
      <c r="S1581" s="159" t="str">
        <f>IF(AND(R1581&gt;=Q1581,W1581&gt;0),"OK",IF(W1581=0,"","NOT OK"))</f>
        <v/>
      </c>
      <c r="T1581" s="158"/>
      <c r="U1581" s="157">
        <v>1</v>
      </c>
      <c r="V1581" s="156" t="str">
        <f>IF(W1581=T1581,"OK","NOT")</f>
        <v>OK</v>
      </c>
      <c r="W1581" s="155">
        <f>IF(MOD(T1581,U1581)=0,T1581,T1581+(U1581-MOD(T1581,U1581)))</f>
        <v>0</v>
      </c>
      <c r="X1581" s="154">
        <f>$I$4</f>
        <v>0.4</v>
      </c>
      <c r="Y1581" s="153">
        <f>+T1581*((O1581-(O1581*X1581)))</f>
        <v>0</v>
      </c>
    </row>
    <row r="1582" spans="1:25" ht="14.45" customHeight="1" x14ac:dyDescent="0.25">
      <c r="A1582" s="167">
        <v>7045952271453</v>
      </c>
      <c r="B1582" s="157">
        <v>40596</v>
      </c>
      <c r="C1582" s="160" t="s">
        <v>1732</v>
      </c>
      <c r="D1582" s="157">
        <v>246</v>
      </c>
      <c r="E1582" s="166" t="s">
        <v>1721</v>
      </c>
      <c r="F1582" s="166" t="s">
        <v>1720</v>
      </c>
      <c r="G1582" s="169" t="s">
        <v>1734</v>
      </c>
      <c r="H1582" s="157" t="s">
        <v>1733</v>
      </c>
      <c r="I1582" s="165" t="s">
        <v>1715</v>
      </c>
      <c r="J1582" s="164" t="s">
        <v>1672</v>
      </c>
      <c r="K1582" s="164" t="s">
        <v>1731</v>
      </c>
      <c r="L1582" s="163"/>
      <c r="M1582" s="163"/>
      <c r="N1582" s="163"/>
      <c r="O1582" s="162">
        <v>399</v>
      </c>
      <c r="P1582" s="161" t="b">
        <f>IF(R1582&gt;0,R1582-2)</f>
        <v>0</v>
      </c>
      <c r="Q1582" s="161">
        <v>201938</v>
      </c>
      <c r="R1582" s="160">
        <f>$I$3</f>
        <v>0</v>
      </c>
      <c r="S1582" s="159" t="str">
        <f>IF(AND(R1582&gt;=Q1582,W1582&gt;0),"OK",IF(W1582=0,"","NOT OK"))</f>
        <v/>
      </c>
      <c r="T1582" s="158"/>
      <c r="U1582" s="157">
        <v>1</v>
      </c>
      <c r="V1582" s="156" t="str">
        <f>IF(W1582=T1582,"OK","NOT")</f>
        <v>OK</v>
      </c>
      <c r="W1582" s="155">
        <f>IF(MOD(T1582,U1582)=0,T1582,T1582+(U1582-MOD(T1582,U1582)))</f>
        <v>0</v>
      </c>
      <c r="X1582" s="154">
        <f>$I$4</f>
        <v>0.4</v>
      </c>
      <c r="Y1582" s="153">
        <f>+T1582*((O1582-(O1582*X1582)))</f>
        <v>0</v>
      </c>
    </row>
    <row r="1583" spans="1:25" ht="14.45" customHeight="1" x14ac:dyDescent="0.25">
      <c r="A1583" s="167">
        <v>7045952346724</v>
      </c>
      <c r="B1583" s="157">
        <v>46519</v>
      </c>
      <c r="C1583" s="157" t="s">
        <v>2094</v>
      </c>
      <c r="D1583" s="157">
        <v>37</v>
      </c>
      <c r="E1583" s="166" t="s">
        <v>1726</v>
      </c>
      <c r="F1583" s="166" t="s">
        <v>1676</v>
      </c>
      <c r="G1583" s="169" t="s">
        <v>1939</v>
      </c>
      <c r="H1583" s="157" t="s">
        <v>1938</v>
      </c>
      <c r="I1583" s="165" t="s">
        <v>1789</v>
      </c>
      <c r="J1583" s="164" t="s">
        <v>1672</v>
      </c>
      <c r="K1583" s="164" t="s">
        <v>1671</v>
      </c>
      <c r="L1583" s="163"/>
      <c r="M1583" s="163"/>
      <c r="N1583" s="163"/>
      <c r="O1583" s="162">
        <v>149</v>
      </c>
      <c r="P1583" s="161" t="b">
        <f>IF(R1583&gt;0,R1583-2)</f>
        <v>0</v>
      </c>
      <c r="Q1583" s="161">
        <v>201938</v>
      </c>
      <c r="R1583" s="160">
        <f>$I$3</f>
        <v>0</v>
      </c>
      <c r="S1583" s="159" t="str">
        <f>IF(AND(R1583&gt;=Q1583,W1583&gt;0),"OK",IF(W1583=0,"","NOT OK"))</f>
        <v/>
      </c>
      <c r="T1583" s="158"/>
      <c r="U1583" s="157">
        <v>3</v>
      </c>
      <c r="V1583" s="156" t="str">
        <f>IF(W1583=T1583,"OK","NOT")</f>
        <v>OK</v>
      </c>
      <c r="W1583" s="155">
        <f>IF(MOD(T1583,U1583)=0,T1583,T1583+(U1583-MOD(T1583,U1583)))</f>
        <v>0</v>
      </c>
      <c r="X1583" s="154">
        <f>$I$4</f>
        <v>0.4</v>
      </c>
      <c r="Y1583" s="153">
        <f>+T1583*((O1583-(O1583*X1583)))</f>
        <v>0</v>
      </c>
    </row>
    <row r="1584" spans="1:25" ht="14.45" customHeight="1" x14ac:dyDescent="0.25">
      <c r="A1584" s="167">
        <v>7045952346731</v>
      </c>
      <c r="B1584" s="157">
        <v>46519</v>
      </c>
      <c r="C1584" s="157" t="s">
        <v>2094</v>
      </c>
      <c r="D1584" s="157">
        <v>37</v>
      </c>
      <c r="E1584" s="166" t="s">
        <v>1726</v>
      </c>
      <c r="F1584" s="166" t="s">
        <v>1676</v>
      </c>
      <c r="G1584" s="169" t="s">
        <v>1939</v>
      </c>
      <c r="H1584" s="157" t="s">
        <v>1938</v>
      </c>
      <c r="I1584" s="165" t="s">
        <v>1876</v>
      </c>
      <c r="J1584" s="164" t="s">
        <v>1672</v>
      </c>
      <c r="K1584" s="164" t="s">
        <v>1671</v>
      </c>
      <c r="L1584" s="163"/>
      <c r="M1584" s="163"/>
      <c r="N1584" s="163"/>
      <c r="O1584" s="162">
        <v>149</v>
      </c>
      <c r="P1584" s="161" t="b">
        <f>IF(R1584&gt;0,R1584-2)</f>
        <v>0</v>
      </c>
      <c r="Q1584" s="161">
        <v>201938</v>
      </c>
      <c r="R1584" s="160">
        <f>$I$3</f>
        <v>0</v>
      </c>
      <c r="S1584" s="159" t="str">
        <f>IF(AND(R1584&gt;=Q1584,W1584&gt;0),"OK",IF(W1584=0,"","NOT OK"))</f>
        <v/>
      </c>
      <c r="T1584" s="158"/>
      <c r="U1584" s="157">
        <v>3</v>
      </c>
      <c r="V1584" s="156" t="str">
        <f>IF(W1584=T1584,"OK","NOT")</f>
        <v>OK</v>
      </c>
      <c r="W1584" s="155">
        <f>IF(MOD(T1584,U1584)=0,T1584,T1584+(U1584-MOD(T1584,U1584)))</f>
        <v>0</v>
      </c>
      <c r="X1584" s="154">
        <f>$I$4</f>
        <v>0.4</v>
      </c>
      <c r="Y1584" s="153">
        <f>+T1584*((O1584-(O1584*X1584)))</f>
        <v>0</v>
      </c>
    </row>
    <row r="1585" spans="1:25" ht="14.45" customHeight="1" x14ac:dyDescent="0.25">
      <c r="A1585" s="167">
        <v>7045952347752</v>
      </c>
      <c r="B1585" s="157">
        <v>46647</v>
      </c>
      <c r="C1585" s="157" t="s">
        <v>1940</v>
      </c>
      <c r="D1585" s="157">
        <v>154</v>
      </c>
      <c r="E1585" s="166" t="s">
        <v>1877</v>
      </c>
      <c r="F1585" s="166" t="s">
        <v>1676</v>
      </c>
      <c r="G1585" s="169" t="s">
        <v>1939</v>
      </c>
      <c r="H1585" s="157" t="s">
        <v>1938</v>
      </c>
      <c r="I1585" s="165" t="s">
        <v>1789</v>
      </c>
      <c r="J1585" s="164" t="s">
        <v>1672</v>
      </c>
      <c r="K1585" s="164" t="s">
        <v>1671</v>
      </c>
      <c r="L1585" s="163"/>
      <c r="M1585" s="163"/>
      <c r="N1585" s="163"/>
      <c r="O1585" s="162">
        <v>399</v>
      </c>
      <c r="P1585" s="161" t="b">
        <f>IF(R1585&gt;0,R1585-2)</f>
        <v>0</v>
      </c>
      <c r="Q1585" s="161">
        <v>201938</v>
      </c>
      <c r="R1585" s="160">
        <f>$I$3</f>
        <v>0</v>
      </c>
      <c r="S1585" s="159" t="str">
        <f>IF(AND(R1585&gt;=Q1585,W1585&gt;0),"OK",IF(W1585=0,"","NOT OK"))</f>
        <v/>
      </c>
      <c r="T1585" s="158"/>
      <c r="U1585" s="157">
        <v>3</v>
      </c>
      <c r="V1585" s="156" t="str">
        <f>IF(W1585=T1585,"OK","NOT")</f>
        <v>OK</v>
      </c>
      <c r="W1585" s="155">
        <f>IF(MOD(T1585,U1585)=0,T1585,T1585+(U1585-MOD(T1585,U1585)))</f>
        <v>0</v>
      </c>
      <c r="X1585" s="154">
        <f>$I$4</f>
        <v>0.4</v>
      </c>
      <c r="Y1585" s="153">
        <f>+T1585*((O1585-(O1585*X1585)))</f>
        <v>0</v>
      </c>
    </row>
    <row r="1586" spans="1:25" ht="14.45" customHeight="1" x14ac:dyDescent="0.25">
      <c r="A1586" s="167">
        <v>7045952347769</v>
      </c>
      <c r="B1586" s="157">
        <v>46647</v>
      </c>
      <c r="C1586" s="157" t="s">
        <v>1940</v>
      </c>
      <c r="D1586" s="157">
        <v>154</v>
      </c>
      <c r="E1586" s="166" t="s">
        <v>1877</v>
      </c>
      <c r="F1586" s="166" t="s">
        <v>1676</v>
      </c>
      <c r="G1586" s="169" t="s">
        <v>1939</v>
      </c>
      <c r="H1586" s="157" t="s">
        <v>1938</v>
      </c>
      <c r="I1586" s="165" t="s">
        <v>1876</v>
      </c>
      <c r="J1586" s="164" t="s">
        <v>1672</v>
      </c>
      <c r="K1586" s="164" t="s">
        <v>1671</v>
      </c>
      <c r="L1586" s="163"/>
      <c r="M1586" s="163"/>
      <c r="N1586" s="163"/>
      <c r="O1586" s="162">
        <v>399</v>
      </c>
      <c r="P1586" s="161" t="b">
        <f>IF(R1586&gt;0,R1586-2)</f>
        <v>0</v>
      </c>
      <c r="Q1586" s="161">
        <v>201938</v>
      </c>
      <c r="R1586" s="160">
        <f>$I$3</f>
        <v>0</v>
      </c>
      <c r="S1586" s="159" t="str">
        <f>IF(AND(R1586&gt;=Q1586,W1586&gt;0),"OK",IF(W1586=0,"","NOT OK"))</f>
        <v/>
      </c>
      <c r="T1586" s="158"/>
      <c r="U1586" s="157">
        <v>3</v>
      </c>
      <c r="V1586" s="156" t="str">
        <f>IF(W1586=T1586,"OK","NOT")</f>
        <v>OK</v>
      </c>
      <c r="W1586" s="155">
        <f>IF(MOD(T1586,U1586)=0,T1586,T1586+(U1586-MOD(T1586,U1586)))</f>
        <v>0</v>
      </c>
      <c r="X1586" s="154">
        <f>$I$4</f>
        <v>0.4</v>
      </c>
      <c r="Y1586" s="153">
        <f>+T1586*((O1586-(O1586*X1586)))</f>
        <v>0</v>
      </c>
    </row>
    <row r="1587" spans="1:25" ht="14.45" customHeight="1" x14ac:dyDescent="0.25">
      <c r="A1587" s="167">
        <v>7045952356624</v>
      </c>
      <c r="B1587" s="157" t="s">
        <v>1910</v>
      </c>
      <c r="C1587" s="157" t="s">
        <v>1909</v>
      </c>
      <c r="D1587" s="157">
        <v>176</v>
      </c>
      <c r="E1587" s="166" t="s">
        <v>1697</v>
      </c>
      <c r="F1587" s="166" t="s">
        <v>1676</v>
      </c>
      <c r="G1587" s="169" t="s">
        <v>1908</v>
      </c>
      <c r="H1587" s="157" t="s">
        <v>1907</v>
      </c>
      <c r="I1587" s="165" t="s">
        <v>1869</v>
      </c>
      <c r="J1587" s="164" t="s">
        <v>1672</v>
      </c>
      <c r="K1587" s="164" t="s">
        <v>1695</v>
      </c>
      <c r="L1587" s="163"/>
      <c r="M1587" s="163"/>
      <c r="N1587" s="163"/>
      <c r="O1587" s="162">
        <v>229</v>
      </c>
      <c r="P1587" s="161" t="b">
        <f>IF(R1587&gt;0,R1587-2)</f>
        <v>0</v>
      </c>
      <c r="Q1587" s="161">
        <v>201938</v>
      </c>
      <c r="R1587" s="160">
        <f>$I$3</f>
        <v>0</v>
      </c>
      <c r="S1587" s="159" t="str">
        <f>IF(AND(R1587&gt;=Q1587,W1587&gt;0),"OK",IF(W1587=0,"","NOT OK"))</f>
        <v/>
      </c>
      <c r="T1587" s="158"/>
      <c r="U1587" s="157">
        <v>3</v>
      </c>
      <c r="V1587" s="156" t="str">
        <f>IF(W1587=T1587,"OK","NOT")</f>
        <v>OK</v>
      </c>
      <c r="W1587" s="155">
        <f>IF(MOD(T1587,U1587)=0,T1587,T1587+(U1587-MOD(T1587,U1587)))</f>
        <v>0</v>
      </c>
      <c r="X1587" s="154">
        <f>$I$4</f>
        <v>0.4</v>
      </c>
      <c r="Y1587" s="153">
        <f>+T1587*((O1587-(O1587*X1587)))</f>
        <v>0</v>
      </c>
    </row>
    <row r="1588" spans="1:25" ht="14.45" customHeight="1" x14ac:dyDescent="0.25">
      <c r="A1588" s="167">
        <v>7045952356631</v>
      </c>
      <c r="B1588" s="157" t="s">
        <v>1910</v>
      </c>
      <c r="C1588" s="157" t="s">
        <v>1909</v>
      </c>
      <c r="D1588" s="157">
        <v>176</v>
      </c>
      <c r="E1588" s="166" t="s">
        <v>1697</v>
      </c>
      <c r="F1588" s="166" t="s">
        <v>1676</v>
      </c>
      <c r="G1588" s="169" t="s">
        <v>1908</v>
      </c>
      <c r="H1588" s="157" t="s">
        <v>1907</v>
      </c>
      <c r="I1588" s="165" t="s">
        <v>1868</v>
      </c>
      <c r="J1588" s="164" t="s">
        <v>1672</v>
      </c>
      <c r="K1588" s="164" t="s">
        <v>1695</v>
      </c>
      <c r="L1588" s="163"/>
      <c r="M1588" s="163"/>
      <c r="N1588" s="163"/>
      <c r="O1588" s="162">
        <v>229</v>
      </c>
      <c r="P1588" s="161" t="b">
        <f>IF(R1588&gt;0,R1588-2)</f>
        <v>0</v>
      </c>
      <c r="Q1588" s="161">
        <v>201938</v>
      </c>
      <c r="R1588" s="160">
        <f>$I$3</f>
        <v>0</v>
      </c>
      <c r="S1588" s="159" t="str">
        <f>IF(AND(R1588&gt;=Q1588,W1588&gt;0),"OK",IF(W1588=0,"","NOT OK"))</f>
        <v/>
      </c>
      <c r="T1588" s="158"/>
      <c r="U1588" s="157">
        <v>3</v>
      </c>
      <c r="V1588" s="156" t="str">
        <f>IF(W1588=T1588,"OK","NOT")</f>
        <v>OK</v>
      </c>
      <c r="W1588" s="155">
        <f>IF(MOD(T1588,U1588)=0,T1588,T1588+(U1588-MOD(T1588,U1588)))</f>
        <v>0</v>
      </c>
      <c r="X1588" s="154">
        <f>$I$4</f>
        <v>0.4</v>
      </c>
      <c r="Y1588" s="153">
        <f>+T1588*((O1588-(O1588*X1588)))</f>
        <v>0</v>
      </c>
    </row>
    <row r="1589" spans="1:25" ht="14.45" customHeight="1" x14ac:dyDescent="0.25">
      <c r="A1589" s="167">
        <v>7045952356587</v>
      </c>
      <c r="B1589" s="157" t="s">
        <v>1910</v>
      </c>
      <c r="C1589" s="157" t="s">
        <v>1909</v>
      </c>
      <c r="D1589" s="157">
        <v>176</v>
      </c>
      <c r="E1589" s="166" t="s">
        <v>1697</v>
      </c>
      <c r="F1589" s="166" t="s">
        <v>1676</v>
      </c>
      <c r="G1589" s="169" t="s">
        <v>1908</v>
      </c>
      <c r="H1589" s="157" t="s">
        <v>1907</v>
      </c>
      <c r="I1589" s="165" t="s">
        <v>1867</v>
      </c>
      <c r="J1589" s="164" t="s">
        <v>1672</v>
      </c>
      <c r="K1589" s="164" t="s">
        <v>1695</v>
      </c>
      <c r="L1589" s="163"/>
      <c r="M1589" s="163"/>
      <c r="N1589" s="163"/>
      <c r="O1589" s="162">
        <v>229</v>
      </c>
      <c r="P1589" s="161" t="b">
        <f>IF(R1589&gt;0,R1589-2)</f>
        <v>0</v>
      </c>
      <c r="Q1589" s="161">
        <v>201938</v>
      </c>
      <c r="R1589" s="160">
        <f>$I$3</f>
        <v>0</v>
      </c>
      <c r="S1589" s="159" t="str">
        <f>IF(AND(R1589&gt;=Q1589,W1589&gt;0),"OK",IF(W1589=0,"","NOT OK"))</f>
        <v/>
      </c>
      <c r="T1589" s="158"/>
      <c r="U1589" s="157">
        <v>3</v>
      </c>
      <c r="V1589" s="156" t="str">
        <f>IF(W1589=T1589,"OK","NOT")</f>
        <v>OK</v>
      </c>
      <c r="W1589" s="155">
        <f>IF(MOD(T1589,U1589)=0,T1589,T1589+(U1589-MOD(T1589,U1589)))</f>
        <v>0</v>
      </c>
      <c r="X1589" s="154">
        <f>$I$4</f>
        <v>0.4</v>
      </c>
      <c r="Y1589" s="153">
        <f>+T1589*((O1589-(O1589*X1589)))</f>
        <v>0</v>
      </c>
    </row>
    <row r="1590" spans="1:25" ht="14.45" customHeight="1" x14ac:dyDescent="0.25">
      <c r="A1590" s="167">
        <v>7045952356594</v>
      </c>
      <c r="B1590" s="157" t="s">
        <v>1910</v>
      </c>
      <c r="C1590" s="157" t="s">
        <v>1909</v>
      </c>
      <c r="D1590" s="157">
        <v>176</v>
      </c>
      <c r="E1590" s="166" t="s">
        <v>1697</v>
      </c>
      <c r="F1590" s="166" t="s">
        <v>1676</v>
      </c>
      <c r="G1590" s="169" t="s">
        <v>1908</v>
      </c>
      <c r="H1590" s="157" t="s">
        <v>1907</v>
      </c>
      <c r="I1590" s="165" t="s">
        <v>1866</v>
      </c>
      <c r="J1590" s="164" t="s">
        <v>1672</v>
      </c>
      <c r="K1590" s="164" t="s">
        <v>1695</v>
      </c>
      <c r="L1590" s="163"/>
      <c r="M1590" s="163"/>
      <c r="N1590" s="163"/>
      <c r="O1590" s="162">
        <v>229</v>
      </c>
      <c r="P1590" s="161" t="b">
        <f>IF(R1590&gt;0,R1590-2)</f>
        <v>0</v>
      </c>
      <c r="Q1590" s="161">
        <v>201938</v>
      </c>
      <c r="R1590" s="160">
        <f>$I$3</f>
        <v>0</v>
      </c>
      <c r="S1590" s="159" t="str">
        <f>IF(AND(R1590&gt;=Q1590,W1590&gt;0),"OK",IF(W1590=0,"","NOT OK"))</f>
        <v/>
      </c>
      <c r="T1590" s="158"/>
      <c r="U1590" s="157">
        <v>3</v>
      </c>
      <c r="V1590" s="156" t="str">
        <f>IF(W1590=T1590,"OK","NOT")</f>
        <v>OK</v>
      </c>
      <c r="W1590" s="155">
        <f>IF(MOD(T1590,U1590)=0,T1590,T1590+(U1590-MOD(T1590,U1590)))</f>
        <v>0</v>
      </c>
      <c r="X1590" s="154">
        <f>$I$4</f>
        <v>0.4</v>
      </c>
      <c r="Y1590" s="153">
        <f>+T1590*((O1590-(O1590*X1590)))</f>
        <v>0</v>
      </c>
    </row>
    <row r="1591" spans="1:25" ht="14.45" customHeight="1" x14ac:dyDescent="0.25">
      <c r="A1591" s="167">
        <v>7045952356600</v>
      </c>
      <c r="B1591" s="157" t="s">
        <v>1910</v>
      </c>
      <c r="C1591" s="157" t="s">
        <v>1909</v>
      </c>
      <c r="D1591" s="157">
        <v>176</v>
      </c>
      <c r="E1591" s="166" t="s">
        <v>1697</v>
      </c>
      <c r="F1591" s="166" t="s">
        <v>1676</v>
      </c>
      <c r="G1591" s="169" t="s">
        <v>1908</v>
      </c>
      <c r="H1591" s="157" t="s">
        <v>1907</v>
      </c>
      <c r="I1591" s="165" t="s">
        <v>1865</v>
      </c>
      <c r="J1591" s="164" t="s">
        <v>1672</v>
      </c>
      <c r="K1591" s="164" t="s">
        <v>1695</v>
      </c>
      <c r="L1591" s="163"/>
      <c r="M1591" s="163"/>
      <c r="N1591" s="163"/>
      <c r="O1591" s="162">
        <v>229</v>
      </c>
      <c r="P1591" s="161" t="b">
        <f>IF(R1591&gt;0,R1591-2)</f>
        <v>0</v>
      </c>
      <c r="Q1591" s="161">
        <v>201938</v>
      </c>
      <c r="R1591" s="160">
        <f>$I$3</f>
        <v>0</v>
      </c>
      <c r="S1591" s="159" t="str">
        <f>IF(AND(R1591&gt;=Q1591,W1591&gt;0),"OK",IF(W1591=0,"","NOT OK"))</f>
        <v/>
      </c>
      <c r="T1591" s="158"/>
      <c r="U1591" s="157">
        <v>3</v>
      </c>
      <c r="V1591" s="156" t="str">
        <f>IF(W1591=T1591,"OK","NOT")</f>
        <v>OK</v>
      </c>
      <c r="W1591" s="155">
        <f>IF(MOD(T1591,U1591)=0,T1591,T1591+(U1591-MOD(T1591,U1591)))</f>
        <v>0</v>
      </c>
      <c r="X1591" s="154">
        <f>$I$4</f>
        <v>0.4</v>
      </c>
      <c r="Y1591" s="153">
        <f>+T1591*((O1591-(O1591*X1591)))</f>
        <v>0</v>
      </c>
    </row>
    <row r="1592" spans="1:25" ht="14.45" customHeight="1" x14ac:dyDescent="0.25">
      <c r="A1592" s="167">
        <v>7045952356617</v>
      </c>
      <c r="B1592" s="157" t="s">
        <v>1910</v>
      </c>
      <c r="C1592" s="157" t="s">
        <v>1909</v>
      </c>
      <c r="D1592" s="157">
        <v>176</v>
      </c>
      <c r="E1592" s="166" t="s">
        <v>1697</v>
      </c>
      <c r="F1592" s="166" t="s">
        <v>1676</v>
      </c>
      <c r="G1592" s="169" t="s">
        <v>1908</v>
      </c>
      <c r="H1592" s="157" t="s">
        <v>1907</v>
      </c>
      <c r="I1592" s="165" t="s">
        <v>1862</v>
      </c>
      <c r="J1592" s="164" t="s">
        <v>1672</v>
      </c>
      <c r="K1592" s="164" t="s">
        <v>1695</v>
      </c>
      <c r="L1592" s="163"/>
      <c r="M1592" s="163"/>
      <c r="N1592" s="163"/>
      <c r="O1592" s="162">
        <v>229</v>
      </c>
      <c r="P1592" s="161" t="b">
        <f>IF(R1592&gt;0,R1592-2)</f>
        <v>0</v>
      </c>
      <c r="Q1592" s="161">
        <v>201938</v>
      </c>
      <c r="R1592" s="160">
        <f>$I$3</f>
        <v>0</v>
      </c>
      <c r="S1592" s="159" t="str">
        <f>IF(AND(R1592&gt;=Q1592,W1592&gt;0),"OK",IF(W1592=0,"","NOT OK"))</f>
        <v/>
      </c>
      <c r="T1592" s="158"/>
      <c r="U1592" s="157">
        <v>3</v>
      </c>
      <c r="V1592" s="156" t="str">
        <f>IF(W1592=T1592,"OK","NOT")</f>
        <v>OK</v>
      </c>
      <c r="W1592" s="155">
        <f>IF(MOD(T1592,U1592)=0,T1592,T1592+(U1592-MOD(T1592,U1592)))</f>
        <v>0</v>
      </c>
      <c r="X1592" s="154">
        <f>$I$4</f>
        <v>0.4</v>
      </c>
      <c r="Y1592" s="153">
        <f>+T1592*((O1592-(O1592*X1592)))</f>
        <v>0</v>
      </c>
    </row>
    <row r="1593" spans="1:25" ht="14.45" customHeight="1" x14ac:dyDescent="0.25">
      <c r="A1593" s="167">
        <v>7045952127149</v>
      </c>
      <c r="B1593" s="157">
        <v>15131</v>
      </c>
      <c r="C1593" s="157" t="s">
        <v>2079</v>
      </c>
      <c r="D1593" s="157">
        <v>48</v>
      </c>
      <c r="E1593" s="166" t="s">
        <v>1809</v>
      </c>
      <c r="F1593" s="166" t="s">
        <v>1707</v>
      </c>
      <c r="G1593" s="169" t="s">
        <v>1766</v>
      </c>
      <c r="H1593" s="157" t="s">
        <v>1765</v>
      </c>
      <c r="I1593" s="165" t="s">
        <v>1716</v>
      </c>
      <c r="J1593" s="164" t="s">
        <v>1672</v>
      </c>
      <c r="K1593" s="164" t="s">
        <v>1802</v>
      </c>
      <c r="L1593" s="163"/>
      <c r="M1593" s="163"/>
      <c r="N1593" s="163"/>
      <c r="O1593" s="162">
        <v>2299</v>
      </c>
      <c r="P1593" s="161" t="b">
        <f>IF(R1593&gt;0,R1593-2)</f>
        <v>0</v>
      </c>
      <c r="Q1593" s="161">
        <v>201938</v>
      </c>
      <c r="R1593" s="160">
        <f>$I$3</f>
        <v>0</v>
      </c>
      <c r="S1593" s="159" t="str">
        <f>IF(AND(R1593&gt;=Q1593,W1593&gt;0),"OK",IF(W1593=0,"","NOT OK"))</f>
        <v/>
      </c>
      <c r="T1593" s="158"/>
      <c r="U1593" s="157">
        <v>1</v>
      </c>
      <c r="V1593" s="156" t="str">
        <f>IF(W1593=T1593,"OK","NOT")</f>
        <v>OK</v>
      </c>
      <c r="W1593" s="155">
        <f>IF(MOD(T1593,U1593)=0,T1593,T1593+(U1593-MOD(T1593,U1593)))</f>
        <v>0</v>
      </c>
      <c r="X1593" s="154">
        <f>$I$4</f>
        <v>0.4</v>
      </c>
      <c r="Y1593" s="153">
        <f>+T1593*((O1593-(O1593*X1593)))</f>
        <v>0</v>
      </c>
    </row>
    <row r="1594" spans="1:25" ht="14.45" customHeight="1" x14ac:dyDescent="0.25">
      <c r="A1594" s="167">
        <v>7045952127156</v>
      </c>
      <c r="B1594" s="157">
        <v>15131</v>
      </c>
      <c r="C1594" s="157" t="s">
        <v>2079</v>
      </c>
      <c r="D1594" s="157">
        <v>48</v>
      </c>
      <c r="E1594" s="166" t="s">
        <v>1809</v>
      </c>
      <c r="F1594" s="166" t="s">
        <v>1707</v>
      </c>
      <c r="G1594" s="169" t="s">
        <v>1766</v>
      </c>
      <c r="H1594" s="157" t="s">
        <v>1765</v>
      </c>
      <c r="I1594" s="165" t="s">
        <v>1468</v>
      </c>
      <c r="J1594" s="164" t="s">
        <v>1672</v>
      </c>
      <c r="K1594" s="164" t="s">
        <v>1802</v>
      </c>
      <c r="L1594" s="163"/>
      <c r="M1594" s="163"/>
      <c r="N1594" s="163"/>
      <c r="O1594" s="162">
        <v>2299</v>
      </c>
      <c r="P1594" s="161" t="b">
        <f>IF(R1594&gt;0,R1594-2)</f>
        <v>0</v>
      </c>
      <c r="Q1594" s="161">
        <v>201938</v>
      </c>
      <c r="R1594" s="160">
        <f>$I$3</f>
        <v>0</v>
      </c>
      <c r="S1594" s="159" t="str">
        <f>IF(AND(R1594&gt;=Q1594,W1594&gt;0),"OK",IF(W1594=0,"","NOT OK"))</f>
        <v/>
      </c>
      <c r="T1594" s="158"/>
      <c r="U1594" s="157">
        <v>1</v>
      </c>
      <c r="V1594" s="156" t="str">
        <f>IF(W1594=T1594,"OK","NOT")</f>
        <v>OK</v>
      </c>
      <c r="W1594" s="155">
        <f>IF(MOD(T1594,U1594)=0,T1594,T1594+(U1594-MOD(T1594,U1594)))</f>
        <v>0</v>
      </c>
      <c r="X1594" s="154">
        <f>$I$4</f>
        <v>0.4</v>
      </c>
      <c r="Y1594" s="153">
        <f>+T1594*((O1594-(O1594*X1594)))</f>
        <v>0</v>
      </c>
    </row>
    <row r="1595" spans="1:25" ht="14.45" customHeight="1" x14ac:dyDescent="0.25">
      <c r="A1595" s="167">
        <v>7045952127163</v>
      </c>
      <c r="B1595" s="157">
        <v>15131</v>
      </c>
      <c r="C1595" s="157" t="s">
        <v>2079</v>
      </c>
      <c r="D1595" s="157">
        <v>48</v>
      </c>
      <c r="E1595" s="166" t="s">
        <v>1809</v>
      </c>
      <c r="F1595" s="166" t="s">
        <v>1707</v>
      </c>
      <c r="G1595" s="169" t="s">
        <v>1766</v>
      </c>
      <c r="H1595" s="157" t="s">
        <v>1765</v>
      </c>
      <c r="I1595" s="165" t="s">
        <v>1469</v>
      </c>
      <c r="J1595" s="164" t="s">
        <v>1672</v>
      </c>
      <c r="K1595" s="164" t="s">
        <v>1802</v>
      </c>
      <c r="L1595" s="163"/>
      <c r="M1595" s="163"/>
      <c r="N1595" s="163"/>
      <c r="O1595" s="162">
        <v>2299</v>
      </c>
      <c r="P1595" s="161" t="b">
        <f>IF(R1595&gt;0,R1595-2)</f>
        <v>0</v>
      </c>
      <c r="Q1595" s="161">
        <v>201938</v>
      </c>
      <c r="R1595" s="160">
        <f>$I$3</f>
        <v>0</v>
      </c>
      <c r="S1595" s="159" t="str">
        <f>IF(AND(R1595&gt;=Q1595,W1595&gt;0),"OK",IF(W1595=0,"","NOT OK"))</f>
        <v/>
      </c>
      <c r="T1595" s="158"/>
      <c r="U1595" s="157">
        <v>1</v>
      </c>
      <c r="V1595" s="156" t="str">
        <f>IF(W1595=T1595,"OK","NOT")</f>
        <v>OK</v>
      </c>
      <c r="W1595" s="155">
        <f>IF(MOD(T1595,U1595)=0,T1595,T1595+(U1595-MOD(T1595,U1595)))</f>
        <v>0</v>
      </c>
      <c r="X1595" s="154">
        <f>$I$4</f>
        <v>0.4</v>
      </c>
      <c r="Y1595" s="153">
        <f>+T1595*((O1595-(O1595*X1595)))</f>
        <v>0</v>
      </c>
    </row>
    <row r="1596" spans="1:25" ht="14.45" customHeight="1" x14ac:dyDescent="0.25">
      <c r="A1596" s="167">
        <v>7045952127170</v>
      </c>
      <c r="B1596" s="157">
        <v>15131</v>
      </c>
      <c r="C1596" s="157" t="s">
        <v>2079</v>
      </c>
      <c r="D1596" s="157">
        <v>48</v>
      </c>
      <c r="E1596" s="166" t="s">
        <v>1809</v>
      </c>
      <c r="F1596" s="166" t="s">
        <v>1707</v>
      </c>
      <c r="G1596" s="169" t="s">
        <v>1766</v>
      </c>
      <c r="H1596" s="157" t="s">
        <v>1765</v>
      </c>
      <c r="I1596" s="165" t="s">
        <v>1715</v>
      </c>
      <c r="J1596" s="164" t="s">
        <v>1672</v>
      </c>
      <c r="K1596" s="164" t="s">
        <v>1802</v>
      </c>
      <c r="L1596" s="163"/>
      <c r="M1596" s="163"/>
      <c r="N1596" s="163"/>
      <c r="O1596" s="162">
        <v>2299</v>
      </c>
      <c r="P1596" s="161" t="b">
        <f>IF(R1596&gt;0,R1596-2)</f>
        <v>0</v>
      </c>
      <c r="Q1596" s="161">
        <v>201938</v>
      </c>
      <c r="R1596" s="160">
        <f>$I$3</f>
        <v>0</v>
      </c>
      <c r="S1596" s="159" t="str">
        <f>IF(AND(R1596&gt;=Q1596,W1596&gt;0),"OK",IF(W1596=0,"","NOT OK"))</f>
        <v/>
      </c>
      <c r="T1596" s="158"/>
      <c r="U1596" s="157">
        <v>1</v>
      </c>
      <c r="V1596" s="156" t="str">
        <f>IF(W1596=T1596,"OK","NOT")</f>
        <v>OK</v>
      </c>
      <c r="W1596" s="155">
        <f>IF(MOD(T1596,U1596)=0,T1596,T1596+(U1596-MOD(T1596,U1596)))</f>
        <v>0</v>
      </c>
      <c r="X1596" s="154">
        <f>$I$4</f>
        <v>0.4</v>
      </c>
      <c r="Y1596" s="153">
        <f>+T1596*((O1596-(O1596*X1596)))</f>
        <v>0</v>
      </c>
    </row>
    <row r="1597" spans="1:25" ht="14.45" customHeight="1" x14ac:dyDescent="0.25">
      <c r="A1597" s="167">
        <v>7045952127187</v>
      </c>
      <c r="B1597" s="157">
        <v>15131</v>
      </c>
      <c r="C1597" s="157" t="s">
        <v>2079</v>
      </c>
      <c r="D1597" s="157">
        <v>48</v>
      </c>
      <c r="E1597" s="166" t="s">
        <v>1809</v>
      </c>
      <c r="F1597" s="166" t="s">
        <v>1707</v>
      </c>
      <c r="G1597" s="169" t="s">
        <v>1766</v>
      </c>
      <c r="H1597" s="157" t="s">
        <v>1765</v>
      </c>
      <c r="I1597" s="165" t="s">
        <v>1713</v>
      </c>
      <c r="J1597" s="164" t="s">
        <v>1672</v>
      </c>
      <c r="K1597" s="164" t="s">
        <v>1802</v>
      </c>
      <c r="L1597" s="163"/>
      <c r="M1597" s="163"/>
      <c r="N1597" s="163"/>
      <c r="O1597" s="162">
        <v>2299</v>
      </c>
      <c r="P1597" s="161" t="b">
        <f>IF(R1597&gt;0,R1597-2)</f>
        <v>0</v>
      </c>
      <c r="Q1597" s="161">
        <v>201938</v>
      </c>
      <c r="R1597" s="160">
        <f>$I$3</f>
        <v>0</v>
      </c>
      <c r="S1597" s="159" t="str">
        <f>IF(AND(R1597&gt;=Q1597,W1597&gt;0),"OK",IF(W1597=0,"","NOT OK"))</f>
        <v/>
      </c>
      <c r="T1597" s="158"/>
      <c r="U1597" s="157">
        <v>1</v>
      </c>
      <c r="V1597" s="156" t="str">
        <f>IF(W1597=T1597,"OK","NOT")</f>
        <v>OK</v>
      </c>
      <c r="W1597" s="155">
        <f>IF(MOD(T1597,U1597)=0,T1597,T1597+(U1597-MOD(T1597,U1597)))</f>
        <v>0</v>
      </c>
      <c r="X1597" s="154">
        <f>$I$4</f>
        <v>0.4</v>
      </c>
      <c r="Y1597" s="153">
        <f>+T1597*((O1597-(O1597*X1597)))</f>
        <v>0</v>
      </c>
    </row>
    <row r="1598" spans="1:25" ht="14.45" customHeight="1" x14ac:dyDescent="0.25">
      <c r="A1598" s="167">
        <v>7045952421896</v>
      </c>
      <c r="B1598" s="157">
        <v>15131</v>
      </c>
      <c r="C1598" s="157" t="s">
        <v>2079</v>
      </c>
      <c r="D1598" s="157">
        <v>48</v>
      </c>
      <c r="E1598" s="157" t="s">
        <v>1809</v>
      </c>
      <c r="F1598" s="157" t="s">
        <v>1707</v>
      </c>
      <c r="G1598" s="157">
        <v>76208</v>
      </c>
      <c r="H1598" s="157" t="s">
        <v>1765</v>
      </c>
      <c r="I1598" s="165" t="s">
        <v>1923</v>
      </c>
      <c r="J1598" s="157" t="s">
        <v>1672</v>
      </c>
      <c r="K1598" s="157" t="s">
        <v>1802</v>
      </c>
      <c r="L1598" s="163"/>
      <c r="M1598" s="163"/>
      <c r="N1598" s="163"/>
      <c r="O1598" s="162">
        <v>2299</v>
      </c>
      <c r="P1598" s="161" t="b">
        <v>0</v>
      </c>
      <c r="Q1598" s="157">
        <v>201938</v>
      </c>
      <c r="R1598" s="160">
        <v>0</v>
      </c>
      <c r="S1598" s="159"/>
      <c r="T1598" s="158"/>
      <c r="U1598" s="157">
        <v>1</v>
      </c>
      <c r="V1598" s="156" t="s">
        <v>1929</v>
      </c>
      <c r="W1598" s="155">
        <v>0</v>
      </c>
      <c r="X1598" s="154">
        <v>0</v>
      </c>
      <c r="Y1598" s="153">
        <f>+T1598*((O1598-(O1598*X1598)))</f>
        <v>0</v>
      </c>
    </row>
    <row r="1599" spans="1:25" ht="14.45" customHeight="1" x14ac:dyDescent="0.25">
      <c r="A1599" s="167">
        <v>7045952127248</v>
      </c>
      <c r="B1599" s="157">
        <v>15136</v>
      </c>
      <c r="C1599" s="157" t="s">
        <v>2078</v>
      </c>
      <c r="D1599" s="157">
        <v>49</v>
      </c>
      <c r="E1599" s="166" t="s">
        <v>1809</v>
      </c>
      <c r="F1599" s="166" t="s">
        <v>1707</v>
      </c>
      <c r="G1599" s="169" t="s">
        <v>1766</v>
      </c>
      <c r="H1599" s="157" t="s">
        <v>1765</v>
      </c>
      <c r="I1599" s="165" t="s">
        <v>1717</v>
      </c>
      <c r="J1599" s="164" t="s">
        <v>1672</v>
      </c>
      <c r="K1599" s="164" t="s">
        <v>1802</v>
      </c>
      <c r="L1599" s="163"/>
      <c r="M1599" s="163"/>
      <c r="N1599" s="163"/>
      <c r="O1599" s="162">
        <v>2299</v>
      </c>
      <c r="P1599" s="161" t="b">
        <f>IF(R1599&gt;0,R1599-2)</f>
        <v>0</v>
      </c>
      <c r="Q1599" s="161">
        <v>201938</v>
      </c>
      <c r="R1599" s="160">
        <f>$I$3</f>
        <v>0</v>
      </c>
      <c r="S1599" s="159" t="str">
        <f>IF(AND(R1599&gt;=Q1599,W1599&gt;0),"OK",IF(W1599=0,"","NOT OK"))</f>
        <v/>
      </c>
      <c r="T1599" s="158"/>
      <c r="U1599" s="157">
        <v>1</v>
      </c>
      <c r="V1599" s="156" t="str">
        <f>IF(W1599=T1599,"OK","NOT")</f>
        <v>OK</v>
      </c>
      <c r="W1599" s="155">
        <f>IF(MOD(T1599,U1599)=0,T1599,T1599+(U1599-MOD(T1599,U1599)))</f>
        <v>0</v>
      </c>
      <c r="X1599" s="154">
        <f>$I$4</f>
        <v>0.4</v>
      </c>
      <c r="Y1599" s="153">
        <f>+T1599*((O1599-(O1599*X1599)))</f>
        <v>0</v>
      </c>
    </row>
    <row r="1600" spans="1:25" ht="14.45" customHeight="1" x14ac:dyDescent="0.25">
      <c r="A1600" s="167">
        <v>7045952127255</v>
      </c>
      <c r="B1600" s="157">
        <v>15136</v>
      </c>
      <c r="C1600" s="157" t="s">
        <v>2078</v>
      </c>
      <c r="D1600" s="157">
        <v>49</v>
      </c>
      <c r="E1600" s="166" t="s">
        <v>1809</v>
      </c>
      <c r="F1600" s="166" t="s">
        <v>1707</v>
      </c>
      <c r="G1600" s="169" t="s">
        <v>1766</v>
      </c>
      <c r="H1600" s="157" t="s">
        <v>1765</v>
      </c>
      <c r="I1600" s="165" t="s">
        <v>1716</v>
      </c>
      <c r="J1600" s="164" t="s">
        <v>1672</v>
      </c>
      <c r="K1600" s="164" t="s">
        <v>1802</v>
      </c>
      <c r="L1600" s="163"/>
      <c r="M1600" s="163"/>
      <c r="N1600" s="163"/>
      <c r="O1600" s="162">
        <v>2299</v>
      </c>
      <c r="P1600" s="161" t="b">
        <f>IF(R1600&gt;0,R1600-2)</f>
        <v>0</v>
      </c>
      <c r="Q1600" s="161">
        <v>201938</v>
      </c>
      <c r="R1600" s="160">
        <f>$I$3</f>
        <v>0</v>
      </c>
      <c r="S1600" s="159" t="str">
        <f>IF(AND(R1600&gt;=Q1600,W1600&gt;0),"OK",IF(W1600=0,"","NOT OK"))</f>
        <v/>
      </c>
      <c r="T1600" s="158"/>
      <c r="U1600" s="157">
        <v>1</v>
      </c>
      <c r="V1600" s="156" t="str">
        <f>IF(W1600=T1600,"OK","NOT")</f>
        <v>OK</v>
      </c>
      <c r="W1600" s="155">
        <f>IF(MOD(T1600,U1600)=0,T1600,T1600+(U1600-MOD(T1600,U1600)))</f>
        <v>0</v>
      </c>
      <c r="X1600" s="154">
        <f>$I$4</f>
        <v>0.4</v>
      </c>
      <c r="Y1600" s="153">
        <f>+T1600*((O1600-(O1600*X1600)))</f>
        <v>0</v>
      </c>
    </row>
    <row r="1601" spans="1:25" ht="14.45" customHeight="1" x14ac:dyDescent="0.25">
      <c r="A1601" s="167">
        <v>7045952127262</v>
      </c>
      <c r="B1601" s="157">
        <v>15136</v>
      </c>
      <c r="C1601" s="157" t="s">
        <v>2078</v>
      </c>
      <c r="D1601" s="157">
        <v>49</v>
      </c>
      <c r="E1601" s="166" t="s">
        <v>1809</v>
      </c>
      <c r="F1601" s="166" t="s">
        <v>1707</v>
      </c>
      <c r="G1601" s="169" t="s">
        <v>1766</v>
      </c>
      <c r="H1601" s="157" t="s">
        <v>1765</v>
      </c>
      <c r="I1601" s="165" t="s">
        <v>1468</v>
      </c>
      <c r="J1601" s="164" t="s">
        <v>1672</v>
      </c>
      <c r="K1601" s="164" t="s">
        <v>1802</v>
      </c>
      <c r="L1601" s="163"/>
      <c r="M1601" s="163"/>
      <c r="N1601" s="163"/>
      <c r="O1601" s="162">
        <v>2299</v>
      </c>
      <c r="P1601" s="161" t="b">
        <f>IF(R1601&gt;0,R1601-2)</f>
        <v>0</v>
      </c>
      <c r="Q1601" s="161">
        <v>201938</v>
      </c>
      <c r="R1601" s="160">
        <f>$I$3</f>
        <v>0</v>
      </c>
      <c r="S1601" s="159" t="str">
        <f>IF(AND(R1601&gt;=Q1601,W1601&gt;0),"OK",IF(W1601=0,"","NOT OK"))</f>
        <v/>
      </c>
      <c r="T1601" s="158"/>
      <c r="U1601" s="157">
        <v>1</v>
      </c>
      <c r="V1601" s="156" t="str">
        <f>IF(W1601=T1601,"OK","NOT")</f>
        <v>OK</v>
      </c>
      <c r="W1601" s="155">
        <f>IF(MOD(T1601,U1601)=0,T1601,T1601+(U1601-MOD(T1601,U1601)))</f>
        <v>0</v>
      </c>
      <c r="X1601" s="154">
        <f>$I$4</f>
        <v>0.4</v>
      </c>
      <c r="Y1601" s="153">
        <f>+T1601*((O1601-(O1601*X1601)))</f>
        <v>0</v>
      </c>
    </row>
    <row r="1602" spans="1:25" ht="14.45" customHeight="1" x14ac:dyDescent="0.25">
      <c r="A1602" s="167">
        <v>7045952127279</v>
      </c>
      <c r="B1602" s="157">
        <v>15136</v>
      </c>
      <c r="C1602" s="157" t="s">
        <v>2078</v>
      </c>
      <c r="D1602" s="157">
        <v>49</v>
      </c>
      <c r="E1602" s="166" t="s">
        <v>1809</v>
      </c>
      <c r="F1602" s="166" t="s">
        <v>1707</v>
      </c>
      <c r="G1602" s="169" t="s">
        <v>1766</v>
      </c>
      <c r="H1602" s="157" t="s">
        <v>1765</v>
      </c>
      <c r="I1602" s="165" t="s">
        <v>1469</v>
      </c>
      <c r="J1602" s="164" t="s">
        <v>1672</v>
      </c>
      <c r="K1602" s="164" t="s">
        <v>1802</v>
      </c>
      <c r="L1602" s="163"/>
      <c r="M1602" s="163"/>
      <c r="N1602" s="163"/>
      <c r="O1602" s="162">
        <v>2299</v>
      </c>
      <c r="P1602" s="161" t="b">
        <f>IF(R1602&gt;0,R1602-2)</f>
        <v>0</v>
      </c>
      <c r="Q1602" s="161">
        <v>201938</v>
      </c>
      <c r="R1602" s="160">
        <f>$I$3</f>
        <v>0</v>
      </c>
      <c r="S1602" s="159" t="str">
        <f>IF(AND(R1602&gt;=Q1602,W1602&gt;0),"OK",IF(W1602=0,"","NOT OK"))</f>
        <v/>
      </c>
      <c r="T1602" s="158"/>
      <c r="U1602" s="157">
        <v>1</v>
      </c>
      <c r="V1602" s="156" t="str">
        <f>IF(W1602=T1602,"OK","NOT")</f>
        <v>OK</v>
      </c>
      <c r="W1602" s="155">
        <f>IF(MOD(T1602,U1602)=0,T1602,T1602+(U1602-MOD(T1602,U1602)))</f>
        <v>0</v>
      </c>
      <c r="X1602" s="154">
        <f>$I$4</f>
        <v>0.4</v>
      </c>
      <c r="Y1602" s="153">
        <f>+T1602*((O1602-(O1602*X1602)))</f>
        <v>0</v>
      </c>
    </row>
    <row r="1603" spans="1:25" ht="14.45" customHeight="1" x14ac:dyDescent="0.25">
      <c r="A1603" s="167">
        <v>7045952127286</v>
      </c>
      <c r="B1603" s="157">
        <v>15136</v>
      </c>
      <c r="C1603" s="157" t="s">
        <v>2078</v>
      </c>
      <c r="D1603" s="157">
        <v>49</v>
      </c>
      <c r="E1603" s="166" t="s">
        <v>1809</v>
      </c>
      <c r="F1603" s="166" t="s">
        <v>1707</v>
      </c>
      <c r="G1603" s="169" t="s">
        <v>1766</v>
      </c>
      <c r="H1603" s="157" t="s">
        <v>1765</v>
      </c>
      <c r="I1603" s="165" t="s">
        <v>1715</v>
      </c>
      <c r="J1603" s="164" t="s">
        <v>1672</v>
      </c>
      <c r="K1603" s="164" t="s">
        <v>1802</v>
      </c>
      <c r="L1603" s="163"/>
      <c r="M1603" s="163"/>
      <c r="N1603" s="163"/>
      <c r="O1603" s="162">
        <v>2299</v>
      </c>
      <c r="P1603" s="161" t="b">
        <f>IF(R1603&gt;0,R1603-2)</f>
        <v>0</v>
      </c>
      <c r="Q1603" s="161">
        <v>201938</v>
      </c>
      <c r="R1603" s="160">
        <f>$I$3</f>
        <v>0</v>
      </c>
      <c r="S1603" s="159" t="str">
        <f>IF(AND(R1603&gt;=Q1603,W1603&gt;0),"OK",IF(W1603=0,"","NOT OK"))</f>
        <v/>
      </c>
      <c r="T1603" s="158"/>
      <c r="U1603" s="157">
        <v>1</v>
      </c>
      <c r="V1603" s="156" t="str">
        <f>IF(W1603=T1603,"OK","NOT")</f>
        <v>OK</v>
      </c>
      <c r="W1603" s="155">
        <f>IF(MOD(T1603,U1603)=0,T1603,T1603+(U1603-MOD(T1603,U1603)))</f>
        <v>0</v>
      </c>
      <c r="X1603" s="154">
        <f>$I$4</f>
        <v>0.4</v>
      </c>
      <c r="Y1603" s="153">
        <f>+T1603*((O1603-(O1603*X1603)))</f>
        <v>0</v>
      </c>
    </row>
    <row r="1604" spans="1:25" ht="14.45" customHeight="1" x14ac:dyDescent="0.25">
      <c r="A1604" s="167">
        <v>7045952422350</v>
      </c>
      <c r="B1604" s="157">
        <v>15136</v>
      </c>
      <c r="C1604" s="157" t="s">
        <v>2078</v>
      </c>
      <c r="D1604" s="157">
        <v>49</v>
      </c>
      <c r="E1604" s="157" t="s">
        <v>1809</v>
      </c>
      <c r="F1604" s="157" t="s">
        <v>1707</v>
      </c>
      <c r="G1604" s="157">
        <v>76208</v>
      </c>
      <c r="H1604" s="157" t="s">
        <v>1765</v>
      </c>
      <c r="I1604" s="165" t="s">
        <v>1713</v>
      </c>
      <c r="J1604" s="157" t="s">
        <v>1672</v>
      </c>
      <c r="K1604" s="157" t="s">
        <v>1802</v>
      </c>
      <c r="L1604" s="163"/>
      <c r="M1604" s="163"/>
      <c r="N1604" s="163"/>
      <c r="O1604" s="162">
        <v>2299</v>
      </c>
      <c r="P1604" s="161" t="b">
        <v>0</v>
      </c>
      <c r="Q1604" s="157">
        <v>201938</v>
      </c>
      <c r="R1604" s="160">
        <v>0</v>
      </c>
      <c r="S1604" s="159"/>
      <c r="T1604" s="158"/>
      <c r="U1604" s="157">
        <v>1</v>
      </c>
      <c r="V1604" s="156" t="s">
        <v>1929</v>
      </c>
      <c r="W1604" s="155">
        <v>0</v>
      </c>
      <c r="X1604" s="154">
        <v>0</v>
      </c>
      <c r="Y1604" s="153">
        <f>+T1604*((O1604-(O1604*X1604)))</f>
        <v>0</v>
      </c>
    </row>
    <row r="1605" spans="1:25" ht="14.45" customHeight="1" x14ac:dyDescent="0.25">
      <c r="A1605" s="167">
        <v>7045952118529</v>
      </c>
      <c r="B1605" s="157">
        <v>12341</v>
      </c>
      <c r="C1605" s="157" t="s">
        <v>2006</v>
      </c>
      <c r="D1605" s="157">
        <v>100</v>
      </c>
      <c r="E1605" s="166" t="s">
        <v>1799</v>
      </c>
      <c r="F1605" s="166" t="s">
        <v>1720</v>
      </c>
      <c r="G1605" s="169" t="s">
        <v>1766</v>
      </c>
      <c r="H1605" s="157" t="s">
        <v>1765</v>
      </c>
      <c r="I1605" s="165" t="s">
        <v>1716</v>
      </c>
      <c r="J1605" s="164" t="s">
        <v>1672</v>
      </c>
      <c r="K1605" s="164" t="s">
        <v>1802</v>
      </c>
      <c r="L1605" s="163"/>
      <c r="M1605" s="163"/>
      <c r="N1605" s="163"/>
      <c r="O1605" s="162">
        <v>1199</v>
      </c>
      <c r="P1605" s="161" t="b">
        <f>IF(R1605&gt;0,R1605-2)</f>
        <v>0</v>
      </c>
      <c r="Q1605" s="161">
        <v>201938</v>
      </c>
      <c r="R1605" s="160">
        <f>$I$3</f>
        <v>0</v>
      </c>
      <c r="S1605" s="159" t="str">
        <f>IF(AND(R1605&gt;=Q1605,W1605&gt;0),"OK",IF(W1605=0,"","NOT OK"))</f>
        <v/>
      </c>
      <c r="T1605" s="158"/>
      <c r="U1605" s="157">
        <v>1</v>
      </c>
      <c r="V1605" s="156" t="str">
        <f>IF(W1605=T1605,"OK","NOT")</f>
        <v>OK</v>
      </c>
      <c r="W1605" s="155">
        <f>IF(MOD(T1605,U1605)=0,T1605,T1605+(U1605-MOD(T1605,U1605)))</f>
        <v>0</v>
      </c>
      <c r="X1605" s="154">
        <f>$I$4</f>
        <v>0.4</v>
      </c>
      <c r="Y1605" s="153">
        <f>+T1605*((O1605-(O1605*X1605)))</f>
        <v>0</v>
      </c>
    </row>
    <row r="1606" spans="1:25" ht="14.45" customHeight="1" x14ac:dyDescent="0.25">
      <c r="A1606" s="167">
        <v>7045952118536</v>
      </c>
      <c r="B1606" s="157">
        <v>12341</v>
      </c>
      <c r="C1606" s="157" t="s">
        <v>2006</v>
      </c>
      <c r="D1606" s="157">
        <v>100</v>
      </c>
      <c r="E1606" s="166" t="s">
        <v>1799</v>
      </c>
      <c r="F1606" s="166" t="s">
        <v>1720</v>
      </c>
      <c r="G1606" s="169" t="s">
        <v>1766</v>
      </c>
      <c r="H1606" s="157" t="s">
        <v>1765</v>
      </c>
      <c r="I1606" s="165" t="s">
        <v>1468</v>
      </c>
      <c r="J1606" s="164" t="s">
        <v>1672</v>
      </c>
      <c r="K1606" s="164" t="s">
        <v>1802</v>
      </c>
      <c r="L1606" s="163"/>
      <c r="M1606" s="163"/>
      <c r="N1606" s="163"/>
      <c r="O1606" s="162">
        <v>1199</v>
      </c>
      <c r="P1606" s="161" t="b">
        <f>IF(R1606&gt;0,R1606-2)</f>
        <v>0</v>
      </c>
      <c r="Q1606" s="161">
        <v>201938</v>
      </c>
      <c r="R1606" s="160">
        <f>$I$3</f>
        <v>0</v>
      </c>
      <c r="S1606" s="159" t="str">
        <f>IF(AND(R1606&gt;=Q1606,W1606&gt;0),"OK",IF(W1606=0,"","NOT OK"))</f>
        <v/>
      </c>
      <c r="T1606" s="158"/>
      <c r="U1606" s="157">
        <v>1</v>
      </c>
      <c r="V1606" s="156" t="str">
        <f>IF(W1606=T1606,"OK","NOT")</f>
        <v>OK</v>
      </c>
      <c r="W1606" s="155">
        <f>IF(MOD(T1606,U1606)=0,T1606,T1606+(U1606-MOD(T1606,U1606)))</f>
        <v>0</v>
      </c>
      <c r="X1606" s="154">
        <f>$I$4</f>
        <v>0.4</v>
      </c>
      <c r="Y1606" s="153">
        <f>+T1606*((O1606-(O1606*X1606)))</f>
        <v>0</v>
      </c>
    </row>
    <row r="1607" spans="1:25" ht="14.45" customHeight="1" x14ac:dyDescent="0.25">
      <c r="A1607" s="167">
        <v>7045952118543</v>
      </c>
      <c r="B1607" s="157">
        <v>12341</v>
      </c>
      <c r="C1607" s="157" t="s">
        <v>2006</v>
      </c>
      <c r="D1607" s="157">
        <v>100</v>
      </c>
      <c r="E1607" s="166" t="s">
        <v>1799</v>
      </c>
      <c r="F1607" s="166" t="s">
        <v>1720</v>
      </c>
      <c r="G1607" s="169" t="s">
        <v>1766</v>
      </c>
      <c r="H1607" s="157" t="s">
        <v>1765</v>
      </c>
      <c r="I1607" s="165" t="s">
        <v>1469</v>
      </c>
      <c r="J1607" s="164" t="s">
        <v>1672</v>
      </c>
      <c r="K1607" s="164" t="s">
        <v>1802</v>
      </c>
      <c r="L1607" s="163"/>
      <c r="M1607" s="163"/>
      <c r="N1607" s="163"/>
      <c r="O1607" s="162">
        <v>1199</v>
      </c>
      <c r="P1607" s="161" t="b">
        <f>IF(R1607&gt;0,R1607-2)</f>
        <v>0</v>
      </c>
      <c r="Q1607" s="161">
        <v>201938</v>
      </c>
      <c r="R1607" s="160">
        <f>$I$3</f>
        <v>0</v>
      </c>
      <c r="S1607" s="159" t="str">
        <f>IF(AND(R1607&gt;=Q1607,W1607&gt;0),"OK",IF(W1607=0,"","NOT OK"))</f>
        <v/>
      </c>
      <c r="T1607" s="158"/>
      <c r="U1607" s="157">
        <v>1</v>
      </c>
      <c r="V1607" s="156" t="str">
        <f>IF(W1607=T1607,"OK","NOT")</f>
        <v>OK</v>
      </c>
      <c r="W1607" s="155">
        <f>IF(MOD(T1607,U1607)=0,T1607,T1607+(U1607-MOD(T1607,U1607)))</f>
        <v>0</v>
      </c>
      <c r="X1607" s="154">
        <f>$I$4</f>
        <v>0.4</v>
      </c>
      <c r="Y1607" s="153">
        <f>+T1607*((O1607-(O1607*X1607)))</f>
        <v>0</v>
      </c>
    </row>
    <row r="1608" spans="1:25" ht="14.45" customHeight="1" x14ac:dyDescent="0.25">
      <c r="A1608" s="167">
        <v>7045952118550</v>
      </c>
      <c r="B1608" s="157">
        <v>12341</v>
      </c>
      <c r="C1608" s="157" t="s">
        <v>2006</v>
      </c>
      <c r="D1608" s="157">
        <v>100</v>
      </c>
      <c r="E1608" s="166" t="s">
        <v>1799</v>
      </c>
      <c r="F1608" s="166" t="s">
        <v>1720</v>
      </c>
      <c r="G1608" s="169" t="s">
        <v>1766</v>
      </c>
      <c r="H1608" s="157" t="s">
        <v>1765</v>
      </c>
      <c r="I1608" s="165" t="s">
        <v>1715</v>
      </c>
      <c r="J1608" s="164" t="s">
        <v>1672</v>
      </c>
      <c r="K1608" s="164" t="s">
        <v>1802</v>
      </c>
      <c r="L1608" s="163"/>
      <c r="M1608" s="163"/>
      <c r="N1608" s="163"/>
      <c r="O1608" s="162">
        <v>1199</v>
      </c>
      <c r="P1608" s="161" t="b">
        <f>IF(R1608&gt;0,R1608-2)</f>
        <v>0</v>
      </c>
      <c r="Q1608" s="161">
        <v>201938</v>
      </c>
      <c r="R1608" s="160">
        <f>$I$3</f>
        <v>0</v>
      </c>
      <c r="S1608" s="159" t="str">
        <f>IF(AND(R1608&gt;=Q1608,W1608&gt;0),"OK",IF(W1608=0,"","NOT OK"))</f>
        <v/>
      </c>
      <c r="T1608" s="158"/>
      <c r="U1608" s="157">
        <v>1</v>
      </c>
      <c r="V1608" s="156" t="str">
        <f>IF(W1608=T1608,"OK","NOT")</f>
        <v>OK</v>
      </c>
      <c r="W1608" s="155">
        <f>IF(MOD(T1608,U1608)=0,T1608,T1608+(U1608-MOD(T1608,U1608)))</f>
        <v>0</v>
      </c>
      <c r="X1608" s="154">
        <f>$I$4</f>
        <v>0.4</v>
      </c>
      <c r="Y1608" s="153">
        <f>+T1608*((O1608-(O1608*X1608)))</f>
        <v>0</v>
      </c>
    </row>
    <row r="1609" spans="1:25" ht="14.45" customHeight="1" x14ac:dyDescent="0.25">
      <c r="A1609" s="167">
        <v>7045952118567</v>
      </c>
      <c r="B1609" s="157">
        <v>12341</v>
      </c>
      <c r="C1609" s="157" t="s">
        <v>2006</v>
      </c>
      <c r="D1609" s="157">
        <v>100</v>
      </c>
      <c r="E1609" s="166" t="s">
        <v>1799</v>
      </c>
      <c r="F1609" s="166" t="s">
        <v>1720</v>
      </c>
      <c r="G1609" s="169" t="s">
        <v>1766</v>
      </c>
      <c r="H1609" s="157" t="s">
        <v>1765</v>
      </c>
      <c r="I1609" s="165" t="s">
        <v>1713</v>
      </c>
      <c r="J1609" s="164" t="s">
        <v>1672</v>
      </c>
      <c r="K1609" s="164" t="s">
        <v>1802</v>
      </c>
      <c r="L1609" s="163"/>
      <c r="M1609" s="163"/>
      <c r="N1609" s="163"/>
      <c r="O1609" s="162">
        <v>1199</v>
      </c>
      <c r="P1609" s="161" t="b">
        <f>IF(R1609&gt;0,R1609-2)</f>
        <v>0</v>
      </c>
      <c r="Q1609" s="161">
        <v>201938</v>
      </c>
      <c r="R1609" s="160">
        <f>$I$3</f>
        <v>0</v>
      </c>
      <c r="S1609" s="159" t="str">
        <f>IF(AND(R1609&gt;=Q1609,W1609&gt;0),"OK",IF(W1609=0,"","NOT OK"))</f>
        <v/>
      </c>
      <c r="T1609" s="158"/>
      <c r="U1609" s="157">
        <v>1</v>
      </c>
      <c r="V1609" s="156" t="str">
        <f>IF(W1609=T1609,"OK","NOT")</f>
        <v>OK</v>
      </c>
      <c r="W1609" s="155">
        <f>IF(MOD(T1609,U1609)=0,T1609,T1609+(U1609-MOD(T1609,U1609)))</f>
        <v>0</v>
      </c>
      <c r="X1609" s="154">
        <f>$I$4</f>
        <v>0.4</v>
      </c>
      <c r="Y1609" s="153">
        <f>+T1609*((O1609-(O1609*X1609)))</f>
        <v>0</v>
      </c>
    </row>
    <row r="1610" spans="1:25" ht="14.45" customHeight="1" x14ac:dyDescent="0.25">
      <c r="A1610" s="167">
        <v>7045952421766</v>
      </c>
      <c r="B1610" s="157">
        <v>12341</v>
      </c>
      <c r="C1610" s="157" t="s">
        <v>2006</v>
      </c>
      <c r="D1610" s="157">
        <v>100</v>
      </c>
      <c r="E1610" s="166" t="s">
        <v>1799</v>
      </c>
      <c r="F1610" s="166" t="s">
        <v>1720</v>
      </c>
      <c r="G1610" s="169" t="s">
        <v>1766</v>
      </c>
      <c r="H1610" s="157" t="s">
        <v>1765</v>
      </c>
      <c r="I1610" s="165" t="s">
        <v>1923</v>
      </c>
      <c r="J1610" s="164" t="s">
        <v>1672</v>
      </c>
      <c r="K1610" s="164" t="s">
        <v>1802</v>
      </c>
      <c r="L1610" s="163"/>
      <c r="M1610" s="163"/>
      <c r="N1610" s="163"/>
      <c r="O1610" s="162">
        <v>1199</v>
      </c>
      <c r="P1610" s="161" t="b">
        <f>IF(R1610&gt;0,R1610-2)</f>
        <v>0</v>
      </c>
      <c r="Q1610" s="161">
        <v>201938</v>
      </c>
      <c r="R1610" s="160">
        <f>$I$3</f>
        <v>0</v>
      </c>
      <c r="S1610" s="159" t="str">
        <f>IF(AND(R1610&gt;=Q1610,W1610&gt;0),"OK",IF(W1610=0,"","NOT OK"))</f>
        <v/>
      </c>
      <c r="T1610" s="158"/>
      <c r="U1610" s="157">
        <v>1</v>
      </c>
      <c r="V1610" s="156" t="str">
        <f>IF(W1610=T1610,"OK","NOT")</f>
        <v>OK</v>
      </c>
      <c r="W1610" s="155">
        <f>IF(MOD(T1610,U1610)=0,T1610,T1610+(U1610-MOD(T1610,U1610)))</f>
        <v>0</v>
      </c>
      <c r="X1610" s="154">
        <f>$I$4</f>
        <v>0.4</v>
      </c>
      <c r="Y1610" s="153">
        <f>+T1610*((O1610-(O1610*X1610)))</f>
        <v>0</v>
      </c>
    </row>
    <row r="1611" spans="1:25" ht="14.45" customHeight="1" x14ac:dyDescent="0.25">
      <c r="A1611" s="167">
        <v>7045952120072</v>
      </c>
      <c r="B1611" s="157">
        <v>46621</v>
      </c>
      <c r="C1611" s="157" t="s">
        <v>1996</v>
      </c>
      <c r="D1611" s="157">
        <v>106</v>
      </c>
      <c r="E1611" s="166" t="s">
        <v>1877</v>
      </c>
      <c r="F1611" s="166" t="s">
        <v>1676</v>
      </c>
      <c r="G1611" s="169" t="s">
        <v>1766</v>
      </c>
      <c r="H1611" s="157" t="s">
        <v>1765</v>
      </c>
      <c r="I1611" s="165" t="s">
        <v>1673</v>
      </c>
      <c r="J1611" s="164" t="s">
        <v>1672</v>
      </c>
      <c r="K1611" s="164" t="s">
        <v>1671</v>
      </c>
      <c r="L1611" s="163"/>
      <c r="M1611" s="163"/>
      <c r="N1611" s="163"/>
      <c r="O1611" s="162">
        <v>299</v>
      </c>
      <c r="P1611" s="161" t="b">
        <f>IF(R1611&gt;0,R1611-2)</f>
        <v>0</v>
      </c>
      <c r="Q1611" s="161">
        <v>201938</v>
      </c>
      <c r="R1611" s="160">
        <f>$I$3</f>
        <v>0</v>
      </c>
      <c r="S1611" s="159" t="str">
        <f>IF(AND(R1611&gt;=Q1611,W1611&gt;0),"OK",IF(W1611=0,"","NOT OK"))</f>
        <v/>
      </c>
      <c r="T1611" s="158"/>
      <c r="U1611" s="157">
        <v>3</v>
      </c>
      <c r="V1611" s="156" t="str">
        <f>IF(W1611=T1611,"OK","NOT")</f>
        <v>OK</v>
      </c>
      <c r="W1611" s="155">
        <f>IF(MOD(T1611,U1611)=0,T1611,T1611+(U1611-MOD(T1611,U1611)))</f>
        <v>0</v>
      </c>
      <c r="X1611" s="154">
        <f>$I$4</f>
        <v>0.4</v>
      </c>
      <c r="Y1611" s="153">
        <f>+T1611*((O1611-(O1611*X1611)))</f>
        <v>0</v>
      </c>
    </row>
    <row r="1612" spans="1:25" ht="14.45" customHeight="1" x14ac:dyDescent="0.25">
      <c r="A1612" s="167">
        <v>7045952121857</v>
      </c>
      <c r="B1612" s="157">
        <v>12343</v>
      </c>
      <c r="C1612" s="157" t="s">
        <v>1803</v>
      </c>
      <c r="D1612" s="157">
        <v>226</v>
      </c>
      <c r="E1612" s="166" t="s">
        <v>1799</v>
      </c>
      <c r="F1612" s="166" t="s">
        <v>1720</v>
      </c>
      <c r="G1612" s="169" t="s">
        <v>1766</v>
      </c>
      <c r="H1612" s="157" t="s">
        <v>1765</v>
      </c>
      <c r="I1612" s="165" t="s">
        <v>1712</v>
      </c>
      <c r="J1612" s="164" t="s">
        <v>1672</v>
      </c>
      <c r="K1612" s="164" t="s">
        <v>1802</v>
      </c>
      <c r="L1612" s="163"/>
      <c r="M1612" s="163"/>
      <c r="N1612" s="163"/>
      <c r="O1612" s="162">
        <v>799</v>
      </c>
      <c r="P1612" s="161" t="b">
        <f>IF(R1612&gt;0,R1612-2)</f>
        <v>0</v>
      </c>
      <c r="Q1612" s="161">
        <v>201938</v>
      </c>
      <c r="R1612" s="160">
        <f>$I$3</f>
        <v>0</v>
      </c>
      <c r="S1612" s="159" t="str">
        <f>IF(AND(R1612&gt;=Q1612,W1612&gt;0),"OK",IF(W1612=0,"","NOT OK"))</f>
        <v/>
      </c>
      <c r="T1612" s="158"/>
      <c r="U1612" s="157">
        <v>1</v>
      </c>
      <c r="V1612" s="156" t="str">
        <f>IF(W1612=T1612,"OK","NOT")</f>
        <v>OK</v>
      </c>
      <c r="W1612" s="155">
        <f>IF(MOD(T1612,U1612)=0,T1612,T1612+(U1612-MOD(T1612,U1612)))</f>
        <v>0</v>
      </c>
      <c r="X1612" s="154">
        <f>$I$4</f>
        <v>0.4</v>
      </c>
      <c r="Y1612" s="153">
        <f>+T1612*((O1612-(O1612*X1612)))</f>
        <v>0</v>
      </c>
    </row>
    <row r="1613" spans="1:25" ht="14.45" customHeight="1" x14ac:dyDescent="0.25">
      <c r="A1613" s="167">
        <v>7045952121864</v>
      </c>
      <c r="B1613" s="157">
        <v>12343</v>
      </c>
      <c r="C1613" s="157" t="s">
        <v>1803</v>
      </c>
      <c r="D1613" s="157">
        <v>226</v>
      </c>
      <c r="E1613" s="166" t="s">
        <v>1799</v>
      </c>
      <c r="F1613" s="166" t="s">
        <v>1720</v>
      </c>
      <c r="G1613" s="169" t="s">
        <v>1766</v>
      </c>
      <c r="H1613" s="157" t="s">
        <v>1765</v>
      </c>
      <c r="I1613" s="165" t="s">
        <v>1711</v>
      </c>
      <c r="J1613" s="164" t="s">
        <v>1672</v>
      </c>
      <c r="K1613" s="164" t="s">
        <v>1802</v>
      </c>
      <c r="L1613" s="163"/>
      <c r="M1613" s="163"/>
      <c r="N1613" s="163"/>
      <c r="O1613" s="162">
        <v>799</v>
      </c>
      <c r="P1613" s="161" t="b">
        <f>IF(R1613&gt;0,R1613-2)</f>
        <v>0</v>
      </c>
      <c r="Q1613" s="161">
        <v>201938</v>
      </c>
      <c r="R1613" s="160">
        <f>$I$3</f>
        <v>0</v>
      </c>
      <c r="S1613" s="159" t="str">
        <f>IF(AND(R1613&gt;=Q1613,W1613&gt;0),"OK",IF(W1613=0,"","NOT OK"))</f>
        <v/>
      </c>
      <c r="T1613" s="158"/>
      <c r="U1613" s="157">
        <v>1</v>
      </c>
      <c r="V1613" s="156" t="str">
        <f>IF(W1613=T1613,"OK","NOT")</f>
        <v>OK</v>
      </c>
      <c r="W1613" s="155">
        <f>IF(MOD(T1613,U1613)=0,T1613,T1613+(U1613-MOD(T1613,U1613)))</f>
        <v>0</v>
      </c>
      <c r="X1613" s="154">
        <f>$I$4</f>
        <v>0.4</v>
      </c>
      <c r="Y1613" s="153">
        <f>+T1613*((O1613-(O1613*X1613)))</f>
        <v>0</v>
      </c>
    </row>
    <row r="1614" spans="1:25" ht="14.45" customHeight="1" x14ac:dyDescent="0.25">
      <c r="A1614" s="167">
        <v>7045952121871</v>
      </c>
      <c r="B1614" s="157">
        <v>12343</v>
      </c>
      <c r="C1614" s="157" t="s">
        <v>1803</v>
      </c>
      <c r="D1614" s="157">
        <v>226</v>
      </c>
      <c r="E1614" s="166" t="s">
        <v>1799</v>
      </c>
      <c r="F1614" s="166" t="s">
        <v>1720</v>
      </c>
      <c r="G1614" s="169" t="s">
        <v>1766</v>
      </c>
      <c r="H1614" s="157" t="s">
        <v>1765</v>
      </c>
      <c r="I1614" s="165" t="s">
        <v>1710</v>
      </c>
      <c r="J1614" s="164" t="s">
        <v>1672</v>
      </c>
      <c r="K1614" s="164" t="s">
        <v>1802</v>
      </c>
      <c r="L1614" s="163"/>
      <c r="M1614" s="163"/>
      <c r="N1614" s="163"/>
      <c r="O1614" s="162">
        <v>799</v>
      </c>
      <c r="P1614" s="161" t="b">
        <f>IF(R1614&gt;0,R1614-2)</f>
        <v>0</v>
      </c>
      <c r="Q1614" s="161">
        <v>201938</v>
      </c>
      <c r="R1614" s="160">
        <f>$I$3</f>
        <v>0</v>
      </c>
      <c r="S1614" s="159" t="str">
        <f>IF(AND(R1614&gt;=Q1614,W1614&gt;0),"OK",IF(W1614=0,"","NOT OK"))</f>
        <v/>
      </c>
      <c r="T1614" s="158"/>
      <c r="U1614" s="157">
        <v>1</v>
      </c>
      <c r="V1614" s="156" t="str">
        <f>IF(W1614=T1614,"OK","NOT")</f>
        <v>OK</v>
      </c>
      <c r="W1614" s="155">
        <f>IF(MOD(T1614,U1614)=0,T1614,T1614+(U1614-MOD(T1614,U1614)))</f>
        <v>0</v>
      </c>
      <c r="X1614" s="154">
        <f>$I$4</f>
        <v>0.4</v>
      </c>
      <c r="Y1614" s="153">
        <f>+T1614*((O1614-(O1614*X1614)))</f>
        <v>0</v>
      </c>
    </row>
    <row r="1615" spans="1:25" ht="14.45" customHeight="1" x14ac:dyDescent="0.25">
      <c r="A1615" s="167">
        <v>7045952121888</v>
      </c>
      <c r="B1615" s="157">
        <v>12343</v>
      </c>
      <c r="C1615" s="157" t="s">
        <v>1803</v>
      </c>
      <c r="D1615" s="157">
        <v>226</v>
      </c>
      <c r="E1615" s="166" t="s">
        <v>1799</v>
      </c>
      <c r="F1615" s="166" t="s">
        <v>1720</v>
      </c>
      <c r="G1615" s="169" t="s">
        <v>1766</v>
      </c>
      <c r="H1615" s="157" t="s">
        <v>1765</v>
      </c>
      <c r="I1615" s="165" t="s">
        <v>1709</v>
      </c>
      <c r="J1615" s="164" t="s">
        <v>1672</v>
      </c>
      <c r="K1615" s="164" t="s">
        <v>1802</v>
      </c>
      <c r="L1615" s="163"/>
      <c r="M1615" s="163"/>
      <c r="N1615" s="163"/>
      <c r="O1615" s="162">
        <v>799</v>
      </c>
      <c r="P1615" s="161" t="b">
        <f>IF(R1615&gt;0,R1615-2)</f>
        <v>0</v>
      </c>
      <c r="Q1615" s="161">
        <v>201938</v>
      </c>
      <c r="R1615" s="160">
        <f>$I$3</f>
        <v>0</v>
      </c>
      <c r="S1615" s="159" t="str">
        <f>IF(AND(R1615&gt;=Q1615,W1615&gt;0),"OK",IF(W1615=0,"","NOT OK"))</f>
        <v/>
      </c>
      <c r="T1615" s="158"/>
      <c r="U1615" s="157">
        <v>1</v>
      </c>
      <c r="V1615" s="156" t="str">
        <f>IF(W1615=T1615,"OK","NOT")</f>
        <v>OK</v>
      </c>
      <c r="W1615" s="155">
        <f>IF(MOD(T1615,U1615)=0,T1615,T1615+(U1615-MOD(T1615,U1615)))</f>
        <v>0</v>
      </c>
      <c r="X1615" s="154">
        <f>$I$4</f>
        <v>0.4</v>
      </c>
      <c r="Y1615" s="153">
        <f>+T1615*((O1615-(O1615*X1615)))</f>
        <v>0</v>
      </c>
    </row>
    <row r="1616" spans="1:25" ht="14.45" customHeight="1" x14ac:dyDescent="0.25">
      <c r="A1616" s="167">
        <v>7045952121895</v>
      </c>
      <c r="B1616" s="157">
        <v>12343</v>
      </c>
      <c r="C1616" s="157" t="s">
        <v>1803</v>
      </c>
      <c r="D1616" s="157">
        <v>226</v>
      </c>
      <c r="E1616" s="166" t="s">
        <v>1799</v>
      </c>
      <c r="F1616" s="166" t="s">
        <v>1720</v>
      </c>
      <c r="G1616" s="169" t="s">
        <v>1766</v>
      </c>
      <c r="H1616" s="157" t="s">
        <v>1765</v>
      </c>
      <c r="I1616" s="165" t="s">
        <v>1704</v>
      </c>
      <c r="J1616" s="164" t="s">
        <v>1672</v>
      </c>
      <c r="K1616" s="164" t="s">
        <v>1802</v>
      </c>
      <c r="L1616" s="163"/>
      <c r="M1616" s="163"/>
      <c r="N1616" s="163"/>
      <c r="O1616" s="162">
        <v>799</v>
      </c>
      <c r="P1616" s="161" t="b">
        <f>IF(R1616&gt;0,R1616-2)</f>
        <v>0</v>
      </c>
      <c r="Q1616" s="161">
        <v>201938</v>
      </c>
      <c r="R1616" s="160">
        <f>$I$3</f>
        <v>0</v>
      </c>
      <c r="S1616" s="159" t="str">
        <f>IF(AND(R1616&gt;=Q1616,W1616&gt;0),"OK",IF(W1616=0,"","NOT OK"))</f>
        <v/>
      </c>
      <c r="T1616" s="158"/>
      <c r="U1616" s="157">
        <v>1</v>
      </c>
      <c r="V1616" s="156" t="str">
        <f>IF(W1616=T1616,"OK","NOT")</f>
        <v>OK</v>
      </c>
      <c r="W1616" s="155">
        <f>IF(MOD(T1616,U1616)=0,T1616,T1616+(U1616-MOD(T1616,U1616)))</f>
        <v>0</v>
      </c>
      <c r="X1616" s="154">
        <f>$I$4</f>
        <v>0.4</v>
      </c>
      <c r="Y1616" s="153">
        <f>+T1616*((O1616-(O1616*X1616)))</f>
        <v>0</v>
      </c>
    </row>
    <row r="1617" spans="1:25" ht="14.45" customHeight="1" x14ac:dyDescent="0.25">
      <c r="A1617" s="167">
        <v>7045952125855</v>
      </c>
      <c r="B1617" s="157" t="s">
        <v>1768</v>
      </c>
      <c r="C1617" s="157" t="s">
        <v>1767</v>
      </c>
      <c r="D1617" s="157">
        <v>236</v>
      </c>
      <c r="E1617" s="166" t="s">
        <v>1697</v>
      </c>
      <c r="F1617" s="166" t="s">
        <v>1676</v>
      </c>
      <c r="G1617" s="169" t="s">
        <v>1766</v>
      </c>
      <c r="H1617" s="157" t="s">
        <v>1765</v>
      </c>
      <c r="I1617" s="165" t="s">
        <v>1702</v>
      </c>
      <c r="J1617" s="164" t="s">
        <v>1672</v>
      </c>
      <c r="K1617" s="164" t="s">
        <v>1695</v>
      </c>
      <c r="L1617" s="163"/>
      <c r="M1617" s="163"/>
      <c r="N1617" s="163"/>
      <c r="O1617" s="162">
        <v>299</v>
      </c>
      <c r="P1617" s="161" t="b">
        <f>IF(R1617&gt;0,R1617-2)</f>
        <v>0</v>
      </c>
      <c r="Q1617" s="161">
        <v>201938</v>
      </c>
      <c r="R1617" s="160">
        <f>$I$3</f>
        <v>0</v>
      </c>
      <c r="S1617" s="159" t="str">
        <f>IF(AND(R1617&gt;=Q1617,W1617&gt;0),"OK",IF(W1617=0,"","NOT OK"))</f>
        <v/>
      </c>
      <c r="T1617" s="158"/>
      <c r="U1617" s="157">
        <v>3</v>
      </c>
      <c r="V1617" s="156" t="str">
        <f>IF(W1617=T1617,"OK","NOT")</f>
        <v>OK</v>
      </c>
      <c r="W1617" s="155">
        <f>IF(MOD(T1617,U1617)=0,T1617,T1617+(U1617-MOD(T1617,U1617)))</f>
        <v>0</v>
      </c>
      <c r="X1617" s="154">
        <f>$I$4</f>
        <v>0.4</v>
      </c>
      <c r="Y1617" s="153">
        <f>+T1617*((O1617-(O1617*X1617)))</f>
        <v>0</v>
      </c>
    </row>
    <row r="1618" spans="1:25" ht="14.45" customHeight="1" x14ac:dyDescent="0.25">
      <c r="A1618" s="167">
        <v>7045952125862</v>
      </c>
      <c r="B1618" s="157" t="s">
        <v>1768</v>
      </c>
      <c r="C1618" s="157" t="s">
        <v>1767</v>
      </c>
      <c r="D1618" s="157">
        <v>236</v>
      </c>
      <c r="E1618" s="166" t="s">
        <v>1697</v>
      </c>
      <c r="F1618" s="166" t="s">
        <v>1676</v>
      </c>
      <c r="G1618" s="169" t="s">
        <v>1766</v>
      </c>
      <c r="H1618" s="157" t="s">
        <v>1765</v>
      </c>
      <c r="I1618" s="165" t="s">
        <v>1701</v>
      </c>
      <c r="J1618" s="164" t="s">
        <v>1672</v>
      </c>
      <c r="K1618" s="164" t="s">
        <v>1695</v>
      </c>
      <c r="L1618" s="163"/>
      <c r="M1618" s="163"/>
      <c r="N1618" s="163"/>
      <c r="O1618" s="162">
        <v>299</v>
      </c>
      <c r="P1618" s="161" t="b">
        <f>IF(R1618&gt;0,R1618-2)</f>
        <v>0</v>
      </c>
      <c r="Q1618" s="161">
        <v>201938</v>
      </c>
      <c r="R1618" s="160">
        <f>$I$3</f>
        <v>0</v>
      </c>
      <c r="S1618" s="159" t="str">
        <f>IF(AND(R1618&gt;=Q1618,W1618&gt;0),"OK",IF(W1618=0,"","NOT OK"))</f>
        <v/>
      </c>
      <c r="T1618" s="158"/>
      <c r="U1618" s="157">
        <v>3</v>
      </c>
      <c r="V1618" s="156" t="str">
        <f>IF(W1618=T1618,"OK","NOT")</f>
        <v>OK</v>
      </c>
      <c r="W1618" s="155">
        <f>IF(MOD(T1618,U1618)=0,T1618,T1618+(U1618-MOD(T1618,U1618)))</f>
        <v>0</v>
      </c>
      <c r="X1618" s="154">
        <f>$I$4</f>
        <v>0.4</v>
      </c>
      <c r="Y1618" s="153">
        <f>+T1618*((O1618-(O1618*X1618)))</f>
        <v>0</v>
      </c>
    </row>
    <row r="1619" spans="1:25" ht="14.45" customHeight="1" x14ac:dyDescent="0.25">
      <c r="A1619" s="167">
        <v>7045952125879</v>
      </c>
      <c r="B1619" s="157" t="s">
        <v>1768</v>
      </c>
      <c r="C1619" s="157" t="s">
        <v>1767</v>
      </c>
      <c r="D1619" s="157">
        <v>236</v>
      </c>
      <c r="E1619" s="166" t="s">
        <v>1697</v>
      </c>
      <c r="F1619" s="166" t="s">
        <v>1676</v>
      </c>
      <c r="G1619" s="169" t="s">
        <v>1766</v>
      </c>
      <c r="H1619" s="157" t="s">
        <v>1765</v>
      </c>
      <c r="I1619" s="165" t="s">
        <v>1700</v>
      </c>
      <c r="J1619" s="164" t="s">
        <v>1672</v>
      </c>
      <c r="K1619" s="164" t="s">
        <v>1695</v>
      </c>
      <c r="L1619" s="163"/>
      <c r="M1619" s="163"/>
      <c r="N1619" s="163"/>
      <c r="O1619" s="162">
        <v>299</v>
      </c>
      <c r="P1619" s="161" t="b">
        <f>IF(R1619&gt;0,R1619-2)</f>
        <v>0</v>
      </c>
      <c r="Q1619" s="161">
        <v>201938</v>
      </c>
      <c r="R1619" s="160">
        <f>$I$3</f>
        <v>0</v>
      </c>
      <c r="S1619" s="159" t="str">
        <f>IF(AND(R1619&gt;=Q1619,W1619&gt;0),"OK",IF(W1619=0,"","NOT OK"))</f>
        <v/>
      </c>
      <c r="T1619" s="158"/>
      <c r="U1619" s="157">
        <v>3</v>
      </c>
      <c r="V1619" s="156" t="str">
        <f>IF(W1619=T1619,"OK","NOT")</f>
        <v>OK</v>
      </c>
      <c r="W1619" s="155">
        <f>IF(MOD(T1619,U1619)=0,T1619,T1619+(U1619-MOD(T1619,U1619)))</f>
        <v>0</v>
      </c>
      <c r="X1619" s="154">
        <f>$I$4</f>
        <v>0.4</v>
      </c>
      <c r="Y1619" s="153">
        <f>+T1619*((O1619-(O1619*X1619)))</f>
        <v>0</v>
      </c>
    </row>
    <row r="1620" spans="1:25" ht="14.45" customHeight="1" x14ac:dyDescent="0.25">
      <c r="A1620" s="167">
        <v>7045952125886</v>
      </c>
      <c r="B1620" s="157" t="s">
        <v>1768</v>
      </c>
      <c r="C1620" s="157" t="s">
        <v>1767</v>
      </c>
      <c r="D1620" s="157">
        <v>236</v>
      </c>
      <c r="E1620" s="166" t="s">
        <v>1697</v>
      </c>
      <c r="F1620" s="166" t="s">
        <v>1676</v>
      </c>
      <c r="G1620" s="169" t="s">
        <v>1766</v>
      </c>
      <c r="H1620" s="157" t="s">
        <v>1765</v>
      </c>
      <c r="I1620" s="165" t="s">
        <v>1696</v>
      </c>
      <c r="J1620" s="164" t="s">
        <v>1672</v>
      </c>
      <c r="K1620" s="164" t="s">
        <v>1695</v>
      </c>
      <c r="L1620" s="163"/>
      <c r="M1620" s="163"/>
      <c r="N1620" s="163"/>
      <c r="O1620" s="162">
        <v>299</v>
      </c>
      <c r="P1620" s="161" t="b">
        <f>IF(R1620&gt;0,R1620-2)</f>
        <v>0</v>
      </c>
      <c r="Q1620" s="161">
        <v>201938</v>
      </c>
      <c r="R1620" s="160">
        <f>$I$3</f>
        <v>0</v>
      </c>
      <c r="S1620" s="159" t="str">
        <f>IF(AND(R1620&gt;=Q1620,W1620&gt;0),"OK",IF(W1620=0,"","NOT OK"))</f>
        <v/>
      </c>
      <c r="T1620" s="158"/>
      <c r="U1620" s="157">
        <v>3</v>
      </c>
      <c r="V1620" s="156" t="str">
        <f>IF(W1620=T1620,"OK","NOT")</f>
        <v>OK</v>
      </c>
      <c r="W1620" s="155">
        <f>IF(MOD(T1620,U1620)=0,T1620,T1620+(U1620-MOD(T1620,U1620)))</f>
        <v>0</v>
      </c>
      <c r="X1620" s="154">
        <f>$I$4</f>
        <v>0.4</v>
      </c>
      <c r="Y1620" s="153">
        <f>+T1620*((O1620-(O1620*X1620)))</f>
        <v>0</v>
      </c>
    </row>
    <row r="1621" spans="1:25" ht="14.45" customHeight="1" x14ac:dyDescent="0.25">
      <c r="A1621" s="167">
        <v>7045952119809</v>
      </c>
      <c r="B1621" s="157">
        <v>46604</v>
      </c>
      <c r="C1621" s="157" t="s">
        <v>1887</v>
      </c>
      <c r="D1621" s="157">
        <v>187</v>
      </c>
      <c r="E1621" s="166" t="s">
        <v>1697</v>
      </c>
      <c r="F1621" s="166" t="s">
        <v>1676</v>
      </c>
      <c r="G1621" s="169" t="s">
        <v>1743</v>
      </c>
      <c r="H1621" s="157" t="s">
        <v>1742</v>
      </c>
      <c r="I1621" s="165" t="s">
        <v>1888</v>
      </c>
      <c r="J1621" s="164" t="s">
        <v>1672</v>
      </c>
      <c r="K1621" s="164" t="s">
        <v>1671</v>
      </c>
      <c r="L1621" s="163"/>
      <c r="M1621" s="163"/>
      <c r="N1621" s="163"/>
      <c r="O1621" s="162">
        <v>299</v>
      </c>
      <c r="P1621" s="161" t="b">
        <f>IF(R1621&gt;0,R1621-2)</f>
        <v>0</v>
      </c>
      <c r="Q1621" s="161">
        <v>201938</v>
      </c>
      <c r="R1621" s="160">
        <f>$I$3</f>
        <v>0</v>
      </c>
      <c r="S1621" s="159" t="str">
        <f>IF(AND(R1621&gt;=Q1621,W1621&gt;0),"OK",IF(W1621=0,"","NOT OK"))</f>
        <v/>
      </c>
      <c r="T1621" s="158"/>
      <c r="U1621" s="157">
        <v>3</v>
      </c>
      <c r="V1621" s="156" t="str">
        <f>IF(W1621=T1621,"OK","NOT")</f>
        <v>OK</v>
      </c>
      <c r="W1621" s="155">
        <f>IF(MOD(T1621,U1621)=0,T1621,T1621+(U1621-MOD(T1621,U1621)))</f>
        <v>0</v>
      </c>
      <c r="X1621" s="154">
        <f>$I$4</f>
        <v>0.4</v>
      </c>
      <c r="Y1621" s="153">
        <f>+T1621*((O1621-(O1621*X1621)))</f>
        <v>0</v>
      </c>
    </row>
    <row r="1622" spans="1:25" ht="14.45" customHeight="1" x14ac:dyDescent="0.25">
      <c r="A1622" s="167">
        <v>7045952119793</v>
      </c>
      <c r="B1622" s="157">
        <v>46604</v>
      </c>
      <c r="C1622" s="157" t="s">
        <v>1887</v>
      </c>
      <c r="D1622" s="157">
        <v>187</v>
      </c>
      <c r="E1622" s="166" t="s">
        <v>1697</v>
      </c>
      <c r="F1622" s="166" t="s">
        <v>1676</v>
      </c>
      <c r="G1622" s="169" t="s">
        <v>1743</v>
      </c>
      <c r="H1622" s="157" t="s">
        <v>1742</v>
      </c>
      <c r="I1622" s="165" t="s">
        <v>1886</v>
      </c>
      <c r="J1622" s="164" t="s">
        <v>1672</v>
      </c>
      <c r="K1622" s="164" t="s">
        <v>1671</v>
      </c>
      <c r="L1622" s="163"/>
      <c r="M1622" s="163"/>
      <c r="N1622" s="163"/>
      <c r="O1622" s="162">
        <v>299</v>
      </c>
      <c r="P1622" s="161" t="b">
        <f>IF(R1622&gt;0,R1622-2)</f>
        <v>0</v>
      </c>
      <c r="Q1622" s="161">
        <v>201938</v>
      </c>
      <c r="R1622" s="160">
        <f>$I$3</f>
        <v>0</v>
      </c>
      <c r="S1622" s="159" t="str">
        <f>IF(AND(R1622&gt;=Q1622,W1622&gt;0),"OK",IF(W1622=0,"","NOT OK"))</f>
        <v/>
      </c>
      <c r="T1622" s="158"/>
      <c r="U1622" s="157">
        <v>3</v>
      </c>
      <c r="V1622" s="156" t="str">
        <f>IF(W1622=T1622,"OK","NOT")</f>
        <v>OK</v>
      </c>
      <c r="W1622" s="155">
        <f>IF(MOD(T1622,U1622)=0,T1622,T1622+(U1622-MOD(T1622,U1622)))</f>
        <v>0</v>
      </c>
      <c r="X1622" s="154">
        <f>$I$4</f>
        <v>0.4</v>
      </c>
      <c r="Y1622" s="153">
        <f>+T1622*((O1622-(O1622*X1622)))</f>
        <v>0</v>
      </c>
    </row>
    <row r="1623" spans="1:25" ht="14.45" customHeight="1" x14ac:dyDescent="0.25">
      <c r="A1623" s="167">
        <v>7045952119854</v>
      </c>
      <c r="B1623" s="157">
        <v>46605</v>
      </c>
      <c r="C1623" s="157" t="s">
        <v>1741</v>
      </c>
      <c r="D1623" s="157">
        <v>241</v>
      </c>
      <c r="E1623" s="166" t="s">
        <v>1697</v>
      </c>
      <c r="F1623" s="166" t="s">
        <v>1676</v>
      </c>
      <c r="G1623" s="169" t="s">
        <v>1743</v>
      </c>
      <c r="H1623" s="157" t="s">
        <v>1742</v>
      </c>
      <c r="I1623" s="165" t="s">
        <v>1673</v>
      </c>
      <c r="J1623" s="164" t="s">
        <v>1672</v>
      </c>
      <c r="K1623" s="164" t="s">
        <v>1671</v>
      </c>
      <c r="L1623" s="163"/>
      <c r="M1623" s="163"/>
      <c r="N1623" s="163"/>
      <c r="O1623" s="162">
        <v>299</v>
      </c>
      <c r="P1623" s="161" t="b">
        <f>IF(R1623&gt;0,R1623-2)</f>
        <v>0</v>
      </c>
      <c r="Q1623" s="161">
        <v>201938</v>
      </c>
      <c r="R1623" s="160">
        <f>$I$3</f>
        <v>0</v>
      </c>
      <c r="S1623" s="159" t="str">
        <f>IF(AND(R1623&gt;=Q1623,W1623&gt;0),"OK",IF(W1623=0,"","NOT OK"))</f>
        <v/>
      </c>
      <c r="T1623" s="158"/>
      <c r="U1623" s="157">
        <v>3</v>
      </c>
      <c r="V1623" s="156" t="str">
        <f>IF(W1623=T1623,"OK","NOT")</f>
        <v>OK</v>
      </c>
      <c r="W1623" s="155">
        <f>IF(MOD(T1623,U1623)=0,T1623,T1623+(U1623-MOD(T1623,U1623)))</f>
        <v>0</v>
      </c>
      <c r="X1623" s="154">
        <f>$I$4</f>
        <v>0.4</v>
      </c>
      <c r="Y1623" s="153">
        <f>+T1623*((O1623-(O1623*X1623)))</f>
        <v>0</v>
      </c>
    </row>
    <row r="1624" spans="1:25" ht="14.45" customHeight="1" x14ac:dyDescent="0.25">
      <c r="A1624" s="167">
        <v>7045952363462</v>
      </c>
      <c r="B1624" s="157">
        <v>46674</v>
      </c>
      <c r="C1624" s="157" t="s">
        <v>1901</v>
      </c>
      <c r="D1624" s="157">
        <v>182</v>
      </c>
      <c r="E1624" s="166" t="s">
        <v>1697</v>
      </c>
      <c r="F1624" s="166" t="s">
        <v>1676</v>
      </c>
      <c r="G1624" s="169" t="s">
        <v>1752</v>
      </c>
      <c r="H1624" s="157" t="s">
        <v>1751</v>
      </c>
      <c r="I1624" s="165" t="s">
        <v>1789</v>
      </c>
      <c r="J1624" s="164" t="s">
        <v>1672</v>
      </c>
      <c r="K1624" s="164" t="s">
        <v>1671</v>
      </c>
      <c r="L1624" s="163"/>
      <c r="M1624" s="163"/>
      <c r="N1624" s="163"/>
      <c r="O1624" s="162">
        <v>199</v>
      </c>
      <c r="P1624" s="161" t="b">
        <f>IF(R1624&gt;0,R1624-2)</f>
        <v>0</v>
      </c>
      <c r="Q1624" s="161">
        <v>201938</v>
      </c>
      <c r="R1624" s="160">
        <f>$I$3</f>
        <v>0</v>
      </c>
      <c r="S1624" s="159" t="str">
        <f>IF(AND(R1624&gt;=Q1624,W1624&gt;0),"OK",IF(W1624=0,"","NOT OK"))</f>
        <v/>
      </c>
      <c r="T1624" s="158"/>
      <c r="U1624" s="157">
        <v>3</v>
      </c>
      <c r="V1624" s="156" t="str">
        <f>IF(W1624=T1624,"OK","NOT")</f>
        <v>OK</v>
      </c>
      <c r="W1624" s="155">
        <f>IF(MOD(T1624,U1624)=0,T1624,T1624+(U1624-MOD(T1624,U1624)))</f>
        <v>0</v>
      </c>
      <c r="X1624" s="154">
        <f>$I$4</f>
        <v>0.4</v>
      </c>
      <c r="Y1624" s="153">
        <f>+T1624*((O1624-(O1624*X1624)))</f>
        <v>0</v>
      </c>
    </row>
    <row r="1625" spans="1:25" ht="14.45" customHeight="1" x14ac:dyDescent="0.25">
      <c r="A1625" s="167">
        <v>7045952363479</v>
      </c>
      <c r="B1625" s="157">
        <v>46674</v>
      </c>
      <c r="C1625" s="157" t="s">
        <v>1901</v>
      </c>
      <c r="D1625" s="157">
        <v>182</v>
      </c>
      <c r="E1625" s="166" t="s">
        <v>1697</v>
      </c>
      <c r="F1625" s="166" t="s">
        <v>1676</v>
      </c>
      <c r="G1625" s="169" t="s">
        <v>1752</v>
      </c>
      <c r="H1625" s="157" t="s">
        <v>1751</v>
      </c>
      <c r="I1625" s="165" t="s">
        <v>1876</v>
      </c>
      <c r="J1625" s="164" t="s">
        <v>1672</v>
      </c>
      <c r="K1625" s="164" t="s">
        <v>1671</v>
      </c>
      <c r="L1625" s="163"/>
      <c r="M1625" s="163"/>
      <c r="N1625" s="163"/>
      <c r="O1625" s="162">
        <v>199</v>
      </c>
      <c r="P1625" s="161" t="b">
        <f>IF(R1625&gt;0,R1625-2)</f>
        <v>0</v>
      </c>
      <c r="Q1625" s="161">
        <v>201938</v>
      </c>
      <c r="R1625" s="160">
        <f>$I$3</f>
        <v>0</v>
      </c>
      <c r="S1625" s="159" t="str">
        <f>IF(AND(R1625&gt;=Q1625,W1625&gt;0),"OK",IF(W1625=0,"","NOT OK"))</f>
        <v/>
      </c>
      <c r="T1625" s="158"/>
      <c r="U1625" s="157">
        <v>3</v>
      </c>
      <c r="V1625" s="156" t="str">
        <f>IF(W1625=T1625,"OK","NOT")</f>
        <v>OK</v>
      </c>
      <c r="W1625" s="155">
        <f>IF(MOD(T1625,U1625)=0,T1625,T1625+(U1625-MOD(T1625,U1625)))</f>
        <v>0</v>
      </c>
      <c r="X1625" s="154">
        <f>$I$4</f>
        <v>0.4</v>
      </c>
      <c r="Y1625" s="153">
        <f>+T1625*((O1625-(O1625*X1625)))</f>
        <v>0</v>
      </c>
    </row>
    <row r="1626" spans="1:25" ht="14.45" customHeight="1" x14ac:dyDescent="0.25">
      <c r="A1626" s="167">
        <v>7045952362199</v>
      </c>
      <c r="B1626" s="157">
        <v>46574</v>
      </c>
      <c r="C1626" s="157" t="s">
        <v>1894</v>
      </c>
      <c r="D1626" s="157">
        <v>183</v>
      </c>
      <c r="E1626" s="166" t="s">
        <v>1697</v>
      </c>
      <c r="F1626" s="166" t="s">
        <v>1676</v>
      </c>
      <c r="G1626" s="169" t="s">
        <v>1752</v>
      </c>
      <c r="H1626" s="157" t="s">
        <v>1751</v>
      </c>
      <c r="I1626" s="165" t="s">
        <v>1789</v>
      </c>
      <c r="J1626" s="164" t="s">
        <v>1672</v>
      </c>
      <c r="K1626" s="164" t="s">
        <v>1671</v>
      </c>
      <c r="L1626" s="163"/>
      <c r="M1626" s="163"/>
      <c r="N1626" s="163"/>
      <c r="O1626" s="162">
        <v>349</v>
      </c>
      <c r="P1626" s="161" t="b">
        <f>IF(R1626&gt;0,R1626-2)</f>
        <v>0</v>
      </c>
      <c r="Q1626" s="161">
        <v>201938</v>
      </c>
      <c r="R1626" s="160">
        <f>$I$3</f>
        <v>0</v>
      </c>
      <c r="S1626" s="159" t="str">
        <f>IF(AND(R1626&gt;=Q1626,W1626&gt;0),"OK",IF(W1626=0,"","NOT OK"))</f>
        <v/>
      </c>
      <c r="T1626" s="158"/>
      <c r="U1626" s="157">
        <v>3</v>
      </c>
      <c r="V1626" s="156" t="str">
        <f>IF(W1626=T1626,"OK","NOT")</f>
        <v>OK</v>
      </c>
      <c r="W1626" s="155">
        <f>IF(MOD(T1626,U1626)=0,T1626,T1626+(U1626-MOD(T1626,U1626)))</f>
        <v>0</v>
      </c>
      <c r="X1626" s="154">
        <f>$I$4</f>
        <v>0.4</v>
      </c>
      <c r="Y1626" s="153">
        <f>+T1626*((O1626-(O1626*X1626)))</f>
        <v>0</v>
      </c>
    </row>
    <row r="1627" spans="1:25" ht="14.45" customHeight="1" x14ac:dyDescent="0.25">
      <c r="A1627" s="167">
        <v>7045952362205</v>
      </c>
      <c r="B1627" s="157">
        <v>46574</v>
      </c>
      <c r="C1627" s="157" t="s">
        <v>1894</v>
      </c>
      <c r="D1627" s="157">
        <v>183</v>
      </c>
      <c r="E1627" s="166" t="s">
        <v>1697</v>
      </c>
      <c r="F1627" s="166" t="s">
        <v>1676</v>
      </c>
      <c r="G1627" s="169" t="s">
        <v>1752</v>
      </c>
      <c r="H1627" s="157" t="s">
        <v>1751</v>
      </c>
      <c r="I1627" s="165" t="s">
        <v>1876</v>
      </c>
      <c r="J1627" s="164" t="s">
        <v>1672</v>
      </c>
      <c r="K1627" s="164" t="s">
        <v>1671</v>
      </c>
      <c r="L1627" s="163"/>
      <c r="M1627" s="163"/>
      <c r="N1627" s="163"/>
      <c r="O1627" s="162">
        <v>349</v>
      </c>
      <c r="P1627" s="161" t="b">
        <f>IF(R1627&gt;0,R1627-2)</f>
        <v>0</v>
      </c>
      <c r="Q1627" s="161">
        <v>201938</v>
      </c>
      <c r="R1627" s="160">
        <f>$I$3</f>
        <v>0</v>
      </c>
      <c r="S1627" s="159" t="str">
        <f>IF(AND(R1627&gt;=Q1627,W1627&gt;0),"OK",IF(W1627=0,"","NOT OK"))</f>
        <v/>
      </c>
      <c r="T1627" s="158"/>
      <c r="U1627" s="157">
        <v>3</v>
      </c>
      <c r="V1627" s="156" t="str">
        <f>IF(W1627=T1627,"OK","NOT")</f>
        <v>OK</v>
      </c>
      <c r="W1627" s="155">
        <f>IF(MOD(T1627,U1627)=0,T1627,T1627+(U1627-MOD(T1627,U1627)))</f>
        <v>0</v>
      </c>
      <c r="X1627" s="154">
        <f>$I$4</f>
        <v>0.4</v>
      </c>
      <c r="Y1627" s="153">
        <f>+T1627*((O1627-(O1627*X1627)))</f>
        <v>0</v>
      </c>
    </row>
    <row r="1628" spans="1:25" ht="14.45" customHeight="1" x14ac:dyDescent="0.25">
      <c r="A1628" s="167">
        <v>7045952362212</v>
      </c>
      <c r="B1628" s="157">
        <v>46574</v>
      </c>
      <c r="C1628" s="157" t="s">
        <v>1894</v>
      </c>
      <c r="D1628" s="157">
        <v>183</v>
      </c>
      <c r="E1628" s="166" t="s">
        <v>1697</v>
      </c>
      <c r="F1628" s="166" t="s">
        <v>1676</v>
      </c>
      <c r="G1628" s="169" t="s">
        <v>1752</v>
      </c>
      <c r="H1628" s="157" t="s">
        <v>1751</v>
      </c>
      <c r="I1628" s="165" t="s">
        <v>1893</v>
      </c>
      <c r="J1628" s="164" t="s">
        <v>1672</v>
      </c>
      <c r="K1628" s="164" t="s">
        <v>1671</v>
      </c>
      <c r="L1628" s="163"/>
      <c r="M1628" s="163"/>
      <c r="N1628" s="163"/>
      <c r="O1628" s="162">
        <v>349</v>
      </c>
      <c r="P1628" s="161" t="b">
        <f>IF(R1628&gt;0,R1628-2)</f>
        <v>0</v>
      </c>
      <c r="Q1628" s="161">
        <v>201938</v>
      </c>
      <c r="R1628" s="160">
        <f>$I$3</f>
        <v>0</v>
      </c>
      <c r="S1628" s="159" t="str">
        <f>IF(AND(R1628&gt;=Q1628,W1628&gt;0),"OK",IF(W1628=0,"","NOT OK"))</f>
        <v/>
      </c>
      <c r="T1628" s="158"/>
      <c r="U1628" s="157">
        <v>3</v>
      </c>
      <c r="V1628" s="156" t="str">
        <f>IF(W1628=T1628,"OK","NOT")</f>
        <v>OK</v>
      </c>
      <c r="W1628" s="155">
        <f>IF(MOD(T1628,U1628)=0,T1628,T1628+(U1628-MOD(T1628,U1628)))</f>
        <v>0</v>
      </c>
      <c r="X1628" s="154">
        <f>$I$4</f>
        <v>0.4</v>
      </c>
      <c r="Y1628" s="153">
        <f>+T1628*((O1628-(O1628*X1628)))</f>
        <v>0</v>
      </c>
    </row>
    <row r="1629" spans="1:25" ht="14.45" customHeight="1" x14ac:dyDescent="0.25">
      <c r="A1629" s="167">
        <v>7045952362236</v>
      </c>
      <c r="B1629" s="157">
        <v>46594</v>
      </c>
      <c r="C1629" s="157" t="s">
        <v>1753</v>
      </c>
      <c r="D1629" s="157">
        <v>238</v>
      </c>
      <c r="E1629" s="166" t="s">
        <v>1697</v>
      </c>
      <c r="F1629" s="166" t="s">
        <v>1676</v>
      </c>
      <c r="G1629" s="169" t="s">
        <v>1752</v>
      </c>
      <c r="H1629" s="157" t="s">
        <v>1751</v>
      </c>
      <c r="I1629" s="165" t="s">
        <v>1750</v>
      </c>
      <c r="J1629" s="164" t="s">
        <v>1672</v>
      </c>
      <c r="K1629" s="164" t="s">
        <v>1671</v>
      </c>
      <c r="L1629" s="163"/>
      <c r="M1629" s="163"/>
      <c r="N1629" s="163"/>
      <c r="O1629" s="162">
        <v>299</v>
      </c>
      <c r="P1629" s="161" t="b">
        <f>IF(R1629&gt;0,R1629-2)</f>
        <v>0</v>
      </c>
      <c r="Q1629" s="161">
        <v>201938</v>
      </c>
      <c r="R1629" s="160">
        <f>$I$3</f>
        <v>0</v>
      </c>
      <c r="S1629" s="159" t="str">
        <f>IF(AND(R1629&gt;=Q1629,W1629&gt;0),"OK",IF(W1629=0,"","NOT OK"))</f>
        <v/>
      </c>
      <c r="T1629" s="158"/>
      <c r="U1629" s="157">
        <v>3</v>
      </c>
      <c r="V1629" s="156" t="str">
        <f>IF(W1629=T1629,"OK","NOT")</f>
        <v>OK</v>
      </c>
      <c r="W1629" s="155">
        <f>IF(MOD(T1629,U1629)=0,T1629,T1629+(U1629-MOD(T1629,U1629)))</f>
        <v>0</v>
      </c>
      <c r="X1629" s="154">
        <f>$I$4</f>
        <v>0.4</v>
      </c>
      <c r="Y1629" s="153">
        <f>+T1629*((O1629-(O1629*X1629)))</f>
        <v>0</v>
      </c>
    </row>
    <row r="1630" spans="1:25" ht="14.45" customHeight="1" x14ac:dyDescent="0.25">
      <c r="A1630" s="167">
        <v>7045952142609</v>
      </c>
      <c r="B1630" s="157">
        <v>12991</v>
      </c>
      <c r="C1630" s="157" t="s">
        <v>2089</v>
      </c>
      <c r="D1630" s="157">
        <v>41</v>
      </c>
      <c r="E1630" s="166" t="s">
        <v>1822</v>
      </c>
      <c r="F1630" s="166" t="s">
        <v>1720</v>
      </c>
      <c r="G1630" s="169" t="s">
        <v>2088</v>
      </c>
      <c r="H1630" s="157" t="s">
        <v>2087</v>
      </c>
      <c r="I1630" s="165" t="s">
        <v>1716</v>
      </c>
      <c r="J1630" s="164" t="s">
        <v>1672</v>
      </c>
      <c r="K1630" s="164" t="s">
        <v>1802</v>
      </c>
      <c r="L1630" s="163"/>
      <c r="M1630" s="163"/>
      <c r="N1630" s="163"/>
      <c r="O1630" s="162">
        <v>1999</v>
      </c>
      <c r="P1630" s="161" t="b">
        <f>IF(R1630&gt;0,R1630-2)</f>
        <v>0</v>
      </c>
      <c r="Q1630" s="161">
        <v>201938</v>
      </c>
      <c r="R1630" s="160">
        <f>$I$3</f>
        <v>0</v>
      </c>
      <c r="S1630" s="159" t="str">
        <f>IF(AND(R1630&gt;=Q1630,W1630&gt;0),"OK",IF(W1630=0,"","NOT OK"))</f>
        <v/>
      </c>
      <c r="T1630" s="158"/>
      <c r="U1630" s="157">
        <v>1</v>
      </c>
      <c r="V1630" s="156" t="str">
        <f>IF(W1630=T1630,"OK","NOT")</f>
        <v>OK</v>
      </c>
      <c r="W1630" s="155">
        <f>IF(MOD(T1630,U1630)=0,T1630,T1630+(U1630-MOD(T1630,U1630)))</f>
        <v>0</v>
      </c>
      <c r="X1630" s="154">
        <f>$I$4</f>
        <v>0.4</v>
      </c>
      <c r="Y1630" s="153">
        <f>+T1630*((O1630-(O1630*X1630)))</f>
        <v>0</v>
      </c>
    </row>
    <row r="1631" spans="1:25" ht="14.45" customHeight="1" x14ac:dyDescent="0.25">
      <c r="A1631" s="167">
        <v>7045952142616</v>
      </c>
      <c r="B1631" s="157">
        <v>12991</v>
      </c>
      <c r="C1631" s="157" t="s">
        <v>2089</v>
      </c>
      <c r="D1631" s="157">
        <v>41</v>
      </c>
      <c r="E1631" s="166" t="s">
        <v>1822</v>
      </c>
      <c r="F1631" s="166" t="s">
        <v>1720</v>
      </c>
      <c r="G1631" s="169" t="s">
        <v>2088</v>
      </c>
      <c r="H1631" s="157" t="s">
        <v>2087</v>
      </c>
      <c r="I1631" s="165" t="s">
        <v>1468</v>
      </c>
      <c r="J1631" s="164" t="s">
        <v>1672</v>
      </c>
      <c r="K1631" s="164" t="s">
        <v>1802</v>
      </c>
      <c r="L1631" s="163"/>
      <c r="M1631" s="163"/>
      <c r="N1631" s="163"/>
      <c r="O1631" s="162">
        <v>1999</v>
      </c>
      <c r="P1631" s="161" t="b">
        <f>IF(R1631&gt;0,R1631-2)</f>
        <v>0</v>
      </c>
      <c r="Q1631" s="161">
        <v>201938</v>
      </c>
      <c r="R1631" s="160">
        <f>$I$3</f>
        <v>0</v>
      </c>
      <c r="S1631" s="159" t="str">
        <f>IF(AND(R1631&gt;=Q1631,W1631&gt;0),"OK",IF(W1631=0,"","NOT OK"))</f>
        <v/>
      </c>
      <c r="T1631" s="158"/>
      <c r="U1631" s="157">
        <v>1</v>
      </c>
      <c r="V1631" s="156" t="str">
        <f>IF(W1631=T1631,"OK","NOT")</f>
        <v>OK</v>
      </c>
      <c r="W1631" s="155">
        <f>IF(MOD(T1631,U1631)=0,T1631,T1631+(U1631-MOD(T1631,U1631)))</f>
        <v>0</v>
      </c>
      <c r="X1631" s="154">
        <f>$I$4</f>
        <v>0.4</v>
      </c>
      <c r="Y1631" s="153">
        <f>+T1631*((O1631-(O1631*X1631)))</f>
        <v>0</v>
      </c>
    </row>
    <row r="1632" spans="1:25" ht="14.45" customHeight="1" x14ac:dyDescent="0.25">
      <c r="A1632" s="167">
        <v>7045952142623</v>
      </c>
      <c r="B1632" s="157">
        <v>12991</v>
      </c>
      <c r="C1632" s="157" t="s">
        <v>2089</v>
      </c>
      <c r="D1632" s="157">
        <v>41</v>
      </c>
      <c r="E1632" s="166" t="s">
        <v>1822</v>
      </c>
      <c r="F1632" s="166" t="s">
        <v>1720</v>
      </c>
      <c r="G1632" s="169" t="s">
        <v>2088</v>
      </c>
      <c r="H1632" s="157" t="s">
        <v>2087</v>
      </c>
      <c r="I1632" s="165" t="s">
        <v>1469</v>
      </c>
      <c r="J1632" s="164" t="s">
        <v>1672</v>
      </c>
      <c r="K1632" s="164" t="s">
        <v>1802</v>
      </c>
      <c r="L1632" s="163"/>
      <c r="M1632" s="163"/>
      <c r="N1632" s="163"/>
      <c r="O1632" s="162">
        <v>1999</v>
      </c>
      <c r="P1632" s="161" t="b">
        <f>IF(R1632&gt;0,R1632-2)</f>
        <v>0</v>
      </c>
      <c r="Q1632" s="161">
        <v>201938</v>
      </c>
      <c r="R1632" s="160">
        <f>$I$3</f>
        <v>0</v>
      </c>
      <c r="S1632" s="159" t="str">
        <f>IF(AND(R1632&gt;=Q1632,W1632&gt;0),"OK",IF(W1632=0,"","NOT OK"))</f>
        <v/>
      </c>
      <c r="T1632" s="158"/>
      <c r="U1632" s="157">
        <v>1</v>
      </c>
      <c r="V1632" s="156" t="str">
        <f>IF(W1632=T1632,"OK","NOT")</f>
        <v>OK</v>
      </c>
      <c r="W1632" s="155">
        <f>IF(MOD(T1632,U1632)=0,T1632,T1632+(U1632-MOD(T1632,U1632)))</f>
        <v>0</v>
      </c>
      <c r="X1632" s="154">
        <f>$I$4</f>
        <v>0.4</v>
      </c>
      <c r="Y1632" s="153">
        <f>+T1632*((O1632-(O1632*X1632)))</f>
        <v>0</v>
      </c>
    </row>
    <row r="1633" spans="1:25" ht="14.45" customHeight="1" x14ac:dyDescent="0.25">
      <c r="A1633" s="167">
        <v>7045952142630</v>
      </c>
      <c r="B1633" s="157">
        <v>12991</v>
      </c>
      <c r="C1633" s="157" t="s">
        <v>2089</v>
      </c>
      <c r="D1633" s="157">
        <v>41</v>
      </c>
      <c r="E1633" s="166" t="s">
        <v>1822</v>
      </c>
      <c r="F1633" s="166" t="s">
        <v>1720</v>
      </c>
      <c r="G1633" s="169" t="s">
        <v>2088</v>
      </c>
      <c r="H1633" s="157" t="s">
        <v>2087</v>
      </c>
      <c r="I1633" s="165" t="s">
        <v>1715</v>
      </c>
      <c r="J1633" s="164" t="s">
        <v>1672</v>
      </c>
      <c r="K1633" s="164" t="s">
        <v>1802</v>
      </c>
      <c r="L1633" s="163"/>
      <c r="M1633" s="163"/>
      <c r="N1633" s="163"/>
      <c r="O1633" s="162">
        <v>1999</v>
      </c>
      <c r="P1633" s="161" t="b">
        <f>IF(R1633&gt;0,R1633-2)</f>
        <v>0</v>
      </c>
      <c r="Q1633" s="161">
        <v>201938</v>
      </c>
      <c r="R1633" s="160">
        <f>$I$3</f>
        <v>0</v>
      </c>
      <c r="S1633" s="159" t="str">
        <f>IF(AND(R1633&gt;=Q1633,W1633&gt;0),"OK",IF(W1633=0,"","NOT OK"))</f>
        <v/>
      </c>
      <c r="T1633" s="158"/>
      <c r="U1633" s="157">
        <v>1</v>
      </c>
      <c r="V1633" s="156" t="str">
        <f>IF(W1633=T1633,"OK","NOT")</f>
        <v>OK</v>
      </c>
      <c r="W1633" s="155">
        <f>IF(MOD(T1633,U1633)=0,T1633,T1633+(U1633-MOD(T1633,U1633)))</f>
        <v>0</v>
      </c>
      <c r="X1633" s="154">
        <f>$I$4</f>
        <v>0.4</v>
      </c>
      <c r="Y1633" s="153">
        <f>+T1633*((O1633-(O1633*X1633)))</f>
        <v>0</v>
      </c>
    </row>
    <row r="1634" spans="1:25" ht="14.45" customHeight="1" x14ac:dyDescent="0.25">
      <c r="A1634" s="167">
        <v>7045952142647</v>
      </c>
      <c r="B1634" s="157">
        <v>12991</v>
      </c>
      <c r="C1634" s="157" t="s">
        <v>2089</v>
      </c>
      <c r="D1634" s="157">
        <v>41</v>
      </c>
      <c r="E1634" s="166" t="s">
        <v>1822</v>
      </c>
      <c r="F1634" s="166" t="s">
        <v>1720</v>
      </c>
      <c r="G1634" s="169" t="s">
        <v>2088</v>
      </c>
      <c r="H1634" s="157" t="s">
        <v>2087</v>
      </c>
      <c r="I1634" s="165" t="s">
        <v>1713</v>
      </c>
      <c r="J1634" s="164" t="s">
        <v>1672</v>
      </c>
      <c r="K1634" s="164" t="s">
        <v>1802</v>
      </c>
      <c r="L1634" s="163"/>
      <c r="M1634" s="163"/>
      <c r="N1634" s="163"/>
      <c r="O1634" s="162">
        <v>1999</v>
      </c>
      <c r="P1634" s="161" t="b">
        <f>IF(R1634&gt;0,R1634-2)</f>
        <v>0</v>
      </c>
      <c r="Q1634" s="161">
        <v>201938</v>
      </c>
      <c r="R1634" s="160">
        <f>$I$3</f>
        <v>0</v>
      </c>
      <c r="S1634" s="159" t="str">
        <f>IF(AND(R1634&gt;=Q1634,W1634&gt;0),"OK",IF(W1634=0,"","NOT OK"))</f>
        <v/>
      </c>
      <c r="T1634" s="158"/>
      <c r="U1634" s="157">
        <v>1</v>
      </c>
      <c r="V1634" s="156" t="str">
        <f>IF(W1634=T1634,"OK","NOT")</f>
        <v>OK</v>
      </c>
      <c r="W1634" s="155">
        <f>IF(MOD(T1634,U1634)=0,T1634,T1634+(U1634-MOD(T1634,U1634)))</f>
        <v>0</v>
      </c>
      <c r="X1634" s="154">
        <f>$I$4</f>
        <v>0.4</v>
      </c>
      <c r="Y1634" s="153">
        <f>+T1634*((O1634-(O1634*X1634)))</f>
        <v>0</v>
      </c>
    </row>
    <row r="1635" spans="1:25" ht="14.45" customHeight="1" x14ac:dyDescent="0.25">
      <c r="A1635" s="167">
        <v>7045952142715</v>
      </c>
      <c r="B1635" s="157">
        <v>12996</v>
      </c>
      <c r="C1635" s="157" t="s">
        <v>2086</v>
      </c>
      <c r="D1635" s="157">
        <v>42</v>
      </c>
      <c r="E1635" s="166" t="s">
        <v>1822</v>
      </c>
      <c r="F1635" s="166" t="s">
        <v>1720</v>
      </c>
      <c r="G1635" s="169" t="s">
        <v>2088</v>
      </c>
      <c r="H1635" s="157" t="s">
        <v>2087</v>
      </c>
      <c r="I1635" s="165" t="s">
        <v>1717</v>
      </c>
      <c r="J1635" s="164" t="s">
        <v>1672</v>
      </c>
      <c r="K1635" s="164" t="s">
        <v>1802</v>
      </c>
      <c r="L1635" s="163"/>
      <c r="M1635" s="163"/>
      <c r="N1635" s="163"/>
      <c r="O1635" s="162">
        <v>1999</v>
      </c>
      <c r="P1635" s="161" t="b">
        <f>IF(R1635&gt;0,R1635-2)</f>
        <v>0</v>
      </c>
      <c r="Q1635" s="161">
        <v>201938</v>
      </c>
      <c r="R1635" s="160">
        <f>$I$3</f>
        <v>0</v>
      </c>
      <c r="S1635" s="159" t="str">
        <f>IF(AND(R1635&gt;=Q1635,W1635&gt;0),"OK",IF(W1635=0,"","NOT OK"))</f>
        <v/>
      </c>
      <c r="T1635" s="158"/>
      <c r="U1635" s="157">
        <v>1</v>
      </c>
      <c r="V1635" s="156" t="str">
        <f>IF(W1635=T1635,"OK","NOT")</f>
        <v>OK</v>
      </c>
      <c r="W1635" s="155">
        <f>IF(MOD(T1635,U1635)=0,T1635,T1635+(U1635-MOD(T1635,U1635)))</f>
        <v>0</v>
      </c>
      <c r="X1635" s="154">
        <f>$I$4</f>
        <v>0.4</v>
      </c>
      <c r="Y1635" s="153">
        <f>+T1635*((O1635-(O1635*X1635)))</f>
        <v>0</v>
      </c>
    </row>
    <row r="1636" spans="1:25" ht="14.45" customHeight="1" x14ac:dyDescent="0.25">
      <c r="A1636" s="167">
        <v>7045952142722</v>
      </c>
      <c r="B1636" s="157">
        <v>12996</v>
      </c>
      <c r="C1636" s="157" t="s">
        <v>2086</v>
      </c>
      <c r="D1636" s="157">
        <v>42</v>
      </c>
      <c r="E1636" s="166" t="s">
        <v>1822</v>
      </c>
      <c r="F1636" s="166" t="s">
        <v>1720</v>
      </c>
      <c r="G1636" s="169" t="s">
        <v>2088</v>
      </c>
      <c r="H1636" s="157" t="s">
        <v>2087</v>
      </c>
      <c r="I1636" s="165" t="s">
        <v>1716</v>
      </c>
      <c r="J1636" s="164" t="s">
        <v>1672</v>
      </c>
      <c r="K1636" s="164" t="s">
        <v>1802</v>
      </c>
      <c r="L1636" s="163"/>
      <c r="M1636" s="163"/>
      <c r="N1636" s="163"/>
      <c r="O1636" s="162">
        <v>1999</v>
      </c>
      <c r="P1636" s="161" t="b">
        <f>IF(R1636&gt;0,R1636-2)</f>
        <v>0</v>
      </c>
      <c r="Q1636" s="161">
        <v>201938</v>
      </c>
      <c r="R1636" s="160">
        <f>$I$3</f>
        <v>0</v>
      </c>
      <c r="S1636" s="159" t="str">
        <f>IF(AND(R1636&gt;=Q1636,W1636&gt;0),"OK",IF(W1636=0,"","NOT OK"))</f>
        <v/>
      </c>
      <c r="T1636" s="158"/>
      <c r="U1636" s="157">
        <v>1</v>
      </c>
      <c r="V1636" s="156" t="str">
        <f>IF(W1636=T1636,"OK","NOT")</f>
        <v>OK</v>
      </c>
      <c r="W1636" s="155">
        <f>IF(MOD(T1636,U1636)=0,T1636,T1636+(U1636-MOD(T1636,U1636)))</f>
        <v>0</v>
      </c>
      <c r="X1636" s="154">
        <f>$I$4</f>
        <v>0.4</v>
      </c>
      <c r="Y1636" s="153">
        <f>+T1636*((O1636-(O1636*X1636)))</f>
        <v>0</v>
      </c>
    </row>
    <row r="1637" spans="1:25" ht="14.45" customHeight="1" x14ac:dyDescent="0.25">
      <c r="A1637" s="167">
        <v>7045952142739</v>
      </c>
      <c r="B1637" s="157">
        <v>12996</v>
      </c>
      <c r="C1637" s="157" t="s">
        <v>2086</v>
      </c>
      <c r="D1637" s="157">
        <v>42</v>
      </c>
      <c r="E1637" s="166" t="s">
        <v>1822</v>
      </c>
      <c r="F1637" s="166" t="s">
        <v>1720</v>
      </c>
      <c r="G1637" s="169" t="s">
        <v>2088</v>
      </c>
      <c r="H1637" s="157" t="s">
        <v>2087</v>
      </c>
      <c r="I1637" s="165" t="s">
        <v>1468</v>
      </c>
      <c r="J1637" s="164" t="s">
        <v>1672</v>
      </c>
      <c r="K1637" s="164" t="s">
        <v>1802</v>
      </c>
      <c r="L1637" s="163"/>
      <c r="M1637" s="163"/>
      <c r="N1637" s="163"/>
      <c r="O1637" s="162">
        <v>1999</v>
      </c>
      <c r="P1637" s="161" t="b">
        <f>IF(R1637&gt;0,R1637-2)</f>
        <v>0</v>
      </c>
      <c r="Q1637" s="161">
        <v>201938</v>
      </c>
      <c r="R1637" s="160">
        <f>$I$3</f>
        <v>0</v>
      </c>
      <c r="S1637" s="159" t="str">
        <f>IF(AND(R1637&gt;=Q1637,W1637&gt;0),"OK",IF(W1637=0,"","NOT OK"))</f>
        <v/>
      </c>
      <c r="T1637" s="158"/>
      <c r="U1637" s="157">
        <v>1</v>
      </c>
      <c r="V1637" s="156" t="str">
        <f>IF(W1637=T1637,"OK","NOT")</f>
        <v>OK</v>
      </c>
      <c r="W1637" s="155">
        <f>IF(MOD(T1637,U1637)=0,T1637,T1637+(U1637-MOD(T1637,U1637)))</f>
        <v>0</v>
      </c>
      <c r="X1637" s="154">
        <f>$I$4</f>
        <v>0.4</v>
      </c>
      <c r="Y1637" s="153">
        <f>+T1637*((O1637-(O1637*X1637)))</f>
        <v>0</v>
      </c>
    </row>
    <row r="1638" spans="1:25" ht="14.45" customHeight="1" x14ac:dyDescent="0.25">
      <c r="A1638" s="167">
        <v>7045952142746</v>
      </c>
      <c r="B1638" s="157">
        <v>12996</v>
      </c>
      <c r="C1638" s="157" t="s">
        <v>2086</v>
      </c>
      <c r="D1638" s="157">
        <v>42</v>
      </c>
      <c r="E1638" s="166" t="s">
        <v>1822</v>
      </c>
      <c r="F1638" s="166" t="s">
        <v>1720</v>
      </c>
      <c r="G1638" s="169" t="s">
        <v>2088</v>
      </c>
      <c r="H1638" s="157" t="s">
        <v>2087</v>
      </c>
      <c r="I1638" s="165" t="s">
        <v>1469</v>
      </c>
      <c r="J1638" s="164" t="s">
        <v>1672</v>
      </c>
      <c r="K1638" s="164" t="s">
        <v>1802</v>
      </c>
      <c r="L1638" s="163"/>
      <c r="M1638" s="163"/>
      <c r="N1638" s="163"/>
      <c r="O1638" s="162">
        <v>1999</v>
      </c>
      <c r="P1638" s="161" t="b">
        <f>IF(R1638&gt;0,R1638-2)</f>
        <v>0</v>
      </c>
      <c r="Q1638" s="161">
        <v>201938</v>
      </c>
      <c r="R1638" s="160">
        <f>$I$3</f>
        <v>0</v>
      </c>
      <c r="S1638" s="159" t="str">
        <f>IF(AND(R1638&gt;=Q1638,W1638&gt;0),"OK",IF(W1638=0,"","NOT OK"))</f>
        <v/>
      </c>
      <c r="T1638" s="158"/>
      <c r="U1638" s="157">
        <v>1</v>
      </c>
      <c r="V1638" s="156" t="str">
        <f>IF(W1638=T1638,"OK","NOT")</f>
        <v>OK</v>
      </c>
      <c r="W1638" s="155">
        <f>IF(MOD(T1638,U1638)=0,T1638,T1638+(U1638-MOD(T1638,U1638)))</f>
        <v>0</v>
      </c>
      <c r="X1638" s="154">
        <f>$I$4</f>
        <v>0.4</v>
      </c>
      <c r="Y1638" s="153">
        <f>+T1638*((O1638-(O1638*X1638)))</f>
        <v>0</v>
      </c>
    </row>
    <row r="1639" spans="1:25" ht="14.45" customHeight="1" x14ac:dyDescent="0.25">
      <c r="A1639" s="167">
        <v>7045952142753</v>
      </c>
      <c r="B1639" s="157">
        <v>12996</v>
      </c>
      <c r="C1639" s="157" t="s">
        <v>2086</v>
      </c>
      <c r="D1639" s="157">
        <v>42</v>
      </c>
      <c r="E1639" s="166" t="s">
        <v>1822</v>
      </c>
      <c r="F1639" s="166" t="s">
        <v>1720</v>
      </c>
      <c r="G1639" s="169" t="s">
        <v>2088</v>
      </c>
      <c r="H1639" s="157" t="s">
        <v>2087</v>
      </c>
      <c r="I1639" s="165" t="s">
        <v>1715</v>
      </c>
      <c r="J1639" s="164" t="s">
        <v>1672</v>
      </c>
      <c r="K1639" s="164" t="s">
        <v>1802</v>
      </c>
      <c r="L1639" s="163"/>
      <c r="M1639" s="163"/>
      <c r="N1639" s="163"/>
      <c r="O1639" s="162">
        <v>1999</v>
      </c>
      <c r="P1639" s="161" t="b">
        <f>IF(R1639&gt;0,R1639-2)</f>
        <v>0</v>
      </c>
      <c r="Q1639" s="161">
        <v>201938</v>
      </c>
      <c r="R1639" s="160">
        <f>$I$3</f>
        <v>0</v>
      </c>
      <c r="S1639" s="159" t="str">
        <f>IF(AND(R1639&gt;=Q1639,W1639&gt;0),"OK",IF(W1639=0,"","NOT OK"))</f>
        <v/>
      </c>
      <c r="T1639" s="158"/>
      <c r="U1639" s="157">
        <v>1</v>
      </c>
      <c r="V1639" s="156" t="str">
        <f>IF(W1639=T1639,"OK","NOT")</f>
        <v>OK</v>
      </c>
      <c r="W1639" s="155">
        <f>IF(MOD(T1639,U1639)=0,T1639,T1639+(U1639-MOD(T1639,U1639)))</f>
        <v>0</v>
      </c>
      <c r="X1639" s="154">
        <f>$I$4</f>
        <v>0.4</v>
      </c>
      <c r="Y1639" s="153">
        <f>+T1639*((O1639-(O1639*X1639)))</f>
        <v>0</v>
      </c>
    </row>
    <row r="1640" spans="1:25" ht="14.45" customHeight="1" x14ac:dyDescent="0.25">
      <c r="A1640" s="167">
        <v>7045952119786</v>
      </c>
      <c r="B1640" s="157">
        <v>46604</v>
      </c>
      <c r="C1640" s="157" t="s">
        <v>1887</v>
      </c>
      <c r="D1640" s="157">
        <v>187</v>
      </c>
      <c r="E1640" s="166" t="s">
        <v>1697</v>
      </c>
      <c r="F1640" s="166" t="s">
        <v>1676</v>
      </c>
      <c r="G1640" s="169" t="s">
        <v>1890</v>
      </c>
      <c r="H1640" s="157" t="s">
        <v>1889</v>
      </c>
      <c r="I1640" s="165" t="s">
        <v>1888</v>
      </c>
      <c r="J1640" s="164" t="s">
        <v>1672</v>
      </c>
      <c r="K1640" s="164" t="s">
        <v>1671</v>
      </c>
      <c r="L1640" s="163"/>
      <c r="M1640" s="163"/>
      <c r="N1640" s="163"/>
      <c r="O1640" s="162">
        <v>299</v>
      </c>
      <c r="P1640" s="161" t="b">
        <f>IF(R1640&gt;0,R1640-2)</f>
        <v>0</v>
      </c>
      <c r="Q1640" s="161">
        <v>201938</v>
      </c>
      <c r="R1640" s="160">
        <f>$I$3</f>
        <v>0</v>
      </c>
      <c r="S1640" s="159" t="str">
        <f>IF(AND(R1640&gt;=Q1640,W1640&gt;0),"OK",IF(W1640=0,"","NOT OK"))</f>
        <v/>
      </c>
      <c r="T1640" s="158"/>
      <c r="U1640" s="157">
        <v>3</v>
      </c>
      <c r="V1640" s="156" t="str">
        <f>IF(W1640=T1640,"OK","NOT")</f>
        <v>OK</v>
      </c>
      <c r="W1640" s="155">
        <f>IF(MOD(T1640,U1640)=0,T1640,T1640+(U1640-MOD(T1640,U1640)))</f>
        <v>0</v>
      </c>
      <c r="X1640" s="154">
        <f>$I$4</f>
        <v>0.4</v>
      </c>
      <c r="Y1640" s="153">
        <f>+T1640*((O1640-(O1640*X1640)))</f>
        <v>0</v>
      </c>
    </row>
    <row r="1641" spans="1:25" ht="14.45" customHeight="1" x14ac:dyDescent="0.25">
      <c r="A1641" s="167">
        <v>7045952119779</v>
      </c>
      <c r="B1641" s="157">
        <v>46604</v>
      </c>
      <c r="C1641" s="157" t="s">
        <v>1887</v>
      </c>
      <c r="D1641" s="157">
        <v>187</v>
      </c>
      <c r="E1641" s="166" t="s">
        <v>1697</v>
      </c>
      <c r="F1641" s="166" t="s">
        <v>1676</v>
      </c>
      <c r="G1641" s="169" t="s">
        <v>1890</v>
      </c>
      <c r="H1641" s="157" t="s">
        <v>1889</v>
      </c>
      <c r="I1641" s="165" t="s">
        <v>1886</v>
      </c>
      <c r="J1641" s="164" t="s">
        <v>1672</v>
      </c>
      <c r="K1641" s="164" t="s">
        <v>1671</v>
      </c>
      <c r="L1641" s="163"/>
      <c r="M1641" s="163"/>
      <c r="N1641" s="163"/>
      <c r="O1641" s="162">
        <v>299</v>
      </c>
      <c r="P1641" s="161" t="b">
        <f>IF(R1641&gt;0,R1641-2)</f>
        <v>0</v>
      </c>
      <c r="Q1641" s="161">
        <v>201938</v>
      </c>
      <c r="R1641" s="160">
        <f>$I$3</f>
        <v>0</v>
      </c>
      <c r="S1641" s="159" t="str">
        <f>IF(AND(R1641&gt;=Q1641,W1641&gt;0),"OK",IF(W1641=0,"","NOT OK"))</f>
        <v/>
      </c>
      <c r="T1641" s="158"/>
      <c r="U1641" s="157">
        <v>3</v>
      </c>
      <c r="V1641" s="156" t="str">
        <f>IF(W1641=T1641,"OK","NOT")</f>
        <v>OK</v>
      </c>
      <c r="W1641" s="155">
        <f>IF(MOD(T1641,U1641)=0,T1641,T1641+(U1641-MOD(T1641,U1641)))</f>
        <v>0</v>
      </c>
      <c r="X1641" s="154">
        <f>$I$4</f>
        <v>0.4</v>
      </c>
      <c r="Y1641" s="153">
        <f>+T1641*((O1641-(O1641*X1641)))</f>
        <v>0</v>
      </c>
    </row>
    <row r="1642" spans="1:25" ht="14.45" customHeight="1" x14ac:dyDescent="0.25">
      <c r="A1642" s="167">
        <v>7045952089331</v>
      </c>
      <c r="B1642" s="157">
        <v>13151</v>
      </c>
      <c r="C1642" s="157" t="s">
        <v>2046</v>
      </c>
      <c r="D1642" s="157">
        <v>75</v>
      </c>
      <c r="E1642" s="166" t="s">
        <v>1805</v>
      </c>
      <c r="F1642" s="166" t="s">
        <v>1720</v>
      </c>
      <c r="G1642" s="169" t="s">
        <v>1808</v>
      </c>
      <c r="H1642" s="157" t="s">
        <v>1807</v>
      </c>
      <c r="I1642" s="165" t="s">
        <v>1717</v>
      </c>
      <c r="J1642" s="164" t="s">
        <v>1672</v>
      </c>
      <c r="K1642" s="164" t="s">
        <v>1802</v>
      </c>
      <c r="L1642" s="163"/>
      <c r="M1642" s="163"/>
      <c r="N1642" s="163"/>
      <c r="O1642" s="162">
        <v>1999</v>
      </c>
      <c r="P1642" s="161" t="b">
        <f>IF(R1642&gt;0,R1642-2)</f>
        <v>0</v>
      </c>
      <c r="Q1642" s="161">
        <v>201938</v>
      </c>
      <c r="R1642" s="160">
        <f>$I$3</f>
        <v>0</v>
      </c>
      <c r="S1642" s="159" t="str">
        <f>IF(AND(R1642&gt;=Q1642,W1642&gt;0),"OK",IF(W1642=0,"","NOT OK"))</f>
        <v/>
      </c>
      <c r="T1642" s="158"/>
      <c r="U1642" s="157">
        <v>1</v>
      </c>
      <c r="V1642" s="156" t="str">
        <f>IF(W1642=T1642,"OK","NOT")</f>
        <v>OK</v>
      </c>
      <c r="W1642" s="155">
        <f>IF(MOD(T1642,U1642)=0,T1642,T1642+(U1642-MOD(T1642,U1642)))</f>
        <v>0</v>
      </c>
      <c r="X1642" s="154">
        <f>$I$4</f>
        <v>0.4</v>
      </c>
      <c r="Y1642" s="153">
        <f>+T1642*((O1642-(O1642*X1642)))</f>
        <v>0</v>
      </c>
    </row>
    <row r="1643" spans="1:25" ht="14.45" customHeight="1" x14ac:dyDescent="0.25">
      <c r="A1643" s="167">
        <v>7045952088464</v>
      </c>
      <c r="B1643" s="157">
        <v>13151</v>
      </c>
      <c r="C1643" s="157" t="s">
        <v>2046</v>
      </c>
      <c r="D1643" s="157">
        <v>75</v>
      </c>
      <c r="E1643" s="166" t="s">
        <v>1805</v>
      </c>
      <c r="F1643" s="166" t="s">
        <v>1720</v>
      </c>
      <c r="G1643" s="169" t="s">
        <v>1808</v>
      </c>
      <c r="H1643" s="157" t="s">
        <v>1807</v>
      </c>
      <c r="I1643" s="165" t="s">
        <v>1716</v>
      </c>
      <c r="J1643" s="164" t="s">
        <v>1672</v>
      </c>
      <c r="K1643" s="164" t="s">
        <v>1802</v>
      </c>
      <c r="L1643" s="163"/>
      <c r="M1643" s="163"/>
      <c r="N1643" s="163"/>
      <c r="O1643" s="162">
        <v>1999</v>
      </c>
      <c r="P1643" s="161" t="b">
        <f>IF(R1643&gt;0,R1643-2)</f>
        <v>0</v>
      </c>
      <c r="Q1643" s="161">
        <v>201938</v>
      </c>
      <c r="R1643" s="160">
        <f>$I$3</f>
        <v>0</v>
      </c>
      <c r="S1643" s="159" t="str">
        <f>IF(AND(R1643&gt;=Q1643,W1643&gt;0),"OK",IF(W1643=0,"","NOT OK"))</f>
        <v/>
      </c>
      <c r="T1643" s="158"/>
      <c r="U1643" s="157">
        <v>1</v>
      </c>
      <c r="V1643" s="156" t="str">
        <f>IF(W1643=T1643,"OK","NOT")</f>
        <v>OK</v>
      </c>
      <c r="W1643" s="155">
        <f>IF(MOD(T1643,U1643)=0,T1643,T1643+(U1643-MOD(T1643,U1643)))</f>
        <v>0</v>
      </c>
      <c r="X1643" s="154">
        <f>$I$4</f>
        <v>0.4</v>
      </c>
      <c r="Y1643" s="153">
        <f>+T1643*((O1643-(O1643*X1643)))</f>
        <v>0</v>
      </c>
    </row>
    <row r="1644" spans="1:25" ht="14.45" customHeight="1" x14ac:dyDescent="0.25">
      <c r="A1644" s="167">
        <v>7045952088471</v>
      </c>
      <c r="B1644" s="157">
        <v>13151</v>
      </c>
      <c r="C1644" s="157" t="s">
        <v>2046</v>
      </c>
      <c r="D1644" s="157">
        <v>75</v>
      </c>
      <c r="E1644" s="166" t="s">
        <v>1805</v>
      </c>
      <c r="F1644" s="166" t="s">
        <v>1720</v>
      </c>
      <c r="G1644" s="169" t="s">
        <v>1808</v>
      </c>
      <c r="H1644" s="157" t="s">
        <v>1807</v>
      </c>
      <c r="I1644" s="165" t="s">
        <v>1468</v>
      </c>
      <c r="J1644" s="164" t="s">
        <v>1672</v>
      </c>
      <c r="K1644" s="164" t="s">
        <v>1802</v>
      </c>
      <c r="L1644" s="163"/>
      <c r="M1644" s="163"/>
      <c r="N1644" s="163"/>
      <c r="O1644" s="162">
        <v>1999</v>
      </c>
      <c r="P1644" s="161" t="b">
        <f>IF(R1644&gt;0,R1644-2)</f>
        <v>0</v>
      </c>
      <c r="Q1644" s="161">
        <v>201938</v>
      </c>
      <c r="R1644" s="160">
        <f>$I$3</f>
        <v>0</v>
      </c>
      <c r="S1644" s="159" t="str">
        <f>IF(AND(R1644&gt;=Q1644,W1644&gt;0),"OK",IF(W1644=0,"","NOT OK"))</f>
        <v/>
      </c>
      <c r="T1644" s="158"/>
      <c r="U1644" s="157">
        <v>1</v>
      </c>
      <c r="V1644" s="156" t="str">
        <f>IF(W1644=T1644,"OK","NOT")</f>
        <v>OK</v>
      </c>
      <c r="W1644" s="155">
        <f>IF(MOD(T1644,U1644)=0,T1644,T1644+(U1644-MOD(T1644,U1644)))</f>
        <v>0</v>
      </c>
      <c r="X1644" s="154">
        <f>$I$4</f>
        <v>0.4</v>
      </c>
      <c r="Y1644" s="153">
        <f>+T1644*((O1644-(O1644*X1644)))</f>
        <v>0</v>
      </c>
    </row>
    <row r="1645" spans="1:25" ht="14.45" customHeight="1" x14ac:dyDescent="0.25">
      <c r="A1645" s="167">
        <v>7045952088488</v>
      </c>
      <c r="B1645" s="157">
        <v>13151</v>
      </c>
      <c r="C1645" s="157" t="s">
        <v>2046</v>
      </c>
      <c r="D1645" s="157">
        <v>75</v>
      </c>
      <c r="E1645" s="166" t="s">
        <v>1805</v>
      </c>
      <c r="F1645" s="166" t="s">
        <v>1720</v>
      </c>
      <c r="G1645" s="169" t="s">
        <v>1808</v>
      </c>
      <c r="H1645" s="157" t="s">
        <v>1807</v>
      </c>
      <c r="I1645" s="165" t="s">
        <v>1469</v>
      </c>
      <c r="J1645" s="164" t="s">
        <v>1672</v>
      </c>
      <c r="K1645" s="164" t="s">
        <v>1802</v>
      </c>
      <c r="L1645" s="163"/>
      <c r="M1645" s="163"/>
      <c r="N1645" s="163"/>
      <c r="O1645" s="162">
        <v>1999</v>
      </c>
      <c r="P1645" s="161" t="b">
        <f>IF(R1645&gt;0,R1645-2)</f>
        <v>0</v>
      </c>
      <c r="Q1645" s="161">
        <v>201938</v>
      </c>
      <c r="R1645" s="160">
        <f>$I$3</f>
        <v>0</v>
      </c>
      <c r="S1645" s="159" t="str">
        <f>IF(AND(R1645&gt;=Q1645,W1645&gt;0),"OK",IF(W1645=0,"","NOT OK"))</f>
        <v/>
      </c>
      <c r="T1645" s="158"/>
      <c r="U1645" s="157">
        <v>1</v>
      </c>
      <c r="V1645" s="156" t="str">
        <f>IF(W1645=T1645,"OK","NOT")</f>
        <v>OK</v>
      </c>
      <c r="W1645" s="155">
        <f>IF(MOD(T1645,U1645)=0,T1645,T1645+(U1645-MOD(T1645,U1645)))</f>
        <v>0</v>
      </c>
      <c r="X1645" s="154">
        <f>$I$4</f>
        <v>0.4</v>
      </c>
      <c r="Y1645" s="153">
        <f>+T1645*((O1645-(O1645*X1645)))</f>
        <v>0</v>
      </c>
    </row>
    <row r="1646" spans="1:25" ht="14.45" customHeight="1" x14ac:dyDescent="0.25">
      <c r="A1646" s="167">
        <v>7045952088495</v>
      </c>
      <c r="B1646" s="157">
        <v>13151</v>
      </c>
      <c r="C1646" s="157" t="s">
        <v>2046</v>
      </c>
      <c r="D1646" s="157">
        <v>75</v>
      </c>
      <c r="E1646" s="166" t="s">
        <v>1805</v>
      </c>
      <c r="F1646" s="166" t="s">
        <v>1720</v>
      </c>
      <c r="G1646" s="169" t="s">
        <v>1808</v>
      </c>
      <c r="H1646" s="157" t="s">
        <v>1807</v>
      </c>
      <c r="I1646" s="165" t="s">
        <v>1715</v>
      </c>
      <c r="J1646" s="164" t="s">
        <v>1672</v>
      </c>
      <c r="K1646" s="164" t="s">
        <v>1802</v>
      </c>
      <c r="L1646" s="163"/>
      <c r="M1646" s="163"/>
      <c r="N1646" s="163"/>
      <c r="O1646" s="162">
        <v>1999</v>
      </c>
      <c r="P1646" s="161" t="b">
        <f>IF(R1646&gt;0,R1646-2)</f>
        <v>0</v>
      </c>
      <c r="Q1646" s="161">
        <v>201938</v>
      </c>
      <c r="R1646" s="160">
        <f>$I$3</f>
        <v>0</v>
      </c>
      <c r="S1646" s="159" t="str">
        <f>IF(AND(R1646&gt;=Q1646,W1646&gt;0),"OK",IF(W1646=0,"","NOT OK"))</f>
        <v/>
      </c>
      <c r="T1646" s="158"/>
      <c r="U1646" s="157">
        <v>1</v>
      </c>
      <c r="V1646" s="156" t="str">
        <f>IF(W1646=T1646,"OK","NOT")</f>
        <v>OK</v>
      </c>
      <c r="W1646" s="155">
        <f>IF(MOD(T1646,U1646)=0,T1646,T1646+(U1646-MOD(T1646,U1646)))</f>
        <v>0</v>
      </c>
      <c r="X1646" s="154">
        <f>$I$4</f>
        <v>0.4</v>
      </c>
      <c r="Y1646" s="153">
        <f>+T1646*((O1646-(O1646*X1646)))</f>
        <v>0</v>
      </c>
    </row>
    <row r="1647" spans="1:25" ht="14.45" customHeight="1" x14ac:dyDescent="0.25">
      <c r="A1647" s="167">
        <v>7045952088501</v>
      </c>
      <c r="B1647" s="157">
        <v>13151</v>
      </c>
      <c r="C1647" s="157" t="s">
        <v>2046</v>
      </c>
      <c r="D1647" s="157">
        <v>75</v>
      </c>
      <c r="E1647" s="166" t="s">
        <v>1805</v>
      </c>
      <c r="F1647" s="166" t="s">
        <v>1720</v>
      </c>
      <c r="G1647" s="169" t="s">
        <v>1808</v>
      </c>
      <c r="H1647" s="157" t="s">
        <v>1807</v>
      </c>
      <c r="I1647" s="165" t="s">
        <v>1713</v>
      </c>
      <c r="J1647" s="164" t="s">
        <v>1672</v>
      </c>
      <c r="K1647" s="164" t="s">
        <v>1802</v>
      </c>
      <c r="L1647" s="163"/>
      <c r="M1647" s="163"/>
      <c r="N1647" s="163"/>
      <c r="O1647" s="162">
        <v>1999</v>
      </c>
      <c r="P1647" s="161" t="b">
        <f>IF(R1647&gt;0,R1647-2)</f>
        <v>0</v>
      </c>
      <c r="Q1647" s="161">
        <v>201938</v>
      </c>
      <c r="R1647" s="160">
        <f>$I$3</f>
        <v>0</v>
      </c>
      <c r="S1647" s="159" t="str">
        <f>IF(AND(R1647&gt;=Q1647,W1647&gt;0),"OK",IF(W1647=0,"","NOT OK"))</f>
        <v/>
      </c>
      <c r="T1647" s="158"/>
      <c r="U1647" s="157">
        <v>1</v>
      </c>
      <c r="V1647" s="156" t="str">
        <f>IF(W1647=T1647,"OK","NOT")</f>
        <v>OK</v>
      </c>
      <c r="W1647" s="155">
        <f>IF(MOD(T1647,U1647)=0,T1647,T1647+(U1647-MOD(T1647,U1647)))</f>
        <v>0</v>
      </c>
      <c r="X1647" s="154">
        <f>$I$4</f>
        <v>0.4</v>
      </c>
      <c r="Y1647" s="153">
        <f>+T1647*((O1647-(O1647*X1647)))</f>
        <v>0</v>
      </c>
    </row>
    <row r="1648" spans="1:25" ht="14.45" customHeight="1" x14ac:dyDescent="0.25">
      <c r="A1648" s="167">
        <v>7045952088518</v>
      </c>
      <c r="B1648" s="157">
        <v>13151</v>
      </c>
      <c r="C1648" s="157" t="s">
        <v>2046</v>
      </c>
      <c r="D1648" s="157">
        <v>75</v>
      </c>
      <c r="E1648" s="166" t="s">
        <v>1805</v>
      </c>
      <c r="F1648" s="166" t="s">
        <v>1720</v>
      </c>
      <c r="G1648" s="169" t="s">
        <v>1808</v>
      </c>
      <c r="H1648" s="157" t="s">
        <v>1807</v>
      </c>
      <c r="I1648" s="165" t="s">
        <v>1923</v>
      </c>
      <c r="J1648" s="164" t="s">
        <v>1672</v>
      </c>
      <c r="K1648" s="164" t="s">
        <v>1802</v>
      </c>
      <c r="L1648" s="163"/>
      <c r="M1648" s="163"/>
      <c r="N1648" s="163"/>
      <c r="O1648" s="162">
        <v>1999</v>
      </c>
      <c r="P1648" s="161" t="b">
        <f>IF(R1648&gt;0,R1648-2)</f>
        <v>0</v>
      </c>
      <c r="Q1648" s="161">
        <v>201938</v>
      </c>
      <c r="R1648" s="160">
        <f>$I$3</f>
        <v>0</v>
      </c>
      <c r="S1648" s="159" t="str">
        <f>IF(AND(R1648&gt;=Q1648,W1648&gt;0),"OK",IF(W1648=0,"","NOT OK"))</f>
        <v/>
      </c>
      <c r="T1648" s="158"/>
      <c r="U1648" s="157">
        <v>1</v>
      </c>
      <c r="V1648" s="156" t="str">
        <f>IF(W1648=T1648,"OK","NOT")</f>
        <v>OK</v>
      </c>
      <c r="W1648" s="155">
        <f>IF(MOD(T1648,U1648)=0,T1648,T1648+(U1648-MOD(T1648,U1648)))</f>
        <v>0</v>
      </c>
      <c r="X1648" s="154">
        <f>$I$4</f>
        <v>0.4</v>
      </c>
      <c r="Y1648" s="153">
        <f>+T1648*((O1648-(O1648*X1648)))</f>
        <v>0</v>
      </c>
    </row>
    <row r="1649" spans="1:25" ht="14.45" customHeight="1" x14ac:dyDescent="0.25">
      <c r="A1649" s="167">
        <v>7045952088648</v>
      </c>
      <c r="B1649" s="157">
        <v>13156</v>
      </c>
      <c r="C1649" s="157" t="s">
        <v>2045</v>
      </c>
      <c r="D1649" s="157">
        <v>76</v>
      </c>
      <c r="E1649" s="166" t="s">
        <v>1805</v>
      </c>
      <c r="F1649" s="166" t="s">
        <v>1720</v>
      </c>
      <c r="G1649" s="169" t="s">
        <v>1808</v>
      </c>
      <c r="H1649" s="157" t="s">
        <v>1807</v>
      </c>
      <c r="I1649" s="165" t="s">
        <v>1717</v>
      </c>
      <c r="J1649" s="164" t="s">
        <v>1672</v>
      </c>
      <c r="K1649" s="164" t="s">
        <v>1802</v>
      </c>
      <c r="L1649" s="163"/>
      <c r="M1649" s="163"/>
      <c r="N1649" s="163"/>
      <c r="O1649" s="162">
        <v>1999</v>
      </c>
      <c r="P1649" s="161" t="b">
        <f>IF(R1649&gt;0,R1649-2)</f>
        <v>0</v>
      </c>
      <c r="Q1649" s="161">
        <v>201938</v>
      </c>
      <c r="R1649" s="160">
        <f>$I$3</f>
        <v>0</v>
      </c>
      <c r="S1649" s="159" t="str">
        <f>IF(AND(R1649&gt;=Q1649,W1649&gt;0),"OK",IF(W1649=0,"","NOT OK"))</f>
        <v/>
      </c>
      <c r="T1649" s="158"/>
      <c r="U1649" s="157">
        <v>1</v>
      </c>
      <c r="V1649" s="156" t="str">
        <f>IF(W1649=T1649,"OK","NOT")</f>
        <v>OK</v>
      </c>
      <c r="W1649" s="155">
        <f>IF(MOD(T1649,U1649)=0,T1649,T1649+(U1649-MOD(T1649,U1649)))</f>
        <v>0</v>
      </c>
      <c r="X1649" s="154">
        <f>$I$4</f>
        <v>0.4</v>
      </c>
      <c r="Y1649" s="153">
        <f>+T1649*((O1649-(O1649*X1649)))</f>
        <v>0</v>
      </c>
    </row>
    <row r="1650" spans="1:25" ht="14.45" customHeight="1" x14ac:dyDescent="0.25">
      <c r="A1650" s="167">
        <v>7045952088655</v>
      </c>
      <c r="B1650" s="157">
        <v>13156</v>
      </c>
      <c r="C1650" s="157" t="s">
        <v>2045</v>
      </c>
      <c r="D1650" s="157">
        <v>76</v>
      </c>
      <c r="E1650" s="166" t="s">
        <v>1805</v>
      </c>
      <c r="F1650" s="166" t="s">
        <v>1720</v>
      </c>
      <c r="G1650" s="169" t="s">
        <v>1808</v>
      </c>
      <c r="H1650" s="157" t="s">
        <v>1807</v>
      </c>
      <c r="I1650" s="165" t="s">
        <v>1716</v>
      </c>
      <c r="J1650" s="164" t="s">
        <v>1672</v>
      </c>
      <c r="K1650" s="164" t="s">
        <v>1802</v>
      </c>
      <c r="L1650" s="163"/>
      <c r="M1650" s="163"/>
      <c r="N1650" s="163"/>
      <c r="O1650" s="162">
        <v>1999</v>
      </c>
      <c r="P1650" s="161" t="b">
        <f>IF(R1650&gt;0,R1650-2)</f>
        <v>0</v>
      </c>
      <c r="Q1650" s="161">
        <v>201938</v>
      </c>
      <c r="R1650" s="160">
        <f>$I$3</f>
        <v>0</v>
      </c>
      <c r="S1650" s="159" t="str">
        <f>IF(AND(R1650&gt;=Q1650,W1650&gt;0),"OK",IF(W1650=0,"","NOT OK"))</f>
        <v/>
      </c>
      <c r="T1650" s="158"/>
      <c r="U1650" s="157">
        <v>1</v>
      </c>
      <c r="V1650" s="156" t="str">
        <f>IF(W1650=T1650,"OK","NOT")</f>
        <v>OK</v>
      </c>
      <c r="W1650" s="155">
        <f>IF(MOD(T1650,U1650)=0,T1650,T1650+(U1650-MOD(T1650,U1650)))</f>
        <v>0</v>
      </c>
      <c r="X1650" s="154">
        <f>$I$4</f>
        <v>0.4</v>
      </c>
      <c r="Y1650" s="153">
        <f>+T1650*((O1650-(O1650*X1650)))</f>
        <v>0</v>
      </c>
    </row>
    <row r="1651" spans="1:25" ht="14.45" customHeight="1" x14ac:dyDescent="0.25">
      <c r="A1651" s="167">
        <v>7045952088662</v>
      </c>
      <c r="B1651" s="157">
        <v>13156</v>
      </c>
      <c r="C1651" s="157" t="s">
        <v>2045</v>
      </c>
      <c r="D1651" s="157">
        <v>76</v>
      </c>
      <c r="E1651" s="166" t="s">
        <v>1805</v>
      </c>
      <c r="F1651" s="166" t="s">
        <v>1720</v>
      </c>
      <c r="G1651" s="169" t="s">
        <v>1808</v>
      </c>
      <c r="H1651" s="157" t="s">
        <v>1807</v>
      </c>
      <c r="I1651" s="165" t="s">
        <v>1468</v>
      </c>
      <c r="J1651" s="164" t="s">
        <v>1672</v>
      </c>
      <c r="K1651" s="164" t="s">
        <v>1802</v>
      </c>
      <c r="L1651" s="163"/>
      <c r="M1651" s="163"/>
      <c r="N1651" s="163"/>
      <c r="O1651" s="162">
        <v>1999</v>
      </c>
      <c r="P1651" s="161" t="b">
        <f>IF(R1651&gt;0,R1651-2)</f>
        <v>0</v>
      </c>
      <c r="Q1651" s="161">
        <v>201938</v>
      </c>
      <c r="R1651" s="160">
        <f>$I$3</f>
        <v>0</v>
      </c>
      <c r="S1651" s="159" t="str">
        <f>IF(AND(R1651&gt;=Q1651,W1651&gt;0),"OK",IF(W1651=0,"","NOT OK"))</f>
        <v/>
      </c>
      <c r="T1651" s="158"/>
      <c r="U1651" s="157">
        <v>1</v>
      </c>
      <c r="V1651" s="156" t="str">
        <f>IF(W1651=T1651,"OK","NOT")</f>
        <v>OK</v>
      </c>
      <c r="W1651" s="155">
        <f>IF(MOD(T1651,U1651)=0,T1651,T1651+(U1651-MOD(T1651,U1651)))</f>
        <v>0</v>
      </c>
      <c r="X1651" s="154">
        <f>$I$4</f>
        <v>0.4</v>
      </c>
      <c r="Y1651" s="153">
        <f>+T1651*((O1651-(O1651*X1651)))</f>
        <v>0</v>
      </c>
    </row>
    <row r="1652" spans="1:25" ht="14.45" customHeight="1" x14ac:dyDescent="0.25">
      <c r="A1652" s="167">
        <v>7045952088679</v>
      </c>
      <c r="B1652" s="157">
        <v>13156</v>
      </c>
      <c r="C1652" s="157" t="s">
        <v>2045</v>
      </c>
      <c r="D1652" s="157">
        <v>76</v>
      </c>
      <c r="E1652" s="166" t="s">
        <v>1805</v>
      </c>
      <c r="F1652" s="166" t="s">
        <v>1720</v>
      </c>
      <c r="G1652" s="169" t="s">
        <v>1808</v>
      </c>
      <c r="H1652" s="157" t="s">
        <v>1807</v>
      </c>
      <c r="I1652" s="165" t="s">
        <v>1469</v>
      </c>
      <c r="J1652" s="164" t="s">
        <v>1672</v>
      </c>
      <c r="K1652" s="164" t="s">
        <v>1802</v>
      </c>
      <c r="L1652" s="163"/>
      <c r="M1652" s="163"/>
      <c r="N1652" s="163"/>
      <c r="O1652" s="162">
        <v>1999</v>
      </c>
      <c r="P1652" s="161" t="b">
        <f>IF(R1652&gt;0,R1652-2)</f>
        <v>0</v>
      </c>
      <c r="Q1652" s="161">
        <v>201938</v>
      </c>
      <c r="R1652" s="160">
        <f>$I$3</f>
        <v>0</v>
      </c>
      <c r="S1652" s="159" t="str">
        <f>IF(AND(R1652&gt;=Q1652,W1652&gt;0),"OK",IF(W1652=0,"","NOT OK"))</f>
        <v/>
      </c>
      <c r="T1652" s="158"/>
      <c r="U1652" s="157">
        <v>1</v>
      </c>
      <c r="V1652" s="156" t="str">
        <f>IF(W1652=T1652,"OK","NOT")</f>
        <v>OK</v>
      </c>
      <c r="W1652" s="155">
        <f>IF(MOD(T1652,U1652)=0,T1652,T1652+(U1652-MOD(T1652,U1652)))</f>
        <v>0</v>
      </c>
      <c r="X1652" s="154">
        <f>$I$4</f>
        <v>0.4</v>
      </c>
      <c r="Y1652" s="153">
        <f>+T1652*((O1652-(O1652*X1652)))</f>
        <v>0</v>
      </c>
    </row>
    <row r="1653" spans="1:25" ht="14.45" customHeight="1" x14ac:dyDescent="0.25">
      <c r="A1653" s="167">
        <v>7045952088686</v>
      </c>
      <c r="B1653" s="157">
        <v>13156</v>
      </c>
      <c r="C1653" s="157" t="s">
        <v>2045</v>
      </c>
      <c r="D1653" s="157">
        <v>76</v>
      </c>
      <c r="E1653" s="166" t="s">
        <v>1805</v>
      </c>
      <c r="F1653" s="166" t="s">
        <v>1720</v>
      </c>
      <c r="G1653" s="169" t="s">
        <v>1808</v>
      </c>
      <c r="H1653" s="157" t="s">
        <v>1807</v>
      </c>
      <c r="I1653" s="165" t="s">
        <v>1715</v>
      </c>
      <c r="J1653" s="164" t="s">
        <v>1672</v>
      </c>
      <c r="K1653" s="164" t="s">
        <v>1802</v>
      </c>
      <c r="L1653" s="163"/>
      <c r="M1653" s="163"/>
      <c r="N1653" s="163"/>
      <c r="O1653" s="162">
        <v>1999</v>
      </c>
      <c r="P1653" s="161" t="b">
        <f>IF(R1653&gt;0,R1653-2)</f>
        <v>0</v>
      </c>
      <c r="Q1653" s="161">
        <v>201938</v>
      </c>
      <c r="R1653" s="160">
        <f>$I$3</f>
        <v>0</v>
      </c>
      <c r="S1653" s="159" t="str">
        <f>IF(AND(R1653&gt;=Q1653,W1653&gt;0),"OK",IF(W1653=0,"","NOT OK"))</f>
        <v/>
      </c>
      <c r="T1653" s="158"/>
      <c r="U1653" s="157">
        <v>1</v>
      </c>
      <c r="V1653" s="156" t="str">
        <f>IF(W1653=T1653,"OK","NOT")</f>
        <v>OK</v>
      </c>
      <c r="W1653" s="155">
        <f>IF(MOD(T1653,U1653)=0,T1653,T1653+(U1653-MOD(T1653,U1653)))</f>
        <v>0</v>
      </c>
      <c r="X1653" s="154">
        <f>$I$4</f>
        <v>0.4</v>
      </c>
      <c r="Y1653" s="153">
        <f>+T1653*((O1653-(O1653*X1653)))</f>
        <v>0</v>
      </c>
    </row>
    <row r="1654" spans="1:25" ht="14.45" customHeight="1" x14ac:dyDescent="0.25">
      <c r="A1654" s="167">
        <v>7045952089300</v>
      </c>
      <c r="B1654" s="157">
        <v>13156</v>
      </c>
      <c r="C1654" s="157" t="s">
        <v>2045</v>
      </c>
      <c r="D1654" s="157">
        <v>76</v>
      </c>
      <c r="E1654" s="166" t="s">
        <v>1805</v>
      </c>
      <c r="F1654" s="166" t="s">
        <v>1720</v>
      </c>
      <c r="G1654" s="169" t="s">
        <v>1808</v>
      </c>
      <c r="H1654" s="157" t="s">
        <v>1807</v>
      </c>
      <c r="I1654" s="165" t="s">
        <v>1713</v>
      </c>
      <c r="J1654" s="164" t="s">
        <v>1672</v>
      </c>
      <c r="K1654" s="164" t="s">
        <v>1802</v>
      </c>
      <c r="L1654" s="163"/>
      <c r="M1654" s="163"/>
      <c r="N1654" s="163"/>
      <c r="O1654" s="162">
        <v>1999</v>
      </c>
      <c r="P1654" s="161" t="b">
        <f>IF(R1654&gt;0,R1654-2)</f>
        <v>0</v>
      </c>
      <c r="Q1654" s="161">
        <v>201938</v>
      </c>
      <c r="R1654" s="160">
        <f>$I$3</f>
        <v>0</v>
      </c>
      <c r="S1654" s="159" t="str">
        <f>IF(AND(R1654&gt;=Q1654,W1654&gt;0),"OK",IF(W1654=0,"","NOT OK"))</f>
        <v/>
      </c>
      <c r="T1654" s="158"/>
      <c r="U1654" s="157">
        <v>1</v>
      </c>
      <c r="V1654" s="156" t="str">
        <f>IF(W1654=T1654,"OK","NOT")</f>
        <v>OK</v>
      </c>
      <c r="W1654" s="155">
        <f>IF(MOD(T1654,U1654)=0,T1654,T1654+(U1654-MOD(T1654,U1654)))</f>
        <v>0</v>
      </c>
      <c r="X1654" s="154">
        <f>$I$4</f>
        <v>0.4</v>
      </c>
      <c r="Y1654" s="153">
        <f>+T1654*((O1654-(O1654*X1654)))</f>
        <v>0</v>
      </c>
    </row>
    <row r="1655" spans="1:25" ht="14.45" customHeight="1" x14ac:dyDescent="0.25">
      <c r="A1655" s="167">
        <v>7045952088808</v>
      </c>
      <c r="B1655" s="157">
        <v>13152</v>
      </c>
      <c r="C1655" s="157" t="s">
        <v>1806</v>
      </c>
      <c r="D1655" s="157">
        <v>224</v>
      </c>
      <c r="E1655" s="166" t="s">
        <v>1805</v>
      </c>
      <c r="F1655" s="166" t="s">
        <v>1720</v>
      </c>
      <c r="G1655" s="169" t="s">
        <v>1808</v>
      </c>
      <c r="H1655" s="157" t="s">
        <v>1807</v>
      </c>
      <c r="I1655" s="165" t="s">
        <v>1712</v>
      </c>
      <c r="J1655" s="164" t="s">
        <v>1672</v>
      </c>
      <c r="K1655" s="164" t="s">
        <v>1802</v>
      </c>
      <c r="L1655" s="163"/>
      <c r="M1655" s="163"/>
      <c r="N1655" s="163"/>
      <c r="O1655" s="162">
        <v>1299</v>
      </c>
      <c r="P1655" s="161" t="b">
        <f>IF(R1655&gt;0,R1655-2)</f>
        <v>0</v>
      </c>
      <c r="Q1655" s="161">
        <v>201938</v>
      </c>
      <c r="R1655" s="160">
        <f>$I$3</f>
        <v>0</v>
      </c>
      <c r="S1655" s="159" t="str">
        <f>IF(AND(R1655&gt;=Q1655,W1655&gt;0),"OK",IF(W1655=0,"","NOT OK"))</f>
        <v/>
      </c>
      <c r="T1655" s="158"/>
      <c r="U1655" s="157">
        <v>1</v>
      </c>
      <c r="V1655" s="156" t="str">
        <f>IF(W1655=T1655,"OK","NOT")</f>
        <v>OK</v>
      </c>
      <c r="W1655" s="155">
        <f>IF(MOD(T1655,U1655)=0,T1655,T1655+(U1655-MOD(T1655,U1655)))</f>
        <v>0</v>
      </c>
      <c r="X1655" s="154">
        <f>$I$4</f>
        <v>0.4</v>
      </c>
      <c r="Y1655" s="153">
        <f>+T1655*((O1655-(O1655*X1655)))</f>
        <v>0</v>
      </c>
    </row>
    <row r="1656" spans="1:25" ht="14.45" customHeight="1" x14ac:dyDescent="0.25">
      <c r="A1656" s="167">
        <v>7045952088815</v>
      </c>
      <c r="B1656" s="157">
        <v>13152</v>
      </c>
      <c r="C1656" s="157" t="s">
        <v>1806</v>
      </c>
      <c r="D1656" s="157">
        <v>224</v>
      </c>
      <c r="E1656" s="166" t="s">
        <v>1805</v>
      </c>
      <c r="F1656" s="166" t="s">
        <v>1720</v>
      </c>
      <c r="G1656" s="169" t="s">
        <v>1808</v>
      </c>
      <c r="H1656" s="157" t="s">
        <v>1807</v>
      </c>
      <c r="I1656" s="165" t="s">
        <v>1711</v>
      </c>
      <c r="J1656" s="164" t="s">
        <v>1672</v>
      </c>
      <c r="K1656" s="164" t="s">
        <v>1802</v>
      </c>
      <c r="L1656" s="163"/>
      <c r="M1656" s="163"/>
      <c r="N1656" s="163"/>
      <c r="O1656" s="162">
        <v>1299</v>
      </c>
      <c r="P1656" s="161" t="b">
        <f>IF(R1656&gt;0,R1656-2)</f>
        <v>0</v>
      </c>
      <c r="Q1656" s="161">
        <v>201938</v>
      </c>
      <c r="R1656" s="160">
        <f>$I$3</f>
        <v>0</v>
      </c>
      <c r="S1656" s="159" t="str">
        <f>IF(AND(R1656&gt;=Q1656,W1656&gt;0),"OK",IF(W1656=0,"","NOT OK"))</f>
        <v/>
      </c>
      <c r="T1656" s="158"/>
      <c r="U1656" s="157">
        <v>1</v>
      </c>
      <c r="V1656" s="156" t="str">
        <f>IF(W1656=T1656,"OK","NOT")</f>
        <v>OK</v>
      </c>
      <c r="W1656" s="155">
        <f>IF(MOD(T1656,U1656)=0,T1656,T1656+(U1656-MOD(T1656,U1656)))</f>
        <v>0</v>
      </c>
      <c r="X1656" s="154">
        <f>$I$4</f>
        <v>0.4</v>
      </c>
      <c r="Y1656" s="153">
        <f>+T1656*((O1656-(O1656*X1656)))</f>
        <v>0</v>
      </c>
    </row>
    <row r="1657" spans="1:25" ht="14.45" customHeight="1" x14ac:dyDescent="0.25">
      <c r="A1657" s="167">
        <v>7045952088822</v>
      </c>
      <c r="B1657" s="157">
        <v>13152</v>
      </c>
      <c r="C1657" s="157" t="s">
        <v>1806</v>
      </c>
      <c r="D1657" s="157">
        <v>224</v>
      </c>
      <c r="E1657" s="166" t="s">
        <v>1805</v>
      </c>
      <c r="F1657" s="166" t="s">
        <v>1720</v>
      </c>
      <c r="G1657" s="169" t="s">
        <v>1808</v>
      </c>
      <c r="H1657" s="157" t="s">
        <v>1807</v>
      </c>
      <c r="I1657" s="165" t="s">
        <v>1710</v>
      </c>
      <c r="J1657" s="164" t="s">
        <v>1672</v>
      </c>
      <c r="K1657" s="164" t="s">
        <v>1802</v>
      </c>
      <c r="L1657" s="163"/>
      <c r="M1657" s="163"/>
      <c r="N1657" s="163"/>
      <c r="O1657" s="162">
        <v>1299</v>
      </c>
      <c r="P1657" s="161" t="b">
        <f>IF(R1657&gt;0,R1657-2)</f>
        <v>0</v>
      </c>
      <c r="Q1657" s="161">
        <v>201938</v>
      </c>
      <c r="R1657" s="160">
        <f>$I$3</f>
        <v>0</v>
      </c>
      <c r="S1657" s="159" t="str">
        <f>IF(AND(R1657&gt;=Q1657,W1657&gt;0),"OK",IF(W1657=0,"","NOT OK"))</f>
        <v/>
      </c>
      <c r="T1657" s="158"/>
      <c r="U1657" s="157">
        <v>1</v>
      </c>
      <c r="V1657" s="156" t="str">
        <f>IF(W1657=T1657,"OK","NOT")</f>
        <v>OK</v>
      </c>
      <c r="W1657" s="155">
        <f>IF(MOD(T1657,U1657)=0,T1657,T1657+(U1657-MOD(T1657,U1657)))</f>
        <v>0</v>
      </c>
      <c r="X1657" s="154">
        <f>$I$4</f>
        <v>0.4</v>
      </c>
      <c r="Y1657" s="153">
        <f>+T1657*((O1657-(O1657*X1657)))</f>
        <v>0</v>
      </c>
    </row>
    <row r="1658" spans="1:25" ht="14.45" customHeight="1" x14ac:dyDescent="0.25">
      <c r="A1658" s="167">
        <v>7045952088839</v>
      </c>
      <c r="B1658" s="157">
        <v>13152</v>
      </c>
      <c r="C1658" s="157" t="s">
        <v>1806</v>
      </c>
      <c r="D1658" s="157">
        <v>224</v>
      </c>
      <c r="E1658" s="166" t="s">
        <v>1805</v>
      </c>
      <c r="F1658" s="166" t="s">
        <v>1720</v>
      </c>
      <c r="G1658" s="169" t="s">
        <v>1808</v>
      </c>
      <c r="H1658" s="157" t="s">
        <v>1807</v>
      </c>
      <c r="I1658" s="165" t="s">
        <v>1709</v>
      </c>
      <c r="J1658" s="164" t="s">
        <v>1672</v>
      </c>
      <c r="K1658" s="164" t="s">
        <v>1802</v>
      </c>
      <c r="L1658" s="163"/>
      <c r="M1658" s="163"/>
      <c r="N1658" s="163"/>
      <c r="O1658" s="162">
        <v>1299</v>
      </c>
      <c r="P1658" s="161" t="b">
        <f>IF(R1658&gt;0,R1658-2)</f>
        <v>0</v>
      </c>
      <c r="Q1658" s="161">
        <v>201938</v>
      </c>
      <c r="R1658" s="160">
        <f>$I$3</f>
        <v>0</v>
      </c>
      <c r="S1658" s="159" t="str">
        <f>IF(AND(R1658&gt;=Q1658,W1658&gt;0),"OK",IF(W1658=0,"","NOT OK"))</f>
        <v/>
      </c>
      <c r="T1658" s="158"/>
      <c r="U1658" s="157">
        <v>1</v>
      </c>
      <c r="V1658" s="156" t="str">
        <f>IF(W1658=T1658,"OK","NOT")</f>
        <v>OK</v>
      </c>
      <c r="W1658" s="155">
        <f>IF(MOD(T1658,U1658)=0,T1658,T1658+(U1658-MOD(T1658,U1658)))</f>
        <v>0</v>
      </c>
      <c r="X1658" s="154">
        <f>$I$4</f>
        <v>0.4</v>
      </c>
      <c r="Y1658" s="153">
        <f>+T1658*((O1658-(O1658*X1658)))</f>
        <v>0</v>
      </c>
    </row>
    <row r="1659" spans="1:25" ht="14.45" customHeight="1" x14ac:dyDescent="0.25">
      <c r="A1659" s="167">
        <v>7045952088846</v>
      </c>
      <c r="B1659" s="157">
        <v>13152</v>
      </c>
      <c r="C1659" s="157" t="s">
        <v>1806</v>
      </c>
      <c r="D1659" s="157">
        <v>224</v>
      </c>
      <c r="E1659" s="166" t="s">
        <v>1805</v>
      </c>
      <c r="F1659" s="166" t="s">
        <v>1720</v>
      </c>
      <c r="G1659" s="169" t="s">
        <v>1808</v>
      </c>
      <c r="H1659" s="157" t="s">
        <v>1807</v>
      </c>
      <c r="I1659" s="165" t="s">
        <v>1704</v>
      </c>
      <c r="J1659" s="164" t="s">
        <v>1672</v>
      </c>
      <c r="K1659" s="164" t="s">
        <v>1802</v>
      </c>
      <c r="L1659" s="163"/>
      <c r="M1659" s="163"/>
      <c r="N1659" s="163"/>
      <c r="O1659" s="162">
        <v>1299</v>
      </c>
      <c r="P1659" s="161" t="b">
        <f>IF(R1659&gt;0,R1659-2)</f>
        <v>0</v>
      </c>
      <c r="Q1659" s="161">
        <v>201938</v>
      </c>
      <c r="R1659" s="160">
        <f>$I$3</f>
        <v>0</v>
      </c>
      <c r="S1659" s="159" t="str">
        <f>IF(AND(R1659&gt;=Q1659,W1659&gt;0),"OK",IF(W1659=0,"","NOT OK"))</f>
        <v/>
      </c>
      <c r="T1659" s="158"/>
      <c r="U1659" s="157">
        <v>1</v>
      </c>
      <c r="V1659" s="156" t="str">
        <f>IF(W1659=T1659,"OK","NOT")</f>
        <v>OK</v>
      </c>
      <c r="W1659" s="155">
        <f>IF(MOD(T1659,U1659)=0,T1659,T1659+(U1659-MOD(T1659,U1659)))</f>
        <v>0</v>
      </c>
      <c r="X1659" s="154">
        <f>$I$4</f>
        <v>0.4</v>
      </c>
      <c r="Y1659" s="153">
        <f>+T1659*((O1659-(O1659*X1659)))</f>
        <v>0</v>
      </c>
    </row>
    <row r="1660" spans="1:25" ht="14.45" customHeight="1" x14ac:dyDescent="0.25">
      <c r="A1660" s="167">
        <v>7045952350912</v>
      </c>
      <c r="B1660" s="157">
        <v>12938</v>
      </c>
      <c r="C1660" s="157" t="s">
        <v>2073</v>
      </c>
      <c r="D1660" s="157">
        <v>54</v>
      </c>
      <c r="E1660" s="166" t="s">
        <v>1822</v>
      </c>
      <c r="F1660" s="166" t="s">
        <v>1707</v>
      </c>
      <c r="G1660" s="169" t="s">
        <v>2068</v>
      </c>
      <c r="H1660" s="157" t="s">
        <v>2067</v>
      </c>
      <c r="I1660" s="165" t="s">
        <v>1717</v>
      </c>
      <c r="J1660" s="164" t="s">
        <v>1672</v>
      </c>
      <c r="K1660" s="164" t="s">
        <v>1802</v>
      </c>
      <c r="L1660" s="163"/>
      <c r="M1660" s="163"/>
      <c r="N1660" s="163"/>
      <c r="O1660" s="162">
        <v>2999</v>
      </c>
      <c r="P1660" s="161" t="b">
        <f>IF(R1660&gt;0,R1660-2)</f>
        <v>0</v>
      </c>
      <c r="Q1660" s="161">
        <v>201938</v>
      </c>
      <c r="R1660" s="160">
        <f>$I$3</f>
        <v>0</v>
      </c>
      <c r="S1660" s="159" t="str">
        <f>IF(AND(R1660&gt;=Q1660,W1660&gt;0),"OK",IF(W1660=0,"","NOT OK"))</f>
        <v/>
      </c>
      <c r="T1660" s="158"/>
      <c r="U1660" s="157">
        <v>1</v>
      </c>
      <c r="V1660" s="156" t="str">
        <f>IF(W1660=T1660,"OK","NOT")</f>
        <v>OK</v>
      </c>
      <c r="W1660" s="155">
        <f>IF(MOD(T1660,U1660)=0,T1660,T1660+(U1660-MOD(T1660,U1660)))</f>
        <v>0</v>
      </c>
      <c r="X1660" s="154">
        <f>$I$4</f>
        <v>0.4</v>
      </c>
      <c r="Y1660" s="153">
        <f>+T1660*((O1660-(O1660*X1660)))</f>
        <v>0</v>
      </c>
    </row>
    <row r="1661" spans="1:25" ht="14.45" customHeight="1" x14ac:dyDescent="0.25">
      <c r="A1661" s="167">
        <v>7045952350929</v>
      </c>
      <c r="B1661" s="157">
        <v>12938</v>
      </c>
      <c r="C1661" s="157" t="s">
        <v>2073</v>
      </c>
      <c r="D1661" s="157">
        <v>54</v>
      </c>
      <c r="E1661" s="166" t="s">
        <v>1822</v>
      </c>
      <c r="F1661" s="166" t="s">
        <v>1707</v>
      </c>
      <c r="G1661" s="169" t="s">
        <v>2068</v>
      </c>
      <c r="H1661" s="157" t="s">
        <v>2067</v>
      </c>
      <c r="I1661" s="165" t="s">
        <v>1716</v>
      </c>
      <c r="J1661" s="164" t="s">
        <v>1672</v>
      </c>
      <c r="K1661" s="164" t="s">
        <v>1802</v>
      </c>
      <c r="L1661" s="163"/>
      <c r="M1661" s="163"/>
      <c r="N1661" s="163"/>
      <c r="O1661" s="162">
        <v>2999</v>
      </c>
      <c r="P1661" s="161" t="b">
        <f>IF(R1661&gt;0,R1661-2)</f>
        <v>0</v>
      </c>
      <c r="Q1661" s="161">
        <v>201938</v>
      </c>
      <c r="R1661" s="160">
        <f>$I$3</f>
        <v>0</v>
      </c>
      <c r="S1661" s="159" t="str">
        <f>IF(AND(R1661&gt;=Q1661,W1661&gt;0),"OK",IF(W1661=0,"","NOT OK"))</f>
        <v/>
      </c>
      <c r="T1661" s="158"/>
      <c r="U1661" s="157">
        <v>1</v>
      </c>
      <c r="V1661" s="156" t="str">
        <f>IF(W1661=T1661,"OK","NOT")</f>
        <v>OK</v>
      </c>
      <c r="W1661" s="155">
        <f>IF(MOD(T1661,U1661)=0,T1661,T1661+(U1661-MOD(T1661,U1661)))</f>
        <v>0</v>
      </c>
      <c r="X1661" s="154">
        <f>$I$4</f>
        <v>0.4</v>
      </c>
      <c r="Y1661" s="153">
        <f>+T1661*((O1661-(O1661*X1661)))</f>
        <v>0</v>
      </c>
    </row>
    <row r="1662" spans="1:25" ht="14.45" customHeight="1" x14ac:dyDescent="0.25">
      <c r="A1662" s="167">
        <v>7045952350936</v>
      </c>
      <c r="B1662" s="157">
        <v>12938</v>
      </c>
      <c r="C1662" s="157" t="s">
        <v>2073</v>
      </c>
      <c r="D1662" s="157">
        <v>54</v>
      </c>
      <c r="E1662" s="166" t="s">
        <v>1822</v>
      </c>
      <c r="F1662" s="166" t="s">
        <v>1707</v>
      </c>
      <c r="G1662" s="169" t="s">
        <v>2068</v>
      </c>
      <c r="H1662" s="157" t="s">
        <v>2067</v>
      </c>
      <c r="I1662" s="165" t="s">
        <v>1468</v>
      </c>
      <c r="J1662" s="164" t="s">
        <v>1672</v>
      </c>
      <c r="K1662" s="164" t="s">
        <v>1802</v>
      </c>
      <c r="L1662" s="163"/>
      <c r="M1662" s="163"/>
      <c r="N1662" s="163"/>
      <c r="O1662" s="162">
        <v>2999</v>
      </c>
      <c r="P1662" s="161" t="b">
        <f>IF(R1662&gt;0,R1662-2)</f>
        <v>0</v>
      </c>
      <c r="Q1662" s="161">
        <v>201938</v>
      </c>
      <c r="R1662" s="160">
        <f>$I$3</f>
        <v>0</v>
      </c>
      <c r="S1662" s="159" t="str">
        <f>IF(AND(R1662&gt;=Q1662,W1662&gt;0),"OK",IF(W1662=0,"","NOT OK"))</f>
        <v/>
      </c>
      <c r="T1662" s="158"/>
      <c r="U1662" s="157">
        <v>1</v>
      </c>
      <c r="V1662" s="156" t="str">
        <f>IF(W1662=T1662,"OK","NOT")</f>
        <v>OK</v>
      </c>
      <c r="W1662" s="155">
        <f>IF(MOD(T1662,U1662)=0,T1662,T1662+(U1662-MOD(T1662,U1662)))</f>
        <v>0</v>
      </c>
      <c r="X1662" s="154">
        <f>$I$4</f>
        <v>0.4</v>
      </c>
      <c r="Y1662" s="153">
        <f>+T1662*((O1662-(O1662*X1662)))</f>
        <v>0</v>
      </c>
    </row>
    <row r="1663" spans="1:25" ht="14.45" customHeight="1" x14ac:dyDescent="0.25">
      <c r="A1663" s="167">
        <v>7045952350943</v>
      </c>
      <c r="B1663" s="157">
        <v>12938</v>
      </c>
      <c r="C1663" s="157" t="s">
        <v>2073</v>
      </c>
      <c r="D1663" s="157">
        <v>54</v>
      </c>
      <c r="E1663" s="166" t="s">
        <v>1822</v>
      </c>
      <c r="F1663" s="166" t="s">
        <v>1707</v>
      </c>
      <c r="G1663" s="169" t="s">
        <v>2068</v>
      </c>
      <c r="H1663" s="157" t="s">
        <v>2067</v>
      </c>
      <c r="I1663" s="165" t="s">
        <v>1469</v>
      </c>
      <c r="J1663" s="164" t="s">
        <v>1672</v>
      </c>
      <c r="K1663" s="164" t="s">
        <v>1802</v>
      </c>
      <c r="L1663" s="163"/>
      <c r="M1663" s="163"/>
      <c r="N1663" s="163"/>
      <c r="O1663" s="162">
        <v>2999</v>
      </c>
      <c r="P1663" s="161" t="b">
        <f>IF(R1663&gt;0,R1663-2)</f>
        <v>0</v>
      </c>
      <c r="Q1663" s="161">
        <v>201938</v>
      </c>
      <c r="R1663" s="160">
        <f>$I$3</f>
        <v>0</v>
      </c>
      <c r="S1663" s="159" t="str">
        <f>IF(AND(R1663&gt;=Q1663,W1663&gt;0),"OK",IF(W1663=0,"","NOT OK"))</f>
        <v/>
      </c>
      <c r="T1663" s="158"/>
      <c r="U1663" s="157">
        <v>1</v>
      </c>
      <c r="V1663" s="156" t="str">
        <f>IF(W1663=T1663,"OK","NOT")</f>
        <v>OK</v>
      </c>
      <c r="W1663" s="155">
        <f>IF(MOD(T1663,U1663)=0,T1663,T1663+(U1663-MOD(T1663,U1663)))</f>
        <v>0</v>
      </c>
      <c r="X1663" s="154">
        <f>$I$4</f>
        <v>0.4</v>
      </c>
      <c r="Y1663" s="153">
        <f>+T1663*((O1663-(O1663*X1663)))</f>
        <v>0</v>
      </c>
    </row>
    <row r="1664" spans="1:25" ht="14.45" customHeight="1" x14ac:dyDescent="0.25">
      <c r="A1664" s="167">
        <v>7045952350950</v>
      </c>
      <c r="B1664" s="157">
        <v>12938</v>
      </c>
      <c r="C1664" s="157" t="s">
        <v>2073</v>
      </c>
      <c r="D1664" s="157">
        <v>54</v>
      </c>
      <c r="E1664" s="166" t="s">
        <v>1822</v>
      </c>
      <c r="F1664" s="166" t="s">
        <v>1707</v>
      </c>
      <c r="G1664" s="169" t="s">
        <v>2068</v>
      </c>
      <c r="H1664" s="157" t="s">
        <v>2067</v>
      </c>
      <c r="I1664" s="165" t="s">
        <v>1715</v>
      </c>
      <c r="J1664" s="164" t="s">
        <v>1672</v>
      </c>
      <c r="K1664" s="164" t="s">
        <v>1802</v>
      </c>
      <c r="L1664" s="163"/>
      <c r="M1664" s="163"/>
      <c r="N1664" s="163"/>
      <c r="O1664" s="162">
        <v>2999</v>
      </c>
      <c r="P1664" s="161" t="b">
        <f>IF(R1664&gt;0,R1664-2)</f>
        <v>0</v>
      </c>
      <c r="Q1664" s="161">
        <v>201938</v>
      </c>
      <c r="R1664" s="160">
        <f>$I$3</f>
        <v>0</v>
      </c>
      <c r="S1664" s="159" t="str">
        <f>IF(AND(R1664&gt;=Q1664,W1664&gt;0),"OK",IF(W1664=0,"","NOT OK"))</f>
        <v/>
      </c>
      <c r="T1664" s="158"/>
      <c r="U1664" s="157">
        <v>1</v>
      </c>
      <c r="V1664" s="156" t="str">
        <f>IF(W1664=T1664,"OK","NOT")</f>
        <v>OK</v>
      </c>
      <c r="W1664" s="155">
        <f>IF(MOD(T1664,U1664)=0,T1664,T1664+(U1664-MOD(T1664,U1664)))</f>
        <v>0</v>
      </c>
      <c r="X1664" s="154">
        <f>$I$4</f>
        <v>0.4</v>
      </c>
      <c r="Y1664" s="153">
        <f>+T1664*((O1664-(O1664*X1664)))</f>
        <v>0</v>
      </c>
    </row>
    <row r="1665" spans="1:25" ht="14.45" customHeight="1" x14ac:dyDescent="0.25">
      <c r="A1665" s="167">
        <v>7045952351148</v>
      </c>
      <c r="B1665" s="157">
        <v>22817</v>
      </c>
      <c r="C1665" s="157" t="s">
        <v>2072</v>
      </c>
      <c r="D1665" s="157">
        <v>55</v>
      </c>
      <c r="E1665" s="166" t="s">
        <v>1822</v>
      </c>
      <c r="F1665" s="166" t="s">
        <v>1707</v>
      </c>
      <c r="G1665" s="169" t="s">
        <v>2068</v>
      </c>
      <c r="H1665" s="157" t="s">
        <v>2067</v>
      </c>
      <c r="I1665" s="165" t="s">
        <v>1717</v>
      </c>
      <c r="J1665" s="164" t="s">
        <v>1672</v>
      </c>
      <c r="K1665" s="164" t="s">
        <v>1719</v>
      </c>
      <c r="L1665" s="163"/>
      <c r="M1665" s="163"/>
      <c r="N1665" s="163"/>
      <c r="O1665" s="162">
        <v>2499</v>
      </c>
      <c r="P1665" s="161" t="b">
        <f>IF(R1665&gt;0,R1665-2)</f>
        <v>0</v>
      </c>
      <c r="Q1665" s="161">
        <v>201938</v>
      </c>
      <c r="R1665" s="160">
        <f>$I$3</f>
        <v>0</v>
      </c>
      <c r="S1665" s="159" t="str">
        <f>IF(AND(R1665&gt;=Q1665,W1665&gt;0),"OK",IF(W1665=0,"","NOT OK"))</f>
        <v/>
      </c>
      <c r="T1665" s="158"/>
      <c r="U1665" s="157">
        <v>1</v>
      </c>
      <c r="V1665" s="156" t="str">
        <f>IF(W1665=T1665,"OK","NOT")</f>
        <v>OK</v>
      </c>
      <c r="W1665" s="155">
        <f>IF(MOD(T1665,U1665)=0,T1665,T1665+(U1665-MOD(T1665,U1665)))</f>
        <v>0</v>
      </c>
      <c r="X1665" s="154">
        <f>$I$4</f>
        <v>0.4</v>
      </c>
      <c r="Y1665" s="153">
        <f>+T1665*((O1665-(O1665*X1665)))</f>
        <v>0</v>
      </c>
    </row>
    <row r="1666" spans="1:25" ht="14.45" customHeight="1" x14ac:dyDescent="0.25">
      <c r="A1666" s="167">
        <v>7045952351155</v>
      </c>
      <c r="B1666" s="157">
        <v>22817</v>
      </c>
      <c r="C1666" s="157" t="s">
        <v>2072</v>
      </c>
      <c r="D1666" s="157">
        <v>55</v>
      </c>
      <c r="E1666" s="166" t="s">
        <v>1822</v>
      </c>
      <c r="F1666" s="166" t="s">
        <v>1707</v>
      </c>
      <c r="G1666" s="169" t="s">
        <v>2068</v>
      </c>
      <c r="H1666" s="157" t="s">
        <v>2067</v>
      </c>
      <c r="I1666" s="165" t="s">
        <v>1716</v>
      </c>
      <c r="J1666" s="164" t="s">
        <v>1672</v>
      </c>
      <c r="K1666" s="164" t="s">
        <v>1719</v>
      </c>
      <c r="L1666" s="163"/>
      <c r="M1666" s="163"/>
      <c r="N1666" s="163"/>
      <c r="O1666" s="162">
        <v>2499</v>
      </c>
      <c r="P1666" s="161" t="b">
        <f>IF(R1666&gt;0,R1666-2)</f>
        <v>0</v>
      </c>
      <c r="Q1666" s="161">
        <v>201938</v>
      </c>
      <c r="R1666" s="160">
        <f>$I$3</f>
        <v>0</v>
      </c>
      <c r="S1666" s="159" t="str">
        <f>IF(AND(R1666&gt;=Q1666,W1666&gt;0),"OK",IF(W1666=0,"","NOT OK"))</f>
        <v/>
      </c>
      <c r="T1666" s="158"/>
      <c r="U1666" s="157">
        <v>1</v>
      </c>
      <c r="V1666" s="156" t="str">
        <f>IF(W1666=T1666,"OK","NOT")</f>
        <v>OK</v>
      </c>
      <c r="W1666" s="155">
        <f>IF(MOD(T1666,U1666)=0,T1666,T1666+(U1666-MOD(T1666,U1666)))</f>
        <v>0</v>
      </c>
      <c r="X1666" s="154">
        <f>$I$4</f>
        <v>0.4</v>
      </c>
      <c r="Y1666" s="153">
        <f>+T1666*((O1666-(O1666*X1666)))</f>
        <v>0</v>
      </c>
    </row>
    <row r="1667" spans="1:25" ht="14.45" customHeight="1" x14ac:dyDescent="0.25">
      <c r="A1667" s="167">
        <v>7045952351162</v>
      </c>
      <c r="B1667" s="157">
        <v>22817</v>
      </c>
      <c r="C1667" s="157" t="s">
        <v>2072</v>
      </c>
      <c r="D1667" s="157">
        <v>55</v>
      </c>
      <c r="E1667" s="166" t="s">
        <v>1822</v>
      </c>
      <c r="F1667" s="166" t="s">
        <v>1707</v>
      </c>
      <c r="G1667" s="169" t="s">
        <v>2068</v>
      </c>
      <c r="H1667" s="157" t="s">
        <v>2067</v>
      </c>
      <c r="I1667" s="165" t="s">
        <v>1468</v>
      </c>
      <c r="J1667" s="164" t="s">
        <v>1672</v>
      </c>
      <c r="K1667" s="164" t="s">
        <v>1719</v>
      </c>
      <c r="L1667" s="163"/>
      <c r="M1667" s="163"/>
      <c r="N1667" s="163"/>
      <c r="O1667" s="162">
        <v>2499</v>
      </c>
      <c r="P1667" s="161" t="b">
        <f>IF(R1667&gt;0,R1667-2)</f>
        <v>0</v>
      </c>
      <c r="Q1667" s="161">
        <v>201938</v>
      </c>
      <c r="R1667" s="160">
        <f>$I$3</f>
        <v>0</v>
      </c>
      <c r="S1667" s="159" t="str">
        <f>IF(AND(R1667&gt;=Q1667,W1667&gt;0),"OK",IF(W1667=0,"","NOT OK"))</f>
        <v/>
      </c>
      <c r="T1667" s="158"/>
      <c r="U1667" s="157">
        <v>1</v>
      </c>
      <c r="V1667" s="156" t="str">
        <f>IF(W1667=T1667,"OK","NOT")</f>
        <v>OK</v>
      </c>
      <c r="W1667" s="155">
        <f>IF(MOD(T1667,U1667)=0,T1667,T1667+(U1667-MOD(T1667,U1667)))</f>
        <v>0</v>
      </c>
      <c r="X1667" s="154">
        <f>$I$4</f>
        <v>0.4</v>
      </c>
      <c r="Y1667" s="153">
        <f>+T1667*((O1667-(O1667*X1667)))</f>
        <v>0</v>
      </c>
    </row>
    <row r="1668" spans="1:25" ht="14.45" customHeight="1" x14ac:dyDescent="0.25">
      <c r="A1668" s="167">
        <v>7045952351179</v>
      </c>
      <c r="B1668" s="157">
        <v>22817</v>
      </c>
      <c r="C1668" s="157" t="s">
        <v>2072</v>
      </c>
      <c r="D1668" s="157">
        <v>55</v>
      </c>
      <c r="E1668" s="166" t="s">
        <v>1822</v>
      </c>
      <c r="F1668" s="166" t="s">
        <v>1707</v>
      </c>
      <c r="G1668" s="169" t="s">
        <v>2068</v>
      </c>
      <c r="H1668" s="157" t="s">
        <v>2067</v>
      </c>
      <c r="I1668" s="165" t="s">
        <v>1469</v>
      </c>
      <c r="J1668" s="164" t="s">
        <v>1672</v>
      </c>
      <c r="K1668" s="164" t="s">
        <v>1719</v>
      </c>
      <c r="L1668" s="163"/>
      <c r="M1668" s="163"/>
      <c r="N1668" s="163"/>
      <c r="O1668" s="162">
        <v>2499</v>
      </c>
      <c r="P1668" s="161" t="b">
        <f>IF(R1668&gt;0,R1668-2)</f>
        <v>0</v>
      </c>
      <c r="Q1668" s="161">
        <v>201938</v>
      </c>
      <c r="R1668" s="160">
        <f>$I$3</f>
        <v>0</v>
      </c>
      <c r="S1668" s="159" t="str">
        <f>IF(AND(R1668&gt;=Q1668,W1668&gt;0),"OK",IF(W1668=0,"","NOT OK"))</f>
        <v/>
      </c>
      <c r="T1668" s="158"/>
      <c r="U1668" s="157">
        <v>1</v>
      </c>
      <c r="V1668" s="156" t="str">
        <f>IF(W1668=T1668,"OK","NOT")</f>
        <v>OK</v>
      </c>
      <c r="W1668" s="155">
        <f>IF(MOD(T1668,U1668)=0,T1668,T1668+(U1668-MOD(T1668,U1668)))</f>
        <v>0</v>
      </c>
      <c r="X1668" s="154">
        <f>$I$4</f>
        <v>0.4</v>
      </c>
      <c r="Y1668" s="153">
        <f>+T1668*((O1668-(O1668*X1668)))</f>
        <v>0</v>
      </c>
    </row>
    <row r="1669" spans="1:25" ht="14.45" customHeight="1" x14ac:dyDescent="0.25">
      <c r="A1669" s="167">
        <v>7045952351186</v>
      </c>
      <c r="B1669" s="157">
        <v>22817</v>
      </c>
      <c r="C1669" s="157" t="s">
        <v>2072</v>
      </c>
      <c r="D1669" s="157">
        <v>55</v>
      </c>
      <c r="E1669" s="166" t="s">
        <v>1822</v>
      </c>
      <c r="F1669" s="166" t="s">
        <v>1707</v>
      </c>
      <c r="G1669" s="169" t="s">
        <v>2068</v>
      </c>
      <c r="H1669" s="157" t="s">
        <v>2067</v>
      </c>
      <c r="I1669" s="165" t="s">
        <v>1715</v>
      </c>
      <c r="J1669" s="164" t="s">
        <v>1672</v>
      </c>
      <c r="K1669" s="164" t="s">
        <v>1719</v>
      </c>
      <c r="L1669" s="163"/>
      <c r="M1669" s="163"/>
      <c r="N1669" s="163"/>
      <c r="O1669" s="162">
        <v>2499</v>
      </c>
      <c r="P1669" s="161" t="b">
        <f>IF(R1669&gt;0,R1669-2)</f>
        <v>0</v>
      </c>
      <c r="Q1669" s="161">
        <v>201938</v>
      </c>
      <c r="R1669" s="160">
        <f>$I$3</f>
        <v>0</v>
      </c>
      <c r="S1669" s="159" t="str">
        <f>IF(AND(R1669&gt;=Q1669,W1669&gt;0),"OK",IF(W1669=0,"","NOT OK"))</f>
        <v/>
      </c>
      <c r="T1669" s="158"/>
      <c r="U1669" s="157">
        <v>1</v>
      </c>
      <c r="V1669" s="156" t="str">
        <f>IF(W1669=T1669,"OK","NOT")</f>
        <v>OK</v>
      </c>
      <c r="W1669" s="155">
        <f>IF(MOD(T1669,U1669)=0,T1669,T1669+(U1669-MOD(T1669,U1669)))</f>
        <v>0</v>
      </c>
      <c r="X1669" s="154">
        <f>$I$4</f>
        <v>0.4</v>
      </c>
      <c r="Y1669" s="153">
        <f>+T1669*((O1669-(O1669*X1669)))</f>
        <v>0</v>
      </c>
    </row>
    <row r="1670" spans="1:25" ht="14.45" customHeight="1" x14ac:dyDescent="0.25">
      <c r="A1670" s="167">
        <v>7045952359885</v>
      </c>
      <c r="B1670" s="157" t="s">
        <v>2071</v>
      </c>
      <c r="C1670" s="157" t="s">
        <v>2070</v>
      </c>
      <c r="D1670" s="157">
        <v>56</v>
      </c>
      <c r="E1670" s="166" t="s">
        <v>1977</v>
      </c>
      <c r="F1670" s="166" t="s">
        <v>1976</v>
      </c>
      <c r="G1670" s="169" t="s">
        <v>2068</v>
      </c>
      <c r="H1670" s="157" t="s">
        <v>2067</v>
      </c>
      <c r="I1670" s="165" t="s">
        <v>1873</v>
      </c>
      <c r="J1670" s="164" t="s">
        <v>1672</v>
      </c>
      <c r="K1670" s="164" t="s">
        <v>1695</v>
      </c>
      <c r="L1670" s="163"/>
      <c r="M1670" s="163"/>
      <c r="N1670" s="163"/>
      <c r="O1670" s="162">
        <v>599</v>
      </c>
      <c r="P1670" s="161" t="b">
        <f>IF(R1670&gt;0,R1670-2)</f>
        <v>0</v>
      </c>
      <c r="Q1670" s="161">
        <v>201938</v>
      </c>
      <c r="R1670" s="160">
        <f>$I$3</f>
        <v>0</v>
      </c>
      <c r="S1670" s="159" t="str">
        <f>IF(AND(R1670&gt;=Q1670,W1670&gt;0),"OK",IF(W1670=0,"","NOT OK"))</f>
        <v/>
      </c>
      <c r="T1670" s="158"/>
      <c r="U1670" s="157">
        <v>3</v>
      </c>
      <c r="V1670" s="156" t="str">
        <f>IF(W1670=T1670,"OK","NOT")</f>
        <v>OK</v>
      </c>
      <c r="W1670" s="155">
        <f>IF(MOD(T1670,U1670)=0,T1670,T1670+(U1670-MOD(T1670,U1670)))</f>
        <v>0</v>
      </c>
      <c r="X1670" s="154">
        <f>$I$4</f>
        <v>0.4</v>
      </c>
      <c r="Y1670" s="153">
        <f>+T1670*((O1670-(O1670*X1670)))</f>
        <v>0</v>
      </c>
    </row>
    <row r="1671" spans="1:25" ht="14.45" customHeight="1" x14ac:dyDescent="0.25">
      <c r="A1671" s="167">
        <v>7045952359847</v>
      </c>
      <c r="B1671" s="157" t="s">
        <v>2071</v>
      </c>
      <c r="C1671" s="157" t="s">
        <v>2070</v>
      </c>
      <c r="D1671" s="157">
        <v>56</v>
      </c>
      <c r="E1671" s="166" t="s">
        <v>1977</v>
      </c>
      <c r="F1671" s="166" t="s">
        <v>1976</v>
      </c>
      <c r="G1671" s="169" t="s">
        <v>2068</v>
      </c>
      <c r="H1671" s="157" t="s">
        <v>2067</v>
      </c>
      <c r="I1671" s="165" t="s">
        <v>1700</v>
      </c>
      <c r="J1671" s="164" t="s">
        <v>1672</v>
      </c>
      <c r="K1671" s="164" t="s">
        <v>1695</v>
      </c>
      <c r="L1671" s="163"/>
      <c r="M1671" s="163"/>
      <c r="N1671" s="163"/>
      <c r="O1671" s="162">
        <v>599</v>
      </c>
      <c r="P1671" s="161" t="b">
        <f>IF(R1671&gt;0,R1671-2)</f>
        <v>0</v>
      </c>
      <c r="Q1671" s="161">
        <v>201938</v>
      </c>
      <c r="R1671" s="160">
        <f>$I$3</f>
        <v>0</v>
      </c>
      <c r="S1671" s="159" t="str">
        <f>IF(AND(R1671&gt;=Q1671,W1671&gt;0),"OK",IF(W1671=0,"","NOT OK"))</f>
        <v/>
      </c>
      <c r="T1671" s="158"/>
      <c r="U1671" s="157">
        <v>3</v>
      </c>
      <c r="V1671" s="156" t="str">
        <f>IF(W1671=T1671,"OK","NOT")</f>
        <v>OK</v>
      </c>
      <c r="W1671" s="155">
        <f>IF(MOD(T1671,U1671)=0,T1671,T1671+(U1671-MOD(T1671,U1671)))</f>
        <v>0</v>
      </c>
      <c r="X1671" s="154">
        <f>$I$4</f>
        <v>0.4</v>
      </c>
      <c r="Y1671" s="153">
        <f>+T1671*((O1671-(O1671*X1671)))</f>
        <v>0</v>
      </c>
    </row>
    <row r="1672" spans="1:25" ht="14.45" customHeight="1" x14ac:dyDescent="0.25">
      <c r="A1672" s="167">
        <v>7045952359854</v>
      </c>
      <c r="B1672" s="157" t="s">
        <v>2071</v>
      </c>
      <c r="C1672" s="157" t="s">
        <v>2070</v>
      </c>
      <c r="D1672" s="157">
        <v>56</v>
      </c>
      <c r="E1672" s="166" t="s">
        <v>1977</v>
      </c>
      <c r="F1672" s="166" t="s">
        <v>1976</v>
      </c>
      <c r="G1672" s="169" t="s">
        <v>2068</v>
      </c>
      <c r="H1672" s="157" t="s">
        <v>2067</v>
      </c>
      <c r="I1672" s="165" t="s">
        <v>1696</v>
      </c>
      <c r="J1672" s="164" t="s">
        <v>1672</v>
      </c>
      <c r="K1672" s="164" t="s">
        <v>1695</v>
      </c>
      <c r="L1672" s="163"/>
      <c r="M1672" s="163"/>
      <c r="N1672" s="163"/>
      <c r="O1672" s="162">
        <v>599</v>
      </c>
      <c r="P1672" s="161" t="b">
        <f>IF(R1672&gt;0,R1672-2)</f>
        <v>0</v>
      </c>
      <c r="Q1672" s="161">
        <v>201938</v>
      </c>
      <c r="R1672" s="160">
        <f>$I$3</f>
        <v>0</v>
      </c>
      <c r="S1672" s="159" t="str">
        <f>IF(AND(R1672&gt;=Q1672,W1672&gt;0),"OK",IF(W1672=0,"","NOT OK"))</f>
        <v/>
      </c>
      <c r="T1672" s="158"/>
      <c r="U1672" s="157">
        <v>3</v>
      </c>
      <c r="V1672" s="156" t="str">
        <f>IF(W1672=T1672,"OK","NOT")</f>
        <v>OK</v>
      </c>
      <c r="W1672" s="155">
        <f>IF(MOD(T1672,U1672)=0,T1672,T1672+(U1672-MOD(T1672,U1672)))</f>
        <v>0</v>
      </c>
      <c r="X1672" s="154">
        <f>$I$4</f>
        <v>0.4</v>
      </c>
      <c r="Y1672" s="153">
        <f>+T1672*((O1672-(O1672*X1672)))</f>
        <v>0</v>
      </c>
    </row>
    <row r="1673" spans="1:25" ht="14.45" customHeight="1" x14ac:dyDescent="0.25">
      <c r="A1673" s="167">
        <v>7045952359861</v>
      </c>
      <c r="B1673" s="157" t="s">
        <v>2071</v>
      </c>
      <c r="C1673" s="157" t="s">
        <v>2070</v>
      </c>
      <c r="D1673" s="157">
        <v>56</v>
      </c>
      <c r="E1673" s="166" t="s">
        <v>1977</v>
      </c>
      <c r="F1673" s="166" t="s">
        <v>1976</v>
      </c>
      <c r="G1673" s="169" t="s">
        <v>2068</v>
      </c>
      <c r="H1673" s="157" t="s">
        <v>2067</v>
      </c>
      <c r="I1673" s="165" t="s">
        <v>1857</v>
      </c>
      <c r="J1673" s="164" t="s">
        <v>1672</v>
      </c>
      <c r="K1673" s="164" t="s">
        <v>1695</v>
      </c>
      <c r="L1673" s="163"/>
      <c r="M1673" s="163"/>
      <c r="N1673" s="163"/>
      <c r="O1673" s="162">
        <v>599</v>
      </c>
      <c r="P1673" s="161" t="b">
        <f>IF(R1673&gt;0,R1673-2)</f>
        <v>0</v>
      </c>
      <c r="Q1673" s="161">
        <v>201938</v>
      </c>
      <c r="R1673" s="160">
        <f>$I$3</f>
        <v>0</v>
      </c>
      <c r="S1673" s="159" t="str">
        <f>IF(AND(R1673&gt;=Q1673,W1673&gt;0),"OK",IF(W1673=0,"","NOT OK"))</f>
        <v/>
      </c>
      <c r="T1673" s="158"/>
      <c r="U1673" s="157">
        <v>3</v>
      </c>
      <c r="V1673" s="156" t="str">
        <f>IF(W1673=T1673,"OK","NOT")</f>
        <v>OK</v>
      </c>
      <c r="W1673" s="155">
        <f>IF(MOD(T1673,U1673)=0,T1673,T1673+(U1673-MOD(T1673,U1673)))</f>
        <v>0</v>
      </c>
      <c r="X1673" s="154">
        <f>$I$4</f>
        <v>0.4</v>
      </c>
      <c r="Y1673" s="153">
        <f>+T1673*((O1673-(O1673*X1673)))</f>
        <v>0</v>
      </c>
    </row>
    <row r="1674" spans="1:25" ht="14.45" customHeight="1" x14ac:dyDescent="0.25">
      <c r="A1674" s="167">
        <v>7045952359878</v>
      </c>
      <c r="B1674" s="157" t="s">
        <v>2071</v>
      </c>
      <c r="C1674" s="157" t="s">
        <v>2070</v>
      </c>
      <c r="D1674" s="157">
        <v>56</v>
      </c>
      <c r="E1674" s="166" t="s">
        <v>1977</v>
      </c>
      <c r="F1674" s="166" t="s">
        <v>1976</v>
      </c>
      <c r="G1674" s="169" t="s">
        <v>2068</v>
      </c>
      <c r="H1674" s="157" t="s">
        <v>2067</v>
      </c>
      <c r="I1674" s="165" t="s">
        <v>1854</v>
      </c>
      <c r="J1674" s="164" t="s">
        <v>1672</v>
      </c>
      <c r="K1674" s="164" t="s">
        <v>1695</v>
      </c>
      <c r="L1674" s="163"/>
      <c r="M1674" s="163"/>
      <c r="N1674" s="163"/>
      <c r="O1674" s="162">
        <v>599</v>
      </c>
      <c r="P1674" s="161" t="b">
        <f>IF(R1674&gt;0,R1674-2)</f>
        <v>0</v>
      </c>
      <c r="Q1674" s="161">
        <v>201938</v>
      </c>
      <c r="R1674" s="160">
        <f>$I$3</f>
        <v>0</v>
      </c>
      <c r="S1674" s="159" t="str">
        <f>IF(AND(R1674&gt;=Q1674,W1674&gt;0),"OK",IF(W1674=0,"","NOT OK"))</f>
        <v/>
      </c>
      <c r="T1674" s="158"/>
      <c r="U1674" s="157">
        <v>3</v>
      </c>
      <c r="V1674" s="156" t="str">
        <f>IF(W1674=T1674,"OK","NOT")</f>
        <v>OK</v>
      </c>
      <c r="W1674" s="155">
        <f>IF(MOD(T1674,U1674)=0,T1674,T1674+(U1674-MOD(T1674,U1674)))</f>
        <v>0</v>
      </c>
      <c r="X1674" s="154">
        <f>$I$4</f>
        <v>0.4</v>
      </c>
      <c r="Y1674" s="153">
        <f>+T1674*((O1674-(O1674*X1674)))</f>
        <v>0</v>
      </c>
    </row>
    <row r="1675" spans="1:25" ht="14.45" customHeight="1" x14ac:dyDescent="0.25">
      <c r="A1675" s="167">
        <v>7045952347608</v>
      </c>
      <c r="B1675" s="157">
        <v>46639</v>
      </c>
      <c r="C1675" s="157" t="s">
        <v>2069</v>
      </c>
      <c r="D1675" s="157">
        <v>57</v>
      </c>
      <c r="E1675" s="166" t="s">
        <v>1877</v>
      </c>
      <c r="F1675" s="166" t="s">
        <v>1676</v>
      </c>
      <c r="G1675" s="169" t="s">
        <v>2068</v>
      </c>
      <c r="H1675" s="157" t="s">
        <v>2067</v>
      </c>
      <c r="I1675" s="165" t="s">
        <v>1789</v>
      </c>
      <c r="J1675" s="164" t="s">
        <v>1672</v>
      </c>
      <c r="K1675" s="164" t="s">
        <v>1671</v>
      </c>
      <c r="L1675" s="163"/>
      <c r="M1675" s="163"/>
      <c r="N1675" s="163"/>
      <c r="O1675" s="162">
        <v>299</v>
      </c>
      <c r="P1675" s="161" t="b">
        <f>IF(R1675&gt;0,R1675-2)</f>
        <v>0</v>
      </c>
      <c r="Q1675" s="161">
        <v>201938</v>
      </c>
      <c r="R1675" s="160">
        <f>$I$3</f>
        <v>0</v>
      </c>
      <c r="S1675" s="159" t="str">
        <f>IF(AND(R1675&gt;=Q1675,W1675&gt;0),"OK",IF(W1675=0,"","NOT OK"))</f>
        <v/>
      </c>
      <c r="T1675" s="158"/>
      <c r="U1675" s="157">
        <v>3</v>
      </c>
      <c r="V1675" s="156" t="str">
        <f>IF(W1675=T1675,"OK","NOT")</f>
        <v>OK</v>
      </c>
      <c r="W1675" s="155">
        <f>IF(MOD(T1675,U1675)=0,T1675,T1675+(U1675-MOD(T1675,U1675)))</f>
        <v>0</v>
      </c>
      <c r="X1675" s="154">
        <f>$I$4</f>
        <v>0.4</v>
      </c>
      <c r="Y1675" s="153">
        <f>+T1675*((O1675-(O1675*X1675)))</f>
        <v>0</v>
      </c>
    </row>
    <row r="1676" spans="1:25" ht="14.45" customHeight="1" x14ac:dyDescent="0.25">
      <c r="A1676" s="167">
        <v>7045952347615</v>
      </c>
      <c r="B1676" s="157">
        <v>46639</v>
      </c>
      <c r="C1676" s="157" t="s">
        <v>2069</v>
      </c>
      <c r="D1676" s="157">
        <v>57</v>
      </c>
      <c r="E1676" s="166" t="s">
        <v>1877</v>
      </c>
      <c r="F1676" s="166" t="s">
        <v>1676</v>
      </c>
      <c r="G1676" s="169" t="s">
        <v>2068</v>
      </c>
      <c r="H1676" s="157" t="s">
        <v>2067</v>
      </c>
      <c r="I1676" s="165" t="s">
        <v>1876</v>
      </c>
      <c r="J1676" s="164" t="s">
        <v>1672</v>
      </c>
      <c r="K1676" s="164" t="s">
        <v>1671</v>
      </c>
      <c r="L1676" s="163"/>
      <c r="M1676" s="163"/>
      <c r="N1676" s="163"/>
      <c r="O1676" s="162">
        <v>299</v>
      </c>
      <c r="P1676" s="161" t="b">
        <f>IF(R1676&gt;0,R1676-2)</f>
        <v>0</v>
      </c>
      <c r="Q1676" s="161">
        <v>201938</v>
      </c>
      <c r="R1676" s="160">
        <f>$I$3</f>
        <v>0</v>
      </c>
      <c r="S1676" s="159" t="str">
        <f>IF(AND(R1676&gt;=Q1676,W1676&gt;0),"OK",IF(W1676=0,"","NOT OK"))</f>
        <v/>
      </c>
      <c r="T1676" s="158"/>
      <c r="U1676" s="157">
        <v>3</v>
      </c>
      <c r="V1676" s="156" t="str">
        <f>IF(W1676=T1676,"OK","NOT")</f>
        <v>OK</v>
      </c>
      <c r="W1676" s="155">
        <f>IF(MOD(T1676,U1676)=0,T1676,T1676+(U1676-MOD(T1676,U1676)))</f>
        <v>0</v>
      </c>
      <c r="X1676" s="154">
        <f>$I$4</f>
        <v>0.4</v>
      </c>
      <c r="Y1676" s="153">
        <f>+T1676*((O1676-(O1676*X1676)))</f>
        <v>0</v>
      </c>
    </row>
    <row r="1677" spans="1:25" ht="14.45" customHeight="1" x14ac:dyDescent="0.25">
      <c r="A1677" s="167">
        <v>7045952122014</v>
      </c>
      <c r="B1677" s="157">
        <v>16031</v>
      </c>
      <c r="C1677" s="157" t="s">
        <v>2050</v>
      </c>
      <c r="D1677" s="157">
        <v>71</v>
      </c>
      <c r="E1677" s="166" t="s">
        <v>1957</v>
      </c>
      <c r="F1677" s="166" t="s">
        <v>1720</v>
      </c>
      <c r="G1677" s="169" t="s">
        <v>1763</v>
      </c>
      <c r="H1677" s="157" t="s">
        <v>1762</v>
      </c>
      <c r="I1677" s="165" t="s">
        <v>1716</v>
      </c>
      <c r="J1677" s="164" t="s">
        <v>1672</v>
      </c>
      <c r="K1677" s="164" t="s">
        <v>1723</v>
      </c>
      <c r="L1677" s="163"/>
      <c r="M1677" s="163"/>
      <c r="N1677" s="163"/>
      <c r="O1677" s="162">
        <v>899</v>
      </c>
      <c r="P1677" s="161" t="b">
        <f>IF(R1677&gt;0,R1677-2)</f>
        <v>0</v>
      </c>
      <c r="Q1677" s="161">
        <v>201938</v>
      </c>
      <c r="R1677" s="160">
        <f>$I$3</f>
        <v>0</v>
      </c>
      <c r="S1677" s="159" t="str">
        <f>IF(AND(R1677&gt;=Q1677,W1677&gt;0),"OK",IF(W1677=0,"","NOT OK"))</f>
        <v/>
      </c>
      <c r="T1677" s="158"/>
      <c r="U1677" s="157">
        <v>1</v>
      </c>
      <c r="V1677" s="156" t="str">
        <f>IF(W1677=T1677,"OK","NOT")</f>
        <v>OK</v>
      </c>
      <c r="W1677" s="155">
        <f>IF(MOD(T1677,U1677)=0,T1677,T1677+(U1677-MOD(T1677,U1677)))</f>
        <v>0</v>
      </c>
      <c r="X1677" s="154">
        <f>$I$4</f>
        <v>0.4</v>
      </c>
      <c r="Y1677" s="153">
        <f>+T1677*((O1677-(O1677*X1677)))</f>
        <v>0</v>
      </c>
    </row>
    <row r="1678" spans="1:25" ht="14.45" customHeight="1" x14ac:dyDescent="0.25">
      <c r="A1678" s="167">
        <v>7045952122021</v>
      </c>
      <c r="B1678" s="157">
        <v>16031</v>
      </c>
      <c r="C1678" s="157" t="s">
        <v>2050</v>
      </c>
      <c r="D1678" s="157">
        <v>71</v>
      </c>
      <c r="E1678" s="166" t="s">
        <v>1957</v>
      </c>
      <c r="F1678" s="166" t="s">
        <v>1720</v>
      </c>
      <c r="G1678" s="169" t="s">
        <v>1763</v>
      </c>
      <c r="H1678" s="157" t="s">
        <v>1762</v>
      </c>
      <c r="I1678" s="165" t="s">
        <v>1468</v>
      </c>
      <c r="J1678" s="164" t="s">
        <v>1672</v>
      </c>
      <c r="K1678" s="164" t="s">
        <v>1723</v>
      </c>
      <c r="L1678" s="163"/>
      <c r="M1678" s="163"/>
      <c r="N1678" s="163"/>
      <c r="O1678" s="162">
        <v>899</v>
      </c>
      <c r="P1678" s="161" t="b">
        <f>IF(R1678&gt;0,R1678-2)</f>
        <v>0</v>
      </c>
      <c r="Q1678" s="161">
        <v>201938</v>
      </c>
      <c r="R1678" s="160">
        <f>$I$3</f>
        <v>0</v>
      </c>
      <c r="S1678" s="159" t="str">
        <f>IF(AND(R1678&gt;=Q1678,W1678&gt;0),"OK",IF(W1678=0,"","NOT OK"))</f>
        <v/>
      </c>
      <c r="T1678" s="158"/>
      <c r="U1678" s="157">
        <v>1</v>
      </c>
      <c r="V1678" s="156" t="str">
        <f>IF(W1678=T1678,"OK","NOT")</f>
        <v>OK</v>
      </c>
      <c r="W1678" s="155">
        <f>IF(MOD(T1678,U1678)=0,T1678,T1678+(U1678-MOD(T1678,U1678)))</f>
        <v>0</v>
      </c>
      <c r="X1678" s="154">
        <f>$I$4</f>
        <v>0.4</v>
      </c>
      <c r="Y1678" s="153">
        <f>+T1678*((O1678-(O1678*X1678)))</f>
        <v>0</v>
      </c>
    </row>
    <row r="1679" spans="1:25" ht="14.45" customHeight="1" x14ac:dyDescent="0.25">
      <c r="A1679" s="167">
        <v>7045952122038</v>
      </c>
      <c r="B1679" s="157">
        <v>16031</v>
      </c>
      <c r="C1679" s="157" t="s">
        <v>2050</v>
      </c>
      <c r="D1679" s="157">
        <v>71</v>
      </c>
      <c r="E1679" s="166" t="s">
        <v>1957</v>
      </c>
      <c r="F1679" s="166" t="s">
        <v>1720</v>
      </c>
      <c r="G1679" s="169" t="s">
        <v>1763</v>
      </c>
      <c r="H1679" s="157" t="s">
        <v>1762</v>
      </c>
      <c r="I1679" s="165" t="s">
        <v>1469</v>
      </c>
      <c r="J1679" s="164" t="s">
        <v>1672</v>
      </c>
      <c r="K1679" s="164" t="s">
        <v>1723</v>
      </c>
      <c r="L1679" s="163"/>
      <c r="M1679" s="163"/>
      <c r="N1679" s="163"/>
      <c r="O1679" s="162">
        <v>899</v>
      </c>
      <c r="P1679" s="161" t="b">
        <f>IF(R1679&gt;0,R1679-2)</f>
        <v>0</v>
      </c>
      <c r="Q1679" s="161">
        <v>201938</v>
      </c>
      <c r="R1679" s="160">
        <f>$I$3</f>
        <v>0</v>
      </c>
      <c r="S1679" s="159" t="str">
        <f>IF(AND(R1679&gt;=Q1679,W1679&gt;0),"OK",IF(W1679=0,"","NOT OK"))</f>
        <v/>
      </c>
      <c r="T1679" s="158"/>
      <c r="U1679" s="157">
        <v>1</v>
      </c>
      <c r="V1679" s="156" t="str">
        <f>IF(W1679=T1679,"OK","NOT")</f>
        <v>OK</v>
      </c>
      <c r="W1679" s="155">
        <f>IF(MOD(T1679,U1679)=0,T1679,T1679+(U1679-MOD(T1679,U1679)))</f>
        <v>0</v>
      </c>
      <c r="X1679" s="154">
        <f>$I$4</f>
        <v>0.4</v>
      </c>
      <c r="Y1679" s="153">
        <f>+T1679*((O1679-(O1679*X1679)))</f>
        <v>0</v>
      </c>
    </row>
    <row r="1680" spans="1:25" ht="14.45" customHeight="1" x14ac:dyDescent="0.25">
      <c r="A1680" s="167">
        <v>7045952122045</v>
      </c>
      <c r="B1680" s="157">
        <v>16031</v>
      </c>
      <c r="C1680" s="157" t="s">
        <v>2050</v>
      </c>
      <c r="D1680" s="157">
        <v>71</v>
      </c>
      <c r="E1680" s="166" t="s">
        <v>1957</v>
      </c>
      <c r="F1680" s="166" t="s">
        <v>1720</v>
      </c>
      <c r="G1680" s="169" t="s">
        <v>1763</v>
      </c>
      <c r="H1680" s="157" t="s">
        <v>1762</v>
      </c>
      <c r="I1680" s="165" t="s">
        <v>1715</v>
      </c>
      <c r="J1680" s="164" t="s">
        <v>1672</v>
      </c>
      <c r="K1680" s="164" t="s">
        <v>1723</v>
      </c>
      <c r="L1680" s="163"/>
      <c r="M1680" s="163"/>
      <c r="N1680" s="163"/>
      <c r="O1680" s="162">
        <v>899</v>
      </c>
      <c r="P1680" s="161" t="b">
        <f>IF(R1680&gt;0,R1680-2)</f>
        <v>0</v>
      </c>
      <c r="Q1680" s="161">
        <v>201938</v>
      </c>
      <c r="R1680" s="160">
        <f>$I$3</f>
        <v>0</v>
      </c>
      <c r="S1680" s="159" t="str">
        <f>IF(AND(R1680&gt;=Q1680,W1680&gt;0),"OK",IF(W1680=0,"","NOT OK"))</f>
        <v/>
      </c>
      <c r="T1680" s="158"/>
      <c r="U1680" s="157">
        <v>1</v>
      </c>
      <c r="V1680" s="156" t="str">
        <f>IF(W1680=T1680,"OK","NOT")</f>
        <v>OK</v>
      </c>
      <c r="W1680" s="155">
        <f>IF(MOD(T1680,U1680)=0,T1680,T1680+(U1680-MOD(T1680,U1680)))</f>
        <v>0</v>
      </c>
      <c r="X1680" s="154">
        <f>$I$4</f>
        <v>0.4</v>
      </c>
      <c r="Y1680" s="153">
        <f>+T1680*((O1680-(O1680*X1680)))</f>
        <v>0</v>
      </c>
    </row>
    <row r="1681" spans="1:25" ht="14.45" customHeight="1" x14ac:dyDescent="0.25">
      <c r="A1681" s="167">
        <v>7045952122052</v>
      </c>
      <c r="B1681" s="157">
        <v>16031</v>
      </c>
      <c r="C1681" s="157" t="s">
        <v>2050</v>
      </c>
      <c r="D1681" s="157">
        <v>71</v>
      </c>
      <c r="E1681" s="166" t="s">
        <v>1957</v>
      </c>
      <c r="F1681" s="166" t="s">
        <v>1720</v>
      </c>
      <c r="G1681" s="169" t="s">
        <v>1763</v>
      </c>
      <c r="H1681" s="157" t="s">
        <v>1762</v>
      </c>
      <c r="I1681" s="165" t="s">
        <v>1713</v>
      </c>
      <c r="J1681" s="164" t="s">
        <v>1672</v>
      </c>
      <c r="K1681" s="164" t="s">
        <v>1723</v>
      </c>
      <c r="L1681" s="163"/>
      <c r="M1681" s="163"/>
      <c r="N1681" s="163"/>
      <c r="O1681" s="162">
        <v>899</v>
      </c>
      <c r="P1681" s="161" t="b">
        <f>IF(R1681&gt;0,R1681-2)</f>
        <v>0</v>
      </c>
      <c r="Q1681" s="161">
        <v>201938</v>
      </c>
      <c r="R1681" s="160">
        <f>$I$3</f>
        <v>0</v>
      </c>
      <c r="S1681" s="159" t="str">
        <f>IF(AND(R1681&gt;=Q1681,W1681&gt;0),"OK",IF(W1681=0,"","NOT OK"))</f>
        <v/>
      </c>
      <c r="T1681" s="158"/>
      <c r="U1681" s="157">
        <v>1</v>
      </c>
      <c r="V1681" s="156" t="str">
        <f>IF(W1681=T1681,"OK","NOT")</f>
        <v>OK</v>
      </c>
      <c r="W1681" s="155">
        <f>IF(MOD(T1681,U1681)=0,T1681,T1681+(U1681-MOD(T1681,U1681)))</f>
        <v>0</v>
      </c>
      <c r="X1681" s="154">
        <f>$I$4</f>
        <v>0.4</v>
      </c>
      <c r="Y1681" s="153">
        <f>+T1681*((O1681-(O1681*X1681)))</f>
        <v>0</v>
      </c>
    </row>
    <row r="1682" spans="1:25" ht="14.45" customHeight="1" x14ac:dyDescent="0.25">
      <c r="A1682" s="167">
        <v>7045952122113</v>
      </c>
      <c r="B1682" s="157">
        <v>16036</v>
      </c>
      <c r="C1682" s="157" t="s">
        <v>2049</v>
      </c>
      <c r="D1682" s="157">
        <v>72</v>
      </c>
      <c r="E1682" s="166" t="s">
        <v>1957</v>
      </c>
      <c r="F1682" s="166" t="s">
        <v>1720</v>
      </c>
      <c r="G1682" s="169" t="s">
        <v>1763</v>
      </c>
      <c r="H1682" s="157" t="s">
        <v>1762</v>
      </c>
      <c r="I1682" s="165" t="s">
        <v>1717</v>
      </c>
      <c r="J1682" s="164" t="s">
        <v>1672</v>
      </c>
      <c r="K1682" s="164" t="s">
        <v>1723</v>
      </c>
      <c r="L1682" s="163"/>
      <c r="M1682" s="163"/>
      <c r="N1682" s="163"/>
      <c r="O1682" s="162">
        <v>899</v>
      </c>
      <c r="P1682" s="161" t="b">
        <f>IF(R1682&gt;0,R1682-2)</f>
        <v>0</v>
      </c>
      <c r="Q1682" s="161">
        <v>201938</v>
      </c>
      <c r="R1682" s="160">
        <f>$I$3</f>
        <v>0</v>
      </c>
      <c r="S1682" s="159" t="str">
        <f>IF(AND(R1682&gt;=Q1682,W1682&gt;0),"OK",IF(W1682=0,"","NOT OK"))</f>
        <v/>
      </c>
      <c r="T1682" s="158"/>
      <c r="U1682" s="157">
        <v>1</v>
      </c>
      <c r="V1682" s="156" t="str">
        <f>IF(W1682=T1682,"OK","NOT")</f>
        <v>OK</v>
      </c>
      <c r="W1682" s="155">
        <f>IF(MOD(T1682,U1682)=0,T1682,T1682+(U1682-MOD(T1682,U1682)))</f>
        <v>0</v>
      </c>
      <c r="X1682" s="154">
        <f>$I$4</f>
        <v>0.4</v>
      </c>
      <c r="Y1682" s="153">
        <f>+T1682*((O1682-(O1682*X1682)))</f>
        <v>0</v>
      </c>
    </row>
    <row r="1683" spans="1:25" ht="14.45" customHeight="1" x14ac:dyDescent="0.25">
      <c r="A1683" s="167">
        <v>7045952122120</v>
      </c>
      <c r="B1683" s="157">
        <v>16036</v>
      </c>
      <c r="C1683" s="157" t="s">
        <v>2049</v>
      </c>
      <c r="D1683" s="157">
        <v>72</v>
      </c>
      <c r="E1683" s="166" t="s">
        <v>1957</v>
      </c>
      <c r="F1683" s="166" t="s">
        <v>1720</v>
      </c>
      <c r="G1683" s="169" t="s">
        <v>1763</v>
      </c>
      <c r="H1683" s="157" t="s">
        <v>1762</v>
      </c>
      <c r="I1683" s="165" t="s">
        <v>1716</v>
      </c>
      <c r="J1683" s="164" t="s">
        <v>1672</v>
      </c>
      <c r="K1683" s="164" t="s">
        <v>1723</v>
      </c>
      <c r="L1683" s="163"/>
      <c r="M1683" s="163"/>
      <c r="N1683" s="163"/>
      <c r="O1683" s="162">
        <v>899</v>
      </c>
      <c r="P1683" s="161" t="b">
        <f>IF(R1683&gt;0,R1683-2)</f>
        <v>0</v>
      </c>
      <c r="Q1683" s="161">
        <v>201938</v>
      </c>
      <c r="R1683" s="160">
        <f>$I$3</f>
        <v>0</v>
      </c>
      <c r="S1683" s="159" t="str">
        <f>IF(AND(R1683&gt;=Q1683,W1683&gt;0),"OK",IF(W1683=0,"","NOT OK"))</f>
        <v/>
      </c>
      <c r="T1683" s="158"/>
      <c r="U1683" s="157">
        <v>1</v>
      </c>
      <c r="V1683" s="156" t="str">
        <f>IF(W1683=T1683,"OK","NOT")</f>
        <v>OK</v>
      </c>
      <c r="W1683" s="155">
        <f>IF(MOD(T1683,U1683)=0,T1683,T1683+(U1683-MOD(T1683,U1683)))</f>
        <v>0</v>
      </c>
      <c r="X1683" s="154">
        <f>$I$4</f>
        <v>0.4</v>
      </c>
      <c r="Y1683" s="153">
        <f>+T1683*((O1683-(O1683*X1683)))</f>
        <v>0</v>
      </c>
    </row>
    <row r="1684" spans="1:25" ht="14.45" customHeight="1" x14ac:dyDescent="0.25">
      <c r="A1684" s="167">
        <v>7045952122137</v>
      </c>
      <c r="B1684" s="157">
        <v>16036</v>
      </c>
      <c r="C1684" s="157" t="s">
        <v>2049</v>
      </c>
      <c r="D1684" s="157">
        <v>72</v>
      </c>
      <c r="E1684" s="166" t="s">
        <v>1957</v>
      </c>
      <c r="F1684" s="166" t="s">
        <v>1720</v>
      </c>
      <c r="G1684" s="169" t="s">
        <v>1763</v>
      </c>
      <c r="H1684" s="157" t="s">
        <v>1762</v>
      </c>
      <c r="I1684" s="165" t="s">
        <v>1468</v>
      </c>
      <c r="J1684" s="164" t="s">
        <v>1672</v>
      </c>
      <c r="K1684" s="164" t="s">
        <v>1723</v>
      </c>
      <c r="L1684" s="163"/>
      <c r="M1684" s="163"/>
      <c r="N1684" s="163"/>
      <c r="O1684" s="162">
        <v>899</v>
      </c>
      <c r="P1684" s="161" t="b">
        <f>IF(R1684&gt;0,R1684-2)</f>
        <v>0</v>
      </c>
      <c r="Q1684" s="161">
        <v>201938</v>
      </c>
      <c r="R1684" s="160">
        <f>$I$3</f>
        <v>0</v>
      </c>
      <c r="S1684" s="159" t="str">
        <f>IF(AND(R1684&gt;=Q1684,W1684&gt;0),"OK",IF(W1684=0,"","NOT OK"))</f>
        <v/>
      </c>
      <c r="T1684" s="158"/>
      <c r="U1684" s="157">
        <v>1</v>
      </c>
      <c r="V1684" s="156" t="str">
        <f>IF(W1684=T1684,"OK","NOT")</f>
        <v>OK</v>
      </c>
      <c r="W1684" s="155">
        <f>IF(MOD(T1684,U1684)=0,T1684,T1684+(U1684-MOD(T1684,U1684)))</f>
        <v>0</v>
      </c>
      <c r="X1684" s="154">
        <f>$I$4</f>
        <v>0.4</v>
      </c>
      <c r="Y1684" s="153">
        <f>+T1684*((O1684-(O1684*X1684)))</f>
        <v>0</v>
      </c>
    </row>
    <row r="1685" spans="1:25" ht="14.45" customHeight="1" x14ac:dyDescent="0.25">
      <c r="A1685" s="167">
        <v>7045952122144</v>
      </c>
      <c r="B1685" s="157">
        <v>16036</v>
      </c>
      <c r="C1685" s="157" t="s">
        <v>2049</v>
      </c>
      <c r="D1685" s="157">
        <v>72</v>
      </c>
      <c r="E1685" s="166" t="s">
        <v>1957</v>
      </c>
      <c r="F1685" s="166" t="s">
        <v>1720</v>
      </c>
      <c r="G1685" s="169" t="s">
        <v>1763</v>
      </c>
      <c r="H1685" s="157" t="s">
        <v>1762</v>
      </c>
      <c r="I1685" s="165" t="s">
        <v>1469</v>
      </c>
      <c r="J1685" s="164" t="s">
        <v>1672</v>
      </c>
      <c r="K1685" s="164" t="s">
        <v>1723</v>
      </c>
      <c r="L1685" s="163"/>
      <c r="M1685" s="163"/>
      <c r="N1685" s="163"/>
      <c r="O1685" s="162">
        <v>899</v>
      </c>
      <c r="P1685" s="161" t="b">
        <f>IF(R1685&gt;0,R1685-2)</f>
        <v>0</v>
      </c>
      <c r="Q1685" s="161">
        <v>201938</v>
      </c>
      <c r="R1685" s="160">
        <f>$I$3</f>
        <v>0</v>
      </c>
      <c r="S1685" s="159" t="str">
        <f>IF(AND(R1685&gt;=Q1685,W1685&gt;0),"OK",IF(W1685=0,"","NOT OK"))</f>
        <v/>
      </c>
      <c r="T1685" s="158"/>
      <c r="U1685" s="157">
        <v>1</v>
      </c>
      <c r="V1685" s="156" t="str">
        <f>IF(W1685=T1685,"OK","NOT")</f>
        <v>OK</v>
      </c>
      <c r="W1685" s="155">
        <f>IF(MOD(T1685,U1685)=0,T1685,T1685+(U1685-MOD(T1685,U1685)))</f>
        <v>0</v>
      </c>
      <c r="X1685" s="154">
        <f>$I$4</f>
        <v>0.4</v>
      </c>
      <c r="Y1685" s="153">
        <f>+T1685*((O1685-(O1685*X1685)))</f>
        <v>0</v>
      </c>
    </row>
    <row r="1686" spans="1:25" ht="14.45" customHeight="1" x14ac:dyDescent="0.25">
      <c r="A1686" s="167">
        <v>7045952122151</v>
      </c>
      <c r="B1686" s="157">
        <v>16036</v>
      </c>
      <c r="C1686" s="157" t="s">
        <v>2049</v>
      </c>
      <c r="D1686" s="157">
        <v>72</v>
      </c>
      <c r="E1686" s="166" t="s">
        <v>1957</v>
      </c>
      <c r="F1686" s="166" t="s">
        <v>1720</v>
      </c>
      <c r="G1686" s="169" t="s">
        <v>1763</v>
      </c>
      <c r="H1686" s="157" t="s">
        <v>1762</v>
      </c>
      <c r="I1686" s="165" t="s">
        <v>1715</v>
      </c>
      <c r="J1686" s="164" t="s">
        <v>1672</v>
      </c>
      <c r="K1686" s="164" t="s">
        <v>1723</v>
      </c>
      <c r="L1686" s="163"/>
      <c r="M1686" s="163"/>
      <c r="N1686" s="163"/>
      <c r="O1686" s="162">
        <v>899</v>
      </c>
      <c r="P1686" s="161" t="b">
        <f>IF(R1686&gt;0,R1686-2)</f>
        <v>0</v>
      </c>
      <c r="Q1686" s="161">
        <v>201938</v>
      </c>
      <c r="R1686" s="160">
        <f>$I$3</f>
        <v>0</v>
      </c>
      <c r="S1686" s="159" t="str">
        <f>IF(AND(R1686&gt;=Q1686,W1686&gt;0),"OK",IF(W1686=0,"","NOT OK"))</f>
        <v/>
      </c>
      <c r="T1686" s="158"/>
      <c r="U1686" s="157">
        <v>1</v>
      </c>
      <c r="V1686" s="156" t="str">
        <f>IF(W1686=T1686,"OK","NOT")</f>
        <v>OK</v>
      </c>
      <c r="W1686" s="155">
        <f>IF(MOD(T1686,U1686)=0,T1686,T1686+(U1686-MOD(T1686,U1686)))</f>
        <v>0</v>
      </c>
      <c r="X1686" s="154">
        <f>$I$4</f>
        <v>0.4</v>
      </c>
      <c r="Y1686" s="153">
        <f>+T1686*((O1686-(O1686*X1686)))</f>
        <v>0</v>
      </c>
    </row>
    <row r="1687" spans="1:25" ht="14.45" customHeight="1" x14ac:dyDescent="0.25">
      <c r="A1687" s="167">
        <v>7045952118222</v>
      </c>
      <c r="B1687" s="157">
        <v>12311</v>
      </c>
      <c r="C1687" s="157" t="s">
        <v>2044</v>
      </c>
      <c r="D1687" s="157">
        <v>77</v>
      </c>
      <c r="E1687" s="166" t="s">
        <v>1809</v>
      </c>
      <c r="F1687" s="166" t="s">
        <v>1720</v>
      </c>
      <c r="G1687" s="169" t="s">
        <v>1763</v>
      </c>
      <c r="H1687" s="157" t="s">
        <v>1762</v>
      </c>
      <c r="I1687" s="165" t="s">
        <v>1716</v>
      </c>
      <c r="J1687" s="164" t="s">
        <v>1672</v>
      </c>
      <c r="K1687" s="164" t="s">
        <v>1802</v>
      </c>
      <c r="L1687" s="163"/>
      <c r="M1687" s="163"/>
      <c r="N1687" s="163"/>
      <c r="O1687" s="162">
        <v>1499</v>
      </c>
      <c r="P1687" s="161" t="b">
        <f>IF(R1687&gt;0,R1687-2)</f>
        <v>0</v>
      </c>
      <c r="Q1687" s="161">
        <v>201938</v>
      </c>
      <c r="R1687" s="160">
        <f>$I$3</f>
        <v>0</v>
      </c>
      <c r="S1687" s="159" t="str">
        <f>IF(AND(R1687&gt;=Q1687,W1687&gt;0),"OK",IF(W1687=0,"","NOT OK"))</f>
        <v/>
      </c>
      <c r="T1687" s="158"/>
      <c r="U1687" s="157">
        <v>1</v>
      </c>
      <c r="V1687" s="156" t="str">
        <f>IF(W1687=T1687,"OK","NOT")</f>
        <v>OK</v>
      </c>
      <c r="W1687" s="155">
        <f>IF(MOD(T1687,U1687)=0,T1687,T1687+(U1687-MOD(T1687,U1687)))</f>
        <v>0</v>
      </c>
      <c r="X1687" s="154">
        <f>$I$4</f>
        <v>0.4</v>
      </c>
      <c r="Y1687" s="153">
        <f>+T1687*((O1687-(O1687*X1687)))</f>
        <v>0</v>
      </c>
    </row>
    <row r="1688" spans="1:25" ht="14.45" customHeight="1" x14ac:dyDescent="0.25">
      <c r="A1688" s="167">
        <v>7045952118239</v>
      </c>
      <c r="B1688" s="157">
        <v>12311</v>
      </c>
      <c r="C1688" s="157" t="s">
        <v>2044</v>
      </c>
      <c r="D1688" s="157">
        <v>77</v>
      </c>
      <c r="E1688" s="166" t="s">
        <v>1809</v>
      </c>
      <c r="F1688" s="166" t="s">
        <v>1720</v>
      </c>
      <c r="G1688" s="169" t="s">
        <v>1763</v>
      </c>
      <c r="H1688" s="157" t="s">
        <v>1762</v>
      </c>
      <c r="I1688" s="165" t="s">
        <v>1468</v>
      </c>
      <c r="J1688" s="164" t="s">
        <v>1672</v>
      </c>
      <c r="K1688" s="164" t="s">
        <v>1802</v>
      </c>
      <c r="L1688" s="163"/>
      <c r="M1688" s="163"/>
      <c r="N1688" s="163"/>
      <c r="O1688" s="162">
        <v>1499</v>
      </c>
      <c r="P1688" s="161" t="b">
        <f>IF(R1688&gt;0,R1688-2)</f>
        <v>0</v>
      </c>
      <c r="Q1688" s="161">
        <v>201938</v>
      </c>
      <c r="R1688" s="160">
        <f>$I$3</f>
        <v>0</v>
      </c>
      <c r="S1688" s="159" t="str">
        <f>IF(AND(R1688&gt;=Q1688,W1688&gt;0),"OK",IF(W1688=0,"","NOT OK"))</f>
        <v/>
      </c>
      <c r="T1688" s="158"/>
      <c r="U1688" s="157">
        <v>1</v>
      </c>
      <c r="V1688" s="156" t="str">
        <f>IF(W1688=T1688,"OK","NOT")</f>
        <v>OK</v>
      </c>
      <c r="W1688" s="155">
        <f>IF(MOD(T1688,U1688)=0,T1688,T1688+(U1688-MOD(T1688,U1688)))</f>
        <v>0</v>
      </c>
      <c r="X1688" s="154">
        <f>$I$4</f>
        <v>0.4</v>
      </c>
      <c r="Y1688" s="153">
        <f>+T1688*((O1688-(O1688*X1688)))</f>
        <v>0</v>
      </c>
    </row>
    <row r="1689" spans="1:25" ht="14.45" customHeight="1" x14ac:dyDescent="0.25">
      <c r="A1689" s="167">
        <v>7045952118246</v>
      </c>
      <c r="B1689" s="157">
        <v>12311</v>
      </c>
      <c r="C1689" s="157" t="s">
        <v>2044</v>
      </c>
      <c r="D1689" s="157">
        <v>77</v>
      </c>
      <c r="E1689" s="166" t="s">
        <v>1809</v>
      </c>
      <c r="F1689" s="166" t="s">
        <v>1720</v>
      </c>
      <c r="G1689" s="169" t="s">
        <v>1763</v>
      </c>
      <c r="H1689" s="157" t="s">
        <v>1762</v>
      </c>
      <c r="I1689" s="165" t="s">
        <v>1469</v>
      </c>
      <c r="J1689" s="164" t="s">
        <v>1672</v>
      </c>
      <c r="K1689" s="164" t="s">
        <v>1802</v>
      </c>
      <c r="L1689" s="163"/>
      <c r="M1689" s="163"/>
      <c r="N1689" s="163"/>
      <c r="O1689" s="162">
        <v>1499</v>
      </c>
      <c r="P1689" s="161" t="b">
        <f>IF(R1689&gt;0,R1689-2)</f>
        <v>0</v>
      </c>
      <c r="Q1689" s="161">
        <v>201938</v>
      </c>
      <c r="R1689" s="160">
        <f>$I$3</f>
        <v>0</v>
      </c>
      <c r="S1689" s="159" t="str">
        <f>IF(AND(R1689&gt;=Q1689,W1689&gt;0),"OK",IF(W1689=0,"","NOT OK"))</f>
        <v/>
      </c>
      <c r="T1689" s="158"/>
      <c r="U1689" s="157">
        <v>1</v>
      </c>
      <c r="V1689" s="156" t="str">
        <f>IF(W1689=T1689,"OK","NOT")</f>
        <v>OK</v>
      </c>
      <c r="W1689" s="155">
        <f>IF(MOD(T1689,U1689)=0,T1689,T1689+(U1689-MOD(T1689,U1689)))</f>
        <v>0</v>
      </c>
      <c r="X1689" s="154">
        <f>$I$4</f>
        <v>0.4</v>
      </c>
      <c r="Y1689" s="153">
        <f>+T1689*((O1689-(O1689*X1689)))</f>
        <v>0</v>
      </c>
    </row>
    <row r="1690" spans="1:25" ht="14.45" customHeight="1" x14ac:dyDescent="0.25">
      <c r="A1690" s="167">
        <v>7045952118253</v>
      </c>
      <c r="B1690" s="157">
        <v>12311</v>
      </c>
      <c r="C1690" s="157" t="s">
        <v>2044</v>
      </c>
      <c r="D1690" s="157">
        <v>77</v>
      </c>
      <c r="E1690" s="166" t="s">
        <v>1809</v>
      </c>
      <c r="F1690" s="166" t="s">
        <v>1720</v>
      </c>
      <c r="G1690" s="169" t="s">
        <v>1763</v>
      </c>
      <c r="H1690" s="157" t="s">
        <v>1762</v>
      </c>
      <c r="I1690" s="165" t="s">
        <v>1715</v>
      </c>
      <c r="J1690" s="164" t="s">
        <v>1672</v>
      </c>
      <c r="K1690" s="164" t="s">
        <v>1802</v>
      </c>
      <c r="L1690" s="163"/>
      <c r="M1690" s="163"/>
      <c r="N1690" s="163"/>
      <c r="O1690" s="162">
        <v>1499</v>
      </c>
      <c r="P1690" s="161" t="b">
        <f>IF(R1690&gt;0,R1690-2)</f>
        <v>0</v>
      </c>
      <c r="Q1690" s="161">
        <v>201938</v>
      </c>
      <c r="R1690" s="160">
        <f>$I$3</f>
        <v>0</v>
      </c>
      <c r="S1690" s="159" t="str">
        <f>IF(AND(R1690&gt;=Q1690,W1690&gt;0),"OK",IF(W1690=0,"","NOT OK"))</f>
        <v/>
      </c>
      <c r="T1690" s="158"/>
      <c r="U1690" s="157">
        <v>1</v>
      </c>
      <c r="V1690" s="156" t="str">
        <f>IF(W1690=T1690,"OK","NOT")</f>
        <v>OK</v>
      </c>
      <c r="W1690" s="155">
        <f>IF(MOD(T1690,U1690)=0,T1690,T1690+(U1690-MOD(T1690,U1690)))</f>
        <v>0</v>
      </c>
      <c r="X1690" s="154">
        <f>$I$4</f>
        <v>0.4</v>
      </c>
      <c r="Y1690" s="153">
        <f>+T1690*((O1690-(O1690*X1690)))</f>
        <v>0</v>
      </c>
    </row>
    <row r="1691" spans="1:25" ht="14.45" customHeight="1" x14ac:dyDescent="0.25">
      <c r="A1691" s="167">
        <v>7045952118260</v>
      </c>
      <c r="B1691" s="157">
        <v>12311</v>
      </c>
      <c r="C1691" s="157" t="s">
        <v>2044</v>
      </c>
      <c r="D1691" s="157">
        <v>77</v>
      </c>
      <c r="E1691" s="166" t="s">
        <v>1809</v>
      </c>
      <c r="F1691" s="166" t="s">
        <v>1720</v>
      </c>
      <c r="G1691" s="169" t="s">
        <v>1763</v>
      </c>
      <c r="H1691" s="157" t="s">
        <v>1762</v>
      </c>
      <c r="I1691" s="165" t="s">
        <v>1713</v>
      </c>
      <c r="J1691" s="164" t="s">
        <v>1672</v>
      </c>
      <c r="K1691" s="164" t="s">
        <v>1802</v>
      </c>
      <c r="L1691" s="163"/>
      <c r="M1691" s="163"/>
      <c r="N1691" s="163"/>
      <c r="O1691" s="162">
        <v>1499</v>
      </c>
      <c r="P1691" s="161" t="b">
        <f>IF(R1691&gt;0,R1691-2)</f>
        <v>0</v>
      </c>
      <c r="Q1691" s="161">
        <v>201938</v>
      </c>
      <c r="R1691" s="160">
        <f>$I$3</f>
        <v>0</v>
      </c>
      <c r="S1691" s="159" t="str">
        <f>IF(AND(R1691&gt;=Q1691,W1691&gt;0),"OK",IF(W1691=0,"","NOT OK"))</f>
        <v/>
      </c>
      <c r="T1691" s="158"/>
      <c r="U1691" s="157">
        <v>1</v>
      </c>
      <c r="V1691" s="156" t="str">
        <f>IF(W1691=T1691,"OK","NOT")</f>
        <v>OK</v>
      </c>
      <c r="W1691" s="155">
        <f>IF(MOD(T1691,U1691)=0,T1691,T1691+(U1691-MOD(T1691,U1691)))</f>
        <v>0</v>
      </c>
      <c r="X1691" s="154">
        <f>$I$4</f>
        <v>0.4</v>
      </c>
      <c r="Y1691" s="153">
        <f>+T1691*((O1691-(O1691*X1691)))</f>
        <v>0</v>
      </c>
    </row>
    <row r="1692" spans="1:25" ht="14.45" customHeight="1" x14ac:dyDescent="0.25">
      <c r="A1692" s="167">
        <v>7045952118420</v>
      </c>
      <c r="B1692" s="157">
        <v>12316</v>
      </c>
      <c r="C1692" s="157" t="s">
        <v>2043</v>
      </c>
      <c r="D1692" s="157">
        <v>78</v>
      </c>
      <c r="E1692" s="166" t="s">
        <v>1809</v>
      </c>
      <c r="F1692" s="166" t="s">
        <v>1720</v>
      </c>
      <c r="G1692" s="169" t="s">
        <v>1763</v>
      </c>
      <c r="H1692" s="157" t="s">
        <v>1762</v>
      </c>
      <c r="I1692" s="165" t="s">
        <v>1717</v>
      </c>
      <c r="J1692" s="164" t="s">
        <v>1672</v>
      </c>
      <c r="K1692" s="164" t="s">
        <v>1802</v>
      </c>
      <c r="L1692" s="163"/>
      <c r="M1692" s="163"/>
      <c r="N1692" s="163"/>
      <c r="O1692" s="162">
        <v>1499</v>
      </c>
      <c r="P1692" s="161" t="b">
        <f>IF(R1692&gt;0,R1692-2)</f>
        <v>0</v>
      </c>
      <c r="Q1692" s="161">
        <v>201938</v>
      </c>
      <c r="R1692" s="160">
        <f>$I$3</f>
        <v>0</v>
      </c>
      <c r="S1692" s="159" t="str">
        <f>IF(AND(R1692&gt;=Q1692,W1692&gt;0),"OK",IF(W1692=0,"","NOT OK"))</f>
        <v/>
      </c>
      <c r="T1692" s="158"/>
      <c r="U1692" s="157">
        <v>1</v>
      </c>
      <c r="V1692" s="156" t="str">
        <f>IF(W1692=T1692,"OK","NOT")</f>
        <v>OK</v>
      </c>
      <c r="W1692" s="155">
        <f>IF(MOD(T1692,U1692)=0,T1692,T1692+(U1692-MOD(T1692,U1692)))</f>
        <v>0</v>
      </c>
      <c r="X1692" s="154">
        <f>$I$4</f>
        <v>0.4</v>
      </c>
      <c r="Y1692" s="153">
        <f>+T1692*((O1692-(O1692*X1692)))</f>
        <v>0</v>
      </c>
    </row>
    <row r="1693" spans="1:25" ht="14.45" customHeight="1" x14ac:dyDescent="0.25">
      <c r="A1693" s="167">
        <v>7045952118437</v>
      </c>
      <c r="B1693" s="157">
        <v>12316</v>
      </c>
      <c r="C1693" s="157" t="s">
        <v>2043</v>
      </c>
      <c r="D1693" s="157">
        <v>78</v>
      </c>
      <c r="E1693" s="166" t="s">
        <v>1809</v>
      </c>
      <c r="F1693" s="166" t="s">
        <v>1720</v>
      </c>
      <c r="G1693" s="169" t="s">
        <v>1763</v>
      </c>
      <c r="H1693" s="157" t="s">
        <v>1762</v>
      </c>
      <c r="I1693" s="165" t="s">
        <v>1716</v>
      </c>
      <c r="J1693" s="164" t="s">
        <v>1672</v>
      </c>
      <c r="K1693" s="164" t="s">
        <v>1802</v>
      </c>
      <c r="L1693" s="163"/>
      <c r="M1693" s="163"/>
      <c r="N1693" s="163"/>
      <c r="O1693" s="162">
        <v>1499</v>
      </c>
      <c r="P1693" s="161" t="b">
        <f>IF(R1693&gt;0,R1693-2)</f>
        <v>0</v>
      </c>
      <c r="Q1693" s="161">
        <v>201938</v>
      </c>
      <c r="R1693" s="160">
        <f>$I$3</f>
        <v>0</v>
      </c>
      <c r="S1693" s="159" t="str">
        <f>IF(AND(R1693&gt;=Q1693,W1693&gt;0),"OK",IF(W1693=0,"","NOT OK"))</f>
        <v/>
      </c>
      <c r="T1693" s="158"/>
      <c r="U1693" s="157">
        <v>1</v>
      </c>
      <c r="V1693" s="156" t="str">
        <f>IF(W1693=T1693,"OK","NOT")</f>
        <v>OK</v>
      </c>
      <c r="W1693" s="155">
        <f>IF(MOD(T1693,U1693)=0,T1693,T1693+(U1693-MOD(T1693,U1693)))</f>
        <v>0</v>
      </c>
      <c r="X1693" s="154">
        <f>$I$4</f>
        <v>0.4</v>
      </c>
      <c r="Y1693" s="153">
        <f>+T1693*((O1693-(O1693*X1693)))</f>
        <v>0</v>
      </c>
    </row>
    <row r="1694" spans="1:25" ht="14.45" customHeight="1" x14ac:dyDescent="0.25">
      <c r="A1694" s="167">
        <v>7045952118444</v>
      </c>
      <c r="B1694" s="157">
        <v>12316</v>
      </c>
      <c r="C1694" s="157" t="s">
        <v>2043</v>
      </c>
      <c r="D1694" s="157">
        <v>78</v>
      </c>
      <c r="E1694" s="166" t="s">
        <v>1809</v>
      </c>
      <c r="F1694" s="166" t="s">
        <v>1720</v>
      </c>
      <c r="G1694" s="169" t="s">
        <v>1763</v>
      </c>
      <c r="H1694" s="157" t="s">
        <v>1762</v>
      </c>
      <c r="I1694" s="165" t="s">
        <v>1468</v>
      </c>
      <c r="J1694" s="164" t="s">
        <v>1672</v>
      </c>
      <c r="K1694" s="164" t="s">
        <v>1802</v>
      </c>
      <c r="L1694" s="163"/>
      <c r="M1694" s="163"/>
      <c r="N1694" s="163"/>
      <c r="O1694" s="162">
        <v>1499</v>
      </c>
      <c r="P1694" s="161" t="b">
        <f>IF(R1694&gt;0,R1694-2)</f>
        <v>0</v>
      </c>
      <c r="Q1694" s="161">
        <v>201938</v>
      </c>
      <c r="R1694" s="160">
        <f>$I$3</f>
        <v>0</v>
      </c>
      <c r="S1694" s="159" t="str">
        <f>IF(AND(R1694&gt;=Q1694,W1694&gt;0),"OK",IF(W1694=0,"","NOT OK"))</f>
        <v/>
      </c>
      <c r="T1694" s="158"/>
      <c r="U1694" s="157">
        <v>1</v>
      </c>
      <c r="V1694" s="156" t="str">
        <f>IF(W1694=T1694,"OK","NOT")</f>
        <v>OK</v>
      </c>
      <c r="W1694" s="155">
        <f>IF(MOD(T1694,U1694)=0,T1694,T1694+(U1694-MOD(T1694,U1694)))</f>
        <v>0</v>
      </c>
      <c r="X1694" s="154">
        <f>$I$4</f>
        <v>0.4</v>
      </c>
      <c r="Y1694" s="153">
        <f>+T1694*((O1694-(O1694*X1694)))</f>
        <v>0</v>
      </c>
    </row>
    <row r="1695" spans="1:25" ht="14.45" customHeight="1" x14ac:dyDescent="0.25">
      <c r="A1695" s="167">
        <v>7045952118451</v>
      </c>
      <c r="B1695" s="157">
        <v>12316</v>
      </c>
      <c r="C1695" s="157" t="s">
        <v>2043</v>
      </c>
      <c r="D1695" s="157">
        <v>78</v>
      </c>
      <c r="E1695" s="166" t="s">
        <v>1809</v>
      </c>
      <c r="F1695" s="166" t="s">
        <v>1720</v>
      </c>
      <c r="G1695" s="169" t="s">
        <v>1763</v>
      </c>
      <c r="H1695" s="157" t="s">
        <v>1762</v>
      </c>
      <c r="I1695" s="165" t="s">
        <v>1469</v>
      </c>
      <c r="J1695" s="164" t="s">
        <v>1672</v>
      </c>
      <c r="K1695" s="164" t="s">
        <v>1802</v>
      </c>
      <c r="L1695" s="163"/>
      <c r="M1695" s="163"/>
      <c r="N1695" s="163"/>
      <c r="O1695" s="162">
        <v>1499</v>
      </c>
      <c r="P1695" s="161" t="b">
        <f>IF(R1695&gt;0,R1695-2)</f>
        <v>0</v>
      </c>
      <c r="Q1695" s="161">
        <v>201938</v>
      </c>
      <c r="R1695" s="160">
        <f>$I$3</f>
        <v>0</v>
      </c>
      <c r="S1695" s="159" t="str">
        <f>IF(AND(R1695&gt;=Q1695,W1695&gt;0),"OK",IF(W1695=0,"","NOT OK"))</f>
        <v/>
      </c>
      <c r="T1695" s="158"/>
      <c r="U1695" s="157">
        <v>1</v>
      </c>
      <c r="V1695" s="156" t="str">
        <f>IF(W1695=T1695,"OK","NOT")</f>
        <v>OK</v>
      </c>
      <c r="W1695" s="155">
        <f>IF(MOD(T1695,U1695)=0,T1695,T1695+(U1695-MOD(T1695,U1695)))</f>
        <v>0</v>
      </c>
      <c r="X1695" s="154">
        <f>$I$4</f>
        <v>0.4</v>
      </c>
      <c r="Y1695" s="153">
        <f>+T1695*((O1695-(O1695*X1695)))</f>
        <v>0</v>
      </c>
    </row>
    <row r="1696" spans="1:25" ht="14.45" customHeight="1" x14ac:dyDescent="0.25">
      <c r="A1696" s="167">
        <v>7045952118468</v>
      </c>
      <c r="B1696" s="157">
        <v>12316</v>
      </c>
      <c r="C1696" s="157" t="s">
        <v>2043</v>
      </c>
      <c r="D1696" s="157">
        <v>78</v>
      </c>
      <c r="E1696" s="166" t="s">
        <v>1809</v>
      </c>
      <c r="F1696" s="166" t="s">
        <v>1720</v>
      </c>
      <c r="G1696" s="169" t="s">
        <v>1763</v>
      </c>
      <c r="H1696" s="157" t="s">
        <v>1762</v>
      </c>
      <c r="I1696" s="165" t="s">
        <v>1715</v>
      </c>
      <c r="J1696" s="164" t="s">
        <v>1672</v>
      </c>
      <c r="K1696" s="164" t="s">
        <v>1802</v>
      </c>
      <c r="L1696" s="163"/>
      <c r="M1696" s="163"/>
      <c r="N1696" s="163"/>
      <c r="O1696" s="162">
        <v>1499</v>
      </c>
      <c r="P1696" s="161" t="b">
        <f>IF(R1696&gt;0,R1696-2)</f>
        <v>0</v>
      </c>
      <c r="Q1696" s="161">
        <v>201938</v>
      </c>
      <c r="R1696" s="160">
        <f>$I$3</f>
        <v>0</v>
      </c>
      <c r="S1696" s="159" t="str">
        <f>IF(AND(R1696&gt;=Q1696,W1696&gt;0),"OK",IF(W1696=0,"","NOT OK"))</f>
        <v/>
      </c>
      <c r="T1696" s="158"/>
      <c r="U1696" s="157">
        <v>1</v>
      </c>
      <c r="V1696" s="156" t="str">
        <f>IF(W1696=T1696,"OK","NOT")</f>
        <v>OK</v>
      </c>
      <c r="W1696" s="155">
        <f>IF(MOD(T1696,U1696)=0,T1696,T1696+(U1696-MOD(T1696,U1696)))</f>
        <v>0</v>
      </c>
      <c r="X1696" s="154">
        <f>$I$4</f>
        <v>0.4</v>
      </c>
      <c r="Y1696" s="153">
        <f>+T1696*((O1696-(O1696*X1696)))</f>
        <v>0</v>
      </c>
    </row>
    <row r="1697" spans="1:25" ht="14.45" customHeight="1" x14ac:dyDescent="0.25">
      <c r="A1697" s="167">
        <v>7045952118079</v>
      </c>
      <c r="B1697" s="157">
        <v>12276</v>
      </c>
      <c r="C1697" s="157" t="s">
        <v>1982</v>
      </c>
      <c r="D1697" s="157">
        <v>119</v>
      </c>
      <c r="E1697" s="166" t="s">
        <v>1822</v>
      </c>
      <c r="F1697" s="166" t="s">
        <v>1720</v>
      </c>
      <c r="G1697" s="169" t="s">
        <v>1763</v>
      </c>
      <c r="H1697" s="157" t="s">
        <v>1762</v>
      </c>
      <c r="I1697" s="165" t="s">
        <v>1717</v>
      </c>
      <c r="J1697" s="164" t="s">
        <v>1672</v>
      </c>
      <c r="K1697" s="164" t="s">
        <v>1802</v>
      </c>
      <c r="L1697" s="163"/>
      <c r="M1697" s="163"/>
      <c r="N1697" s="163"/>
      <c r="O1697" s="162">
        <v>1999</v>
      </c>
      <c r="P1697" s="161" t="b">
        <f>IF(R1697&gt;0,R1697-2)</f>
        <v>0</v>
      </c>
      <c r="Q1697" s="161">
        <v>201938</v>
      </c>
      <c r="R1697" s="160">
        <f>$I$3</f>
        <v>0</v>
      </c>
      <c r="S1697" s="159" t="str">
        <f>IF(AND(R1697&gt;=Q1697,W1697&gt;0),"OK",IF(W1697=0,"","NOT OK"))</f>
        <v/>
      </c>
      <c r="T1697" s="158"/>
      <c r="U1697" s="157">
        <v>1</v>
      </c>
      <c r="V1697" s="156" t="str">
        <f>IF(W1697=T1697,"OK","NOT")</f>
        <v>OK</v>
      </c>
      <c r="W1697" s="155">
        <f>IF(MOD(T1697,U1697)=0,T1697,T1697+(U1697-MOD(T1697,U1697)))</f>
        <v>0</v>
      </c>
      <c r="X1697" s="154">
        <f>$I$4</f>
        <v>0.4</v>
      </c>
      <c r="Y1697" s="153">
        <f>+T1697*((O1697-(O1697*X1697)))</f>
        <v>0</v>
      </c>
    </row>
    <row r="1698" spans="1:25" ht="14.45" customHeight="1" x14ac:dyDescent="0.25">
      <c r="A1698" s="167">
        <v>7045952118086</v>
      </c>
      <c r="B1698" s="157">
        <v>12276</v>
      </c>
      <c r="C1698" s="157" t="s">
        <v>1982</v>
      </c>
      <c r="D1698" s="157">
        <v>119</v>
      </c>
      <c r="E1698" s="166" t="s">
        <v>1822</v>
      </c>
      <c r="F1698" s="166" t="s">
        <v>1720</v>
      </c>
      <c r="G1698" s="169" t="s">
        <v>1763</v>
      </c>
      <c r="H1698" s="157" t="s">
        <v>1762</v>
      </c>
      <c r="I1698" s="165" t="s">
        <v>1716</v>
      </c>
      <c r="J1698" s="164" t="s">
        <v>1672</v>
      </c>
      <c r="K1698" s="164" t="s">
        <v>1802</v>
      </c>
      <c r="L1698" s="163"/>
      <c r="M1698" s="163"/>
      <c r="N1698" s="163"/>
      <c r="O1698" s="162">
        <v>1999</v>
      </c>
      <c r="P1698" s="161" t="b">
        <f>IF(R1698&gt;0,R1698-2)</f>
        <v>0</v>
      </c>
      <c r="Q1698" s="161">
        <v>201938</v>
      </c>
      <c r="R1698" s="160">
        <f>$I$3</f>
        <v>0</v>
      </c>
      <c r="S1698" s="159" t="str">
        <f>IF(AND(R1698&gt;=Q1698,W1698&gt;0),"OK",IF(W1698=0,"","NOT OK"))</f>
        <v/>
      </c>
      <c r="T1698" s="158"/>
      <c r="U1698" s="157">
        <v>1</v>
      </c>
      <c r="V1698" s="156" t="str">
        <f>IF(W1698=T1698,"OK","NOT")</f>
        <v>OK</v>
      </c>
      <c r="W1698" s="155">
        <f>IF(MOD(T1698,U1698)=0,T1698,T1698+(U1698-MOD(T1698,U1698)))</f>
        <v>0</v>
      </c>
      <c r="X1698" s="154">
        <f>$I$4</f>
        <v>0.4</v>
      </c>
      <c r="Y1698" s="153">
        <f>+T1698*((O1698-(O1698*X1698)))</f>
        <v>0</v>
      </c>
    </row>
    <row r="1699" spans="1:25" ht="14.45" customHeight="1" x14ac:dyDescent="0.25">
      <c r="A1699" s="167">
        <v>7045952118093</v>
      </c>
      <c r="B1699" s="157">
        <v>12276</v>
      </c>
      <c r="C1699" s="157" t="s">
        <v>1982</v>
      </c>
      <c r="D1699" s="157">
        <v>119</v>
      </c>
      <c r="E1699" s="166" t="s">
        <v>1822</v>
      </c>
      <c r="F1699" s="166" t="s">
        <v>1720</v>
      </c>
      <c r="G1699" s="169" t="s">
        <v>1763</v>
      </c>
      <c r="H1699" s="157" t="s">
        <v>1762</v>
      </c>
      <c r="I1699" s="165" t="s">
        <v>1468</v>
      </c>
      <c r="J1699" s="164" t="s">
        <v>1672</v>
      </c>
      <c r="K1699" s="164" t="s">
        <v>1802</v>
      </c>
      <c r="L1699" s="163"/>
      <c r="M1699" s="163"/>
      <c r="N1699" s="163"/>
      <c r="O1699" s="162">
        <v>1999</v>
      </c>
      <c r="P1699" s="161" t="b">
        <f>IF(R1699&gt;0,R1699-2)</f>
        <v>0</v>
      </c>
      <c r="Q1699" s="161">
        <v>201938</v>
      </c>
      <c r="R1699" s="160">
        <f>$I$3</f>
        <v>0</v>
      </c>
      <c r="S1699" s="159" t="str">
        <f>IF(AND(R1699&gt;=Q1699,W1699&gt;0),"OK",IF(W1699=0,"","NOT OK"))</f>
        <v/>
      </c>
      <c r="T1699" s="158"/>
      <c r="U1699" s="157">
        <v>1</v>
      </c>
      <c r="V1699" s="156" t="str">
        <f>IF(W1699=T1699,"OK","NOT")</f>
        <v>OK</v>
      </c>
      <c r="W1699" s="155">
        <f>IF(MOD(T1699,U1699)=0,T1699,T1699+(U1699-MOD(T1699,U1699)))</f>
        <v>0</v>
      </c>
      <c r="X1699" s="154">
        <f>$I$4</f>
        <v>0.4</v>
      </c>
      <c r="Y1699" s="153">
        <f>+T1699*((O1699-(O1699*X1699)))</f>
        <v>0</v>
      </c>
    </row>
    <row r="1700" spans="1:25" ht="14.45" customHeight="1" x14ac:dyDescent="0.25">
      <c r="A1700" s="167">
        <v>7045952118109</v>
      </c>
      <c r="B1700" s="157">
        <v>12276</v>
      </c>
      <c r="C1700" s="157" t="s">
        <v>1982</v>
      </c>
      <c r="D1700" s="157">
        <v>119</v>
      </c>
      <c r="E1700" s="166" t="s">
        <v>1822</v>
      </c>
      <c r="F1700" s="166" t="s">
        <v>1720</v>
      </c>
      <c r="G1700" s="169" t="s">
        <v>1763</v>
      </c>
      <c r="H1700" s="157" t="s">
        <v>1762</v>
      </c>
      <c r="I1700" s="165" t="s">
        <v>1469</v>
      </c>
      <c r="J1700" s="164" t="s">
        <v>1672</v>
      </c>
      <c r="K1700" s="164" t="s">
        <v>1802</v>
      </c>
      <c r="L1700" s="163"/>
      <c r="M1700" s="163"/>
      <c r="N1700" s="163"/>
      <c r="O1700" s="162">
        <v>1999</v>
      </c>
      <c r="P1700" s="161" t="b">
        <f>IF(R1700&gt;0,R1700-2)</f>
        <v>0</v>
      </c>
      <c r="Q1700" s="161">
        <v>201938</v>
      </c>
      <c r="R1700" s="160">
        <f>$I$3</f>
        <v>0</v>
      </c>
      <c r="S1700" s="159" t="str">
        <f>IF(AND(R1700&gt;=Q1700,W1700&gt;0),"OK",IF(W1700=0,"","NOT OK"))</f>
        <v/>
      </c>
      <c r="T1700" s="158"/>
      <c r="U1700" s="157">
        <v>1</v>
      </c>
      <c r="V1700" s="156" t="str">
        <f>IF(W1700=T1700,"OK","NOT")</f>
        <v>OK</v>
      </c>
      <c r="W1700" s="155">
        <f>IF(MOD(T1700,U1700)=0,T1700,T1700+(U1700-MOD(T1700,U1700)))</f>
        <v>0</v>
      </c>
      <c r="X1700" s="154">
        <f>$I$4</f>
        <v>0.4</v>
      </c>
      <c r="Y1700" s="153">
        <f>+T1700*((O1700-(O1700*X1700)))</f>
        <v>0</v>
      </c>
    </row>
    <row r="1701" spans="1:25" ht="14.45" customHeight="1" x14ac:dyDescent="0.25">
      <c r="A1701" s="167">
        <v>7045952118116</v>
      </c>
      <c r="B1701" s="157">
        <v>12276</v>
      </c>
      <c r="C1701" s="157" t="s">
        <v>1982</v>
      </c>
      <c r="D1701" s="157">
        <v>119</v>
      </c>
      <c r="E1701" s="166" t="s">
        <v>1822</v>
      </c>
      <c r="F1701" s="166" t="s">
        <v>1720</v>
      </c>
      <c r="G1701" s="169" t="s">
        <v>1763</v>
      </c>
      <c r="H1701" s="157" t="s">
        <v>1762</v>
      </c>
      <c r="I1701" s="165" t="s">
        <v>1715</v>
      </c>
      <c r="J1701" s="164" t="s">
        <v>1672</v>
      </c>
      <c r="K1701" s="164" t="s">
        <v>1802</v>
      </c>
      <c r="L1701" s="163"/>
      <c r="M1701" s="163"/>
      <c r="N1701" s="163"/>
      <c r="O1701" s="162">
        <v>1999</v>
      </c>
      <c r="P1701" s="161" t="b">
        <f>IF(R1701&gt;0,R1701-2)</f>
        <v>0</v>
      </c>
      <c r="Q1701" s="161">
        <v>201938</v>
      </c>
      <c r="R1701" s="160">
        <f>$I$3</f>
        <v>0</v>
      </c>
      <c r="S1701" s="159" t="str">
        <f>IF(AND(R1701&gt;=Q1701,W1701&gt;0),"OK",IF(W1701=0,"","NOT OK"))</f>
        <v/>
      </c>
      <c r="T1701" s="158"/>
      <c r="U1701" s="157">
        <v>1</v>
      </c>
      <c r="V1701" s="156" t="str">
        <f>IF(W1701=T1701,"OK","NOT")</f>
        <v>OK</v>
      </c>
      <c r="W1701" s="155">
        <f>IF(MOD(T1701,U1701)=0,T1701,T1701+(U1701-MOD(T1701,U1701)))</f>
        <v>0</v>
      </c>
      <c r="X1701" s="154">
        <f>$I$4</f>
        <v>0.4</v>
      </c>
      <c r="Y1701" s="153">
        <f>+T1701*((O1701-(O1701*X1701)))</f>
        <v>0</v>
      </c>
    </row>
    <row r="1702" spans="1:25" ht="14.45" customHeight="1" x14ac:dyDescent="0.25">
      <c r="A1702" s="167">
        <v>7045952347653</v>
      </c>
      <c r="B1702" s="157">
        <v>46644</v>
      </c>
      <c r="C1702" s="157" t="s">
        <v>1937</v>
      </c>
      <c r="D1702" s="157">
        <v>155</v>
      </c>
      <c r="E1702" s="166" t="s">
        <v>1877</v>
      </c>
      <c r="F1702" s="166" t="s">
        <v>1676</v>
      </c>
      <c r="G1702" s="169" t="s">
        <v>1763</v>
      </c>
      <c r="H1702" s="157" t="s">
        <v>1762</v>
      </c>
      <c r="I1702" s="165" t="s">
        <v>1789</v>
      </c>
      <c r="J1702" s="164" t="s">
        <v>1672</v>
      </c>
      <c r="K1702" s="164" t="s">
        <v>1671</v>
      </c>
      <c r="L1702" s="163"/>
      <c r="M1702" s="163"/>
      <c r="N1702" s="163"/>
      <c r="O1702" s="162">
        <v>349</v>
      </c>
      <c r="P1702" s="161" t="b">
        <f>IF(R1702&gt;0,R1702-2)</f>
        <v>0</v>
      </c>
      <c r="Q1702" s="161">
        <v>201938</v>
      </c>
      <c r="R1702" s="160">
        <f>$I$3</f>
        <v>0</v>
      </c>
      <c r="S1702" s="159" t="str">
        <f>IF(AND(R1702&gt;=Q1702,W1702&gt;0),"OK",IF(W1702=0,"","NOT OK"))</f>
        <v/>
      </c>
      <c r="T1702" s="158"/>
      <c r="U1702" s="157">
        <v>3</v>
      </c>
      <c r="V1702" s="156" t="str">
        <f>IF(W1702=T1702,"OK","NOT")</f>
        <v>OK</v>
      </c>
      <c r="W1702" s="155">
        <f>IF(MOD(T1702,U1702)=0,T1702,T1702+(U1702-MOD(T1702,U1702)))</f>
        <v>0</v>
      </c>
      <c r="X1702" s="154">
        <f>$I$4</f>
        <v>0.4</v>
      </c>
      <c r="Y1702" s="153">
        <f>+T1702*((O1702-(O1702*X1702)))</f>
        <v>0</v>
      </c>
    </row>
    <row r="1703" spans="1:25" ht="14.45" customHeight="1" x14ac:dyDescent="0.25">
      <c r="A1703" s="167">
        <v>7045952347660</v>
      </c>
      <c r="B1703" s="157">
        <v>46644</v>
      </c>
      <c r="C1703" s="157" t="s">
        <v>1937</v>
      </c>
      <c r="D1703" s="157">
        <v>155</v>
      </c>
      <c r="E1703" s="166" t="s">
        <v>1877</v>
      </c>
      <c r="F1703" s="166" t="s">
        <v>1676</v>
      </c>
      <c r="G1703" s="169" t="s">
        <v>1763</v>
      </c>
      <c r="H1703" s="157" t="s">
        <v>1762</v>
      </c>
      <c r="I1703" s="165" t="s">
        <v>1876</v>
      </c>
      <c r="J1703" s="164" t="s">
        <v>1672</v>
      </c>
      <c r="K1703" s="164" t="s">
        <v>1671</v>
      </c>
      <c r="L1703" s="163"/>
      <c r="M1703" s="163"/>
      <c r="N1703" s="163"/>
      <c r="O1703" s="162">
        <v>349</v>
      </c>
      <c r="P1703" s="161" t="b">
        <f>IF(R1703&gt;0,R1703-2)</f>
        <v>0</v>
      </c>
      <c r="Q1703" s="161">
        <v>201938</v>
      </c>
      <c r="R1703" s="160">
        <f>$I$3</f>
        <v>0</v>
      </c>
      <c r="S1703" s="159" t="str">
        <f>IF(AND(R1703&gt;=Q1703,W1703&gt;0),"OK",IF(W1703=0,"","NOT OK"))</f>
        <v/>
      </c>
      <c r="T1703" s="158"/>
      <c r="U1703" s="157">
        <v>3</v>
      </c>
      <c r="V1703" s="156" t="str">
        <f>IF(W1703=T1703,"OK","NOT")</f>
        <v>OK</v>
      </c>
      <c r="W1703" s="155">
        <f>IF(MOD(T1703,U1703)=0,T1703,T1703+(U1703-MOD(T1703,U1703)))</f>
        <v>0</v>
      </c>
      <c r="X1703" s="154">
        <f>$I$4</f>
        <v>0.4</v>
      </c>
      <c r="Y1703" s="153">
        <f>+T1703*((O1703-(O1703*X1703)))</f>
        <v>0</v>
      </c>
    </row>
    <row r="1704" spans="1:25" ht="14.45" customHeight="1" x14ac:dyDescent="0.25">
      <c r="A1704" s="167">
        <v>7045952033495</v>
      </c>
      <c r="B1704" s="157" t="s">
        <v>1875</v>
      </c>
      <c r="C1704" s="157" t="s">
        <v>1874</v>
      </c>
      <c r="D1704" s="157">
        <v>191</v>
      </c>
      <c r="E1704" s="166" t="s">
        <v>1697</v>
      </c>
      <c r="F1704" s="166" t="s">
        <v>1676</v>
      </c>
      <c r="G1704" s="169" t="s">
        <v>1763</v>
      </c>
      <c r="H1704" s="157" t="s">
        <v>1762</v>
      </c>
      <c r="I1704" s="165" t="s">
        <v>1869</v>
      </c>
      <c r="J1704" s="164" t="s">
        <v>1672</v>
      </c>
      <c r="K1704" s="164" t="s">
        <v>1695</v>
      </c>
      <c r="L1704" s="163"/>
      <c r="M1704" s="163"/>
      <c r="N1704" s="163"/>
      <c r="O1704" s="162">
        <v>699</v>
      </c>
      <c r="P1704" s="161" t="b">
        <f>IF(R1704&gt;0,R1704-2)</f>
        <v>0</v>
      </c>
      <c r="Q1704" s="161">
        <v>201938</v>
      </c>
      <c r="R1704" s="160">
        <f>$I$3</f>
        <v>0</v>
      </c>
      <c r="S1704" s="159" t="str">
        <f>IF(AND(R1704&gt;=Q1704,W1704&gt;0),"OK",IF(W1704=0,"","NOT OK"))</f>
        <v/>
      </c>
      <c r="T1704" s="158"/>
      <c r="U1704" s="157">
        <v>3</v>
      </c>
      <c r="V1704" s="156" t="str">
        <f>IF(W1704=T1704,"OK","NOT")</f>
        <v>OK</v>
      </c>
      <c r="W1704" s="155">
        <f>IF(MOD(T1704,U1704)=0,T1704,T1704+(U1704-MOD(T1704,U1704)))</f>
        <v>0</v>
      </c>
      <c r="X1704" s="154">
        <f>$I$4</f>
        <v>0.4</v>
      </c>
      <c r="Y1704" s="153">
        <f>+T1704*((O1704-(O1704*X1704)))</f>
        <v>0</v>
      </c>
    </row>
    <row r="1705" spans="1:25" ht="14.45" customHeight="1" x14ac:dyDescent="0.25">
      <c r="A1705" s="167">
        <v>7045952033501</v>
      </c>
      <c r="B1705" s="157" t="s">
        <v>1875</v>
      </c>
      <c r="C1705" s="157" t="s">
        <v>1874</v>
      </c>
      <c r="D1705" s="157">
        <v>191</v>
      </c>
      <c r="E1705" s="166" t="s">
        <v>1697</v>
      </c>
      <c r="F1705" s="166" t="s">
        <v>1676</v>
      </c>
      <c r="G1705" s="169" t="s">
        <v>1763</v>
      </c>
      <c r="H1705" s="157" t="s">
        <v>1762</v>
      </c>
      <c r="I1705" s="165" t="s">
        <v>1868</v>
      </c>
      <c r="J1705" s="164" t="s">
        <v>1672</v>
      </c>
      <c r="K1705" s="164" t="s">
        <v>1695</v>
      </c>
      <c r="L1705" s="163"/>
      <c r="M1705" s="163"/>
      <c r="N1705" s="163"/>
      <c r="O1705" s="162">
        <v>699</v>
      </c>
      <c r="P1705" s="161" t="b">
        <f>IF(R1705&gt;0,R1705-2)</f>
        <v>0</v>
      </c>
      <c r="Q1705" s="161">
        <v>201938</v>
      </c>
      <c r="R1705" s="160">
        <f>$I$3</f>
        <v>0</v>
      </c>
      <c r="S1705" s="159" t="str">
        <f>IF(AND(R1705&gt;=Q1705,W1705&gt;0),"OK",IF(W1705=0,"","NOT OK"))</f>
        <v/>
      </c>
      <c r="T1705" s="158"/>
      <c r="U1705" s="157">
        <v>3</v>
      </c>
      <c r="V1705" s="156" t="str">
        <f>IF(W1705=T1705,"OK","NOT")</f>
        <v>OK</v>
      </c>
      <c r="W1705" s="155">
        <f>IF(MOD(T1705,U1705)=0,T1705,T1705+(U1705-MOD(T1705,U1705)))</f>
        <v>0</v>
      </c>
      <c r="X1705" s="154">
        <f>$I$4</f>
        <v>0.4</v>
      </c>
      <c r="Y1705" s="153">
        <f>+T1705*((O1705-(O1705*X1705)))</f>
        <v>0</v>
      </c>
    </row>
    <row r="1706" spans="1:25" ht="14.45" customHeight="1" x14ac:dyDescent="0.25">
      <c r="A1706" s="167">
        <v>7045952071459</v>
      </c>
      <c r="B1706" s="157" t="s">
        <v>1875</v>
      </c>
      <c r="C1706" s="157" t="s">
        <v>1874</v>
      </c>
      <c r="D1706" s="157">
        <v>191</v>
      </c>
      <c r="E1706" s="166" t="s">
        <v>1697</v>
      </c>
      <c r="F1706" s="166" t="s">
        <v>1676</v>
      </c>
      <c r="G1706" s="169" t="s">
        <v>1763</v>
      </c>
      <c r="H1706" s="157" t="s">
        <v>1762</v>
      </c>
      <c r="I1706" s="165" t="s">
        <v>1866</v>
      </c>
      <c r="J1706" s="164" t="s">
        <v>1672</v>
      </c>
      <c r="K1706" s="164" t="s">
        <v>1695</v>
      </c>
      <c r="L1706" s="163"/>
      <c r="M1706" s="163"/>
      <c r="N1706" s="163"/>
      <c r="O1706" s="162">
        <v>699</v>
      </c>
      <c r="P1706" s="161" t="b">
        <f>IF(R1706&gt;0,R1706-2)</f>
        <v>0</v>
      </c>
      <c r="Q1706" s="161">
        <v>201938</v>
      </c>
      <c r="R1706" s="160">
        <f>$I$3</f>
        <v>0</v>
      </c>
      <c r="S1706" s="159" t="str">
        <f>IF(AND(R1706&gt;=Q1706,W1706&gt;0),"OK",IF(W1706=0,"","NOT OK"))</f>
        <v/>
      </c>
      <c r="T1706" s="158"/>
      <c r="U1706" s="157">
        <v>3</v>
      </c>
      <c r="V1706" s="156" t="str">
        <f>IF(W1706=T1706,"OK","NOT")</f>
        <v>OK</v>
      </c>
      <c r="W1706" s="155">
        <f>IF(MOD(T1706,U1706)=0,T1706,T1706+(U1706-MOD(T1706,U1706)))</f>
        <v>0</v>
      </c>
      <c r="X1706" s="154">
        <f>$I$4</f>
        <v>0.4</v>
      </c>
      <c r="Y1706" s="153">
        <f>+T1706*((O1706-(O1706*X1706)))</f>
        <v>0</v>
      </c>
    </row>
    <row r="1707" spans="1:25" ht="14.45" customHeight="1" x14ac:dyDescent="0.25">
      <c r="A1707" s="167">
        <v>7045952033471</v>
      </c>
      <c r="B1707" s="157" t="s">
        <v>1875</v>
      </c>
      <c r="C1707" s="157" t="s">
        <v>1874</v>
      </c>
      <c r="D1707" s="157">
        <v>191</v>
      </c>
      <c r="E1707" s="166" t="s">
        <v>1697</v>
      </c>
      <c r="F1707" s="166" t="s">
        <v>1676</v>
      </c>
      <c r="G1707" s="169" t="s">
        <v>1763</v>
      </c>
      <c r="H1707" s="157" t="s">
        <v>1762</v>
      </c>
      <c r="I1707" s="165" t="s">
        <v>1865</v>
      </c>
      <c r="J1707" s="164" t="s">
        <v>1672</v>
      </c>
      <c r="K1707" s="164" t="s">
        <v>1695</v>
      </c>
      <c r="L1707" s="163"/>
      <c r="M1707" s="163"/>
      <c r="N1707" s="163"/>
      <c r="O1707" s="162">
        <v>699</v>
      </c>
      <c r="P1707" s="161" t="b">
        <f>IF(R1707&gt;0,R1707-2)</f>
        <v>0</v>
      </c>
      <c r="Q1707" s="161">
        <v>201938</v>
      </c>
      <c r="R1707" s="160">
        <f>$I$3</f>
        <v>0</v>
      </c>
      <c r="S1707" s="159" t="str">
        <f>IF(AND(R1707&gt;=Q1707,W1707&gt;0),"OK",IF(W1707=0,"","NOT OK"))</f>
        <v/>
      </c>
      <c r="T1707" s="158"/>
      <c r="U1707" s="157">
        <v>3</v>
      </c>
      <c r="V1707" s="156" t="str">
        <f>IF(W1707=T1707,"OK","NOT")</f>
        <v>OK</v>
      </c>
      <c r="W1707" s="155">
        <f>IF(MOD(T1707,U1707)=0,T1707,T1707+(U1707-MOD(T1707,U1707)))</f>
        <v>0</v>
      </c>
      <c r="X1707" s="154">
        <f>$I$4</f>
        <v>0.4</v>
      </c>
      <c r="Y1707" s="153">
        <f>+T1707*((O1707-(O1707*X1707)))</f>
        <v>0</v>
      </c>
    </row>
    <row r="1708" spans="1:25" ht="14.45" customHeight="1" x14ac:dyDescent="0.25">
      <c r="A1708" s="167">
        <v>7045952033488</v>
      </c>
      <c r="B1708" s="157" t="s">
        <v>1875</v>
      </c>
      <c r="C1708" s="157" t="s">
        <v>1874</v>
      </c>
      <c r="D1708" s="157">
        <v>191</v>
      </c>
      <c r="E1708" s="166" t="s">
        <v>1697</v>
      </c>
      <c r="F1708" s="166" t="s">
        <v>1676</v>
      </c>
      <c r="G1708" s="169" t="s">
        <v>1763</v>
      </c>
      <c r="H1708" s="157" t="s">
        <v>1762</v>
      </c>
      <c r="I1708" s="165" t="s">
        <v>1862</v>
      </c>
      <c r="J1708" s="164" t="s">
        <v>1672</v>
      </c>
      <c r="K1708" s="164" t="s">
        <v>1695</v>
      </c>
      <c r="L1708" s="163"/>
      <c r="M1708" s="163"/>
      <c r="N1708" s="163"/>
      <c r="O1708" s="162">
        <v>699</v>
      </c>
      <c r="P1708" s="161" t="b">
        <f>IF(R1708&gt;0,R1708-2)</f>
        <v>0</v>
      </c>
      <c r="Q1708" s="161">
        <v>201938</v>
      </c>
      <c r="R1708" s="160">
        <f>$I$3</f>
        <v>0</v>
      </c>
      <c r="S1708" s="159" t="str">
        <f>IF(AND(R1708&gt;=Q1708,W1708&gt;0),"OK",IF(W1708=0,"","NOT OK"))</f>
        <v/>
      </c>
      <c r="T1708" s="158"/>
      <c r="U1708" s="157">
        <v>3</v>
      </c>
      <c r="V1708" s="156" t="str">
        <f>IF(W1708=T1708,"OK","NOT")</f>
        <v>OK</v>
      </c>
      <c r="W1708" s="155">
        <f>IF(MOD(T1708,U1708)=0,T1708,T1708+(U1708-MOD(T1708,U1708)))</f>
        <v>0</v>
      </c>
      <c r="X1708" s="154">
        <f>$I$4</f>
        <v>0.4</v>
      </c>
      <c r="Y1708" s="153">
        <f>+T1708*((O1708-(O1708*X1708)))</f>
        <v>0</v>
      </c>
    </row>
    <row r="1709" spans="1:25" ht="14.45" customHeight="1" x14ac:dyDescent="0.25">
      <c r="A1709" s="167">
        <v>7045952033563</v>
      </c>
      <c r="B1709" s="157" t="s">
        <v>1859</v>
      </c>
      <c r="C1709" s="157" t="s">
        <v>1858</v>
      </c>
      <c r="D1709" s="157">
        <v>194</v>
      </c>
      <c r="E1709" s="166" t="s">
        <v>1697</v>
      </c>
      <c r="F1709" s="166" t="s">
        <v>1676</v>
      </c>
      <c r="G1709" s="169" t="s">
        <v>1763</v>
      </c>
      <c r="H1709" s="157" t="s">
        <v>1762</v>
      </c>
      <c r="I1709" s="165" t="s">
        <v>1852</v>
      </c>
      <c r="J1709" s="164" t="s">
        <v>1672</v>
      </c>
      <c r="K1709" s="164" t="s">
        <v>1695</v>
      </c>
      <c r="L1709" s="163"/>
      <c r="M1709" s="163"/>
      <c r="N1709" s="163"/>
      <c r="O1709" s="162">
        <v>699</v>
      </c>
      <c r="P1709" s="161" t="b">
        <f>IF(R1709&gt;0,R1709-2)</f>
        <v>0</v>
      </c>
      <c r="Q1709" s="161">
        <v>201938</v>
      </c>
      <c r="R1709" s="160">
        <f>$I$3</f>
        <v>0</v>
      </c>
      <c r="S1709" s="159" t="str">
        <f>IF(AND(R1709&gt;=Q1709,W1709&gt;0),"OK",IF(W1709=0,"","NOT OK"))</f>
        <v/>
      </c>
      <c r="T1709" s="158"/>
      <c r="U1709" s="157">
        <v>3</v>
      </c>
      <c r="V1709" s="156" t="str">
        <f>IF(W1709=T1709,"OK","NOT")</f>
        <v>OK</v>
      </c>
      <c r="W1709" s="155">
        <f>IF(MOD(T1709,U1709)=0,T1709,T1709+(U1709-MOD(T1709,U1709)))</f>
        <v>0</v>
      </c>
      <c r="X1709" s="154">
        <f>$I$4</f>
        <v>0.4</v>
      </c>
      <c r="Y1709" s="153">
        <f>+T1709*((O1709-(O1709*X1709)))</f>
        <v>0</v>
      </c>
    </row>
    <row r="1710" spans="1:25" ht="14.45" customHeight="1" x14ac:dyDescent="0.25">
      <c r="A1710" s="167">
        <v>7045952033570</v>
      </c>
      <c r="B1710" s="157" t="s">
        <v>1859</v>
      </c>
      <c r="C1710" s="157" t="s">
        <v>1858</v>
      </c>
      <c r="D1710" s="157">
        <v>194</v>
      </c>
      <c r="E1710" s="166" t="s">
        <v>1697</v>
      </c>
      <c r="F1710" s="166" t="s">
        <v>1676</v>
      </c>
      <c r="G1710" s="169" t="s">
        <v>1763</v>
      </c>
      <c r="H1710" s="157" t="s">
        <v>1762</v>
      </c>
      <c r="I1710" s="165" t="s">
        <v>1851</v>
      </c>
      <c r="J1710" s="164" t="s">
        <v>1672</v>
      </c>
      <c r="K1710" s="164" t="s">
        <v>1695</v>
      </c>
      <c r="L1710" s="163"/>
      <c r="M1710" s="163"/>
      <c r="N1710" s="163"/>
      <c r="O1710" s="162">
        <v>699</v>
      </c>
      <c r="P1710" s="161" t="b">
        <f>IF(R1710&gt;0,R1710-2)</f>
        <v>0</v>
      </c>
      <c r="Q1710" s="161">
        <v>201938</v>
      </c>
      <c r="R1710" s="160">
        <f>$I$3</f>
        <v>0</v>
      </c>
      <c r="S1710" s="159" t="str">
        <f>IF(AND(R1710&gt;=Q1710,W1710&gt;0),"OK",IF(W1710=0,"","NOT OK"))</f>
        <v/>
      </c>
      <c r="T1710" s="158"/>
      <c r="U1710" s="157">
        <v>3</v>
      </c>
      <c r="V1710" s="156" t="str">
        <f>IF(W1710=T1710,"OK","NOT")</f>
        <v>OK</v>
      </c>
      <c r="W1710" s="155">
        <f>IF(MOD(T1710,U1710)=0,T1710,T1710+(U1710-MOD(T1710,U1710)))</f>
        <v>0</v>
      </c>
      <c r="X1710" s="154">
        <f>$I$4</f>
        <v>0.4</v>
      </c>
      <c r="Y1710" s="153">
        <f>+T1710*((O1710-(O1710*X1710)))</f>
        <v>0</v>
      </c>
    </row>
    <row r="1711" spans="1:25" ht="14.45" customHeight="1" x14ac:dyDescent="0.25">
      <c r="A1711" s="167">
        <v>7045952033587</v>
      </c>
      <c r="B1711" s="157" t="s">
        <v>1859</v>
      </c>
      <c r="C1711" s="157" t="s">
        <v>1858</v>
      </c>
      <c r="D1711" s="157">
        <v>194</v>
      </c>
      <c r="E1711" s="166" t="s">
        <v>1697</v>
      </c>
      <c r="F1711" s="166" t="s">
        <v>1676</v>
      </c>
      <c r="G1711" s="169" t="s">
        <v>1763</v>
      </c>
      <c r="H1711" s="157" t="s">
        <v>1762</v>
      </c>
      <c r="I1711" s="165" t="s">
        <v>1850</v>
      </c>
      <c r="J1711" s="164" t="s">
        <v>1672</v>
      </c>
      <c r="K1711" s="164" t="s">
        <v>1695</v>
      </c>
      <c r="L1711" s="163"/>
      <c r="M1711" s="163"/>
      <c r="N1711" s="163"/>
      <c r="O1711" s="162">
        <v>699</v>
      </c>
      <c r="P1711" s="161" t="b">
        <f>IF(R1711&gt;0,R1711-2)</f>
        <v>0</v>
      </c>
      <c r="Q1711" s="161">
        <v>201938</v>
      </c>
      <c r="R1711" s="160">
        <f>$I$3</f>
        <v>0</v>
      </c>
      <c r="S1711" s="159" t="str">
        <f>IF(AND(R1711&gt;=Q1711,W1711&gt;0),"OK",IF(W1711=0,"","NOT OK"))</f>
        <v/>
      </c>
      <c r="T1711" s="158"/>
      <c r="U1711" s="157">
        <v>3</v>
      </c>
      <c r="V1711" s="156" t="str">
        <f>IF(W1711=T1711,"OK","NOT")</f>
        <v>OK</v>
      </c>
      <c r="W1711" s="155">
        <f>IF(MOD(T1711,U1711)=0,T1711,T1711+(U1711-MOD(T1711,U1711)))</f>
        <v>0</v>
      </c>
      <c r="X1711" s="154">
        <f>$I$4</f>
        <v>0.4</v>
      </c>
      <c r="Y1711" s="153">
        <f>+T1711*((O1711-(O1711*X1711)))</f>
        <v>0</v>
      </c>
    </row>
    <row r="1712" spans="1:25" ht="14.45" customHeight="1" x14ac:dyDescent="0.25">
      <c r="A1712" s="167">
        <v>7045952033594</v>
      </c>
      <c r="B1712" s="157" t="s">
        <v>1859</v>
      </c>
      <c r="C1712" s="157" t="s">
        <v>1858</v>
      </c>
      <c r="D1712" s="157">
        <v>194</v>
      </c>
      <c r="E1712" s="166" t="s">
        <v>1697</v>
      </c>
      <c r="F1712" s="166" t="s">
        <v>1676</v>
      </c>
      <c r="G1712" s="169" t="s">
        <v>1763</v>
      </c>
      <c r="H1712" s="157" t="s">
        <v>1762</v>
      </c>
      <c r="I1712" s="165" t="s">
        <v>1847</v>
      </c>
      <c r="J1712" s="164" t="s">
        <v>1672</v>
      </c>
      <c r="K1712" s="164" t="s">
        <v>1695</v>
      </c>
      <c r="L1712" s="163"/>
      <c r="M1712" s="163"/>
      <c r="N1712" s="163"/>
      <c r="O1712" s="162">
        <v>699</v>
      </c>
      <c r="P1712" s="161" t="b">
        <f>IF(R1712&gt;0,R1712-2)</f>
        <v>0</v>
      </c>
      <c r="Q1712" s="161">
        <v>201938</v>
      </c>
      <c r="R1712" s="160">
        <f>$I$3</f>
        <v>0</v>
      </c>
      <c r="S1712" s="159" t="str">
        <f>IF(AND(R1712&gt;=Q1712,W1712&gt;0),"OK",IF(W1712=0,"","NOT OK"))</f>
        <v/>
      </c>
      <c r="T1712" s="158"/>
      <c r="U1712" s="157">
        <v>3</v>
      </c>
      <c r="V1712" s="156" t="str">
        <f>IF(W1712=T1712,"OK","NOT")</f>
        <v>OK</v>
      </c>
      <c r="W1712" s="155">
        <f>IF(MOD(T1712,U1712)=0,T1712,T1712+(U1712-MOD(T1712,U1712)))</f>
        <v>0</v>
      </c>
      <c r="X1712" s="154">
        <f>$I$4</f>
        <v>0.4</v>
      </c>
      <c r="Y1712" s="153">
        <f>+T1712*((O1712-(O1712*X1712)))</f>
        <v>0</v>
      </c>
    </row>
    <row r="1713" spans="1:25" ht="14.45" customHeight="1" x14ac:dyDescent="0.25">
      <c r="A1713" s="167">
        <v>7045952120171</v>
      </c>
      <c r="B1713" s="157">
        <v>46632</v>
      </c>
      <c r="C1713" s="157" t="s">
        <v>1764</v>
      </c>
      <c r="D1713" s="157">
        <v>237</v>
      </c>
      <c r="E1713" s="166" t="s">
        <v>1697</v>
      </c>
      <c r="F1713" s="166" t="s">
        <v>1676</v>
      </c>
      <c r="G1713" s="169" t="s">
        <v>1763</v>
      </c>
      <c r="H1713" s="157" t="s">
        <v>1762</v>
      </c>
      <c r="I1713" s="165" t="s">
        <v>1673</v>
      </c>
      <c r="J1713" s="164" t="s">
        <v>1672</v>
      </c>
      <c r="K1713" s="164" t="s">
        <v>1671</v>
      </c>
      <c r="L1713" s="163"/>
      <c r="M1713" s="163"/>
      <c r="N1713" s="163"/>
      <c r="O1713" s="162">
        <v>299</v>
      </c>
      <c r="P1713" s="161" t="b">
        <f>IF(R1713&gt;0,R1713-2)</f>
        <v>0</v>
      </c>
      <c r="Q1713" s="161">
        <v>201938</v>
      </c>
      <c r="R1713" s="160">
        <f>$I$3</f>
        <v>0</v>
      </c>
      <c r="S1713" s="159" t="str">
        <f>IF(AND(R1713&gt;=Q1713,W1713&gt;0),"OK",IF(W1713=0,"","NOT OK"))</f>
        <v/>
      </c>
      <c r="T1713" s="158"/>
      <c r="U1713" s="157">
        <v>3</v>
      </c>
      <c r="V1713" s="156" t="str">
        <f>IF(W1713=T1713,"OK","NOT")</f>
        <v>OK</v>
      </c>
      <c r="W1713" s="155">
        <f>IF(MOD(T1713,U1713)=0,T1713,T1713+(U1713-MOD(T1713,U1713)))</f>
        <v>0</v>
      </c>
      <c r="X1713" s="154">
        <f>$I$4</f>
        <v>0.4</v>
      </c>
      <c r="Y1713" s="153">
        <f>+T1713*((O1713-(O1713*X1713)))</f>
        <v>0</v>
      </c>
    </row>
    <row r="1714" spans="1:25" ht="14.45" customHeight="1" x14ac:dyDescent="0.25">
      <c r="A1714" s="167">
        <v>7045952354576</v>
      </c>
      <c r="B1714" s="157">
        <v>12315</v>
      </c>
      <c r="C1714" s="157" t="s">
        <v>2134</v>
      </c>
      <c r="D1714" s="157">
        <v>6</v>
      </c>
      <c r="E1714" s="166" t="s">
        <v>1809</v>
      </c>
      <c r="F1714" s="166" t="s">
        <v>1720</v>
      </c>
      <c r="G1714" s="169" t="s">
        <v>1689</v>
      </c>
      <c r="H1714" s="157" t="s">
        <v>1688</v>
      </c>
      <c r="I1714" s="165" t="s">
        <v>1716</v>
      </c>
      <c r="J1714" s="164" t="s">
        <v>1672</v>
      </c>
      <c r="K1714" s="164" t="s">
        <v>1802</v>
      </c>
      <c r="L1714" s="163"/>
      <c r="M1714" s="163"/>
      <c r="N1714" s="163"/>
      <c r="O1714" s="162">
        <v>1799</v>
      </c>
      <c r="P1714" s="161" t="b">
        <f>IF(R1714&gt;0,R1714-2)</f>
        <v>0</v>
      </c>
      <c r="Q1714" s="161">
        <v>201938</v>
      </c>
      <c r="R1714" s="160">
        <f>$I$3</f>
        <v>0</v>
      </c>
      <c r="S1714" s="159" t="str">
        <f>IF(AND(R1714&gt;=Q1714,W1714&gt;0),"OK",IF(W1714=0,"","NOT OK"))</f>
        <v/>
      </c>
      <c r="T1714" s="158"/>
      <c r="U1714" s="157">
        <v>1</v>
      </c>
      <c r="V1714" s="156" t="str">
        <f>IF(W1714=T1714,"OK","NOT")</f>
        <v>OK</v>
      </c>
      <c r="W1714" s="155">
        <f>IF(MOD(T1714,U1714)=0,T1714,T1714+(U1714-MOD(T1714,U1714)))</f>
        <v>0</v>
      </c>
      <c r="X1714" s="154">
        <f>$I$4</f>
        <v>0.4</v>
      </c>
      <c r="Y1714" s="153">
        <f>+T1714*((O1714-(O1714*X1714)))</f>
        <v>0</v>
      </c>
    </row>
    <row r="1715" spans="1:25" ht="14.45" customHeight="1" x14ac:dyDescent="0.25">
      <c r="A1715" s="167">
        <v>7045952354583</v>
      </c>
      <c r="B1715" s="157">
        <v>12315</v>
      </c>
      <c r="C1715" s="157" t="s">
        <v>2134</v>
      </c>
      <c r="D1715" s="157">
        <v>6</v>
      </c>
      <c r="E1715" s="166" t="s">
        <v>1809</v>
      </c>
      <c r="F1715" s="166" t="s">
        <v>1720</v>
      </c>
      <c r="G1715" s="169" t="s">
        <v>1689</v>
      </c>
      <c r="H1715" s="157" t="s">
        <v>1688</v>
      </c>
      <c r="I1715" s="165" t="s">
        <v>1468</v>
      </c>
      <c r="J1715" s="164" t="s">
        <v>1672</v>
      </c>
      <c r="K1715" s="164" t="s">
        <v>1802</v>
      </c>
      <c r="L1715" s="163"/>
      <c r="M1715" s="163"/>
      <c r="N1715" s="163"/>
      <c r="O1715" s="162">
        <v>1799</v>
      </c>
      <c r="P1715" s="161" t="b">
        <f>IF(R1715&gt;0,R1715-2)</f>
        <v>0</v>
      </c>
      <c r="Q1715" s="161">
        <v>201938</v>
      </c>
      <c r="R1715" s="160">
        <f>$I$3</f>
        <v>0</v>
      </c>
      <c r="S1715" s="159" t="str">
        <f>IF(AND(R1715&gt;=Q1715,W1715&gt;0),"OK",IF(W1715=0,"","NOT OK"))</f>
        <v/>
      </c>
      <c r="T1715" s="158"/>
      <c r="U1715" s="157">
        <v>1</v>
      </c>
      <c r="V1715" s="156" t="str">
        <f>IF(W1715=T1715,"OK","NOT")</f>
        <v>OK</v>
      </c>
      <c r="W1715" s="155">
        <f>IF(MOD(T1715,U1715)=0,T1715,T1715+(U1715-MOD(T1715,U1715)))</f>
        <v>0</v>
      </c>
      <c r="X1715" s="154">
        <f>$I$4</f>
        <v>0.4</v>
      </c>
      <c r="Y1715" s="153">
        <f>+T1715*((O1715-(O1715*X1715)))</f>
        <v>0</v>
      </c>
    </row>
    <row r="1716" spans="1:25" ht="14.45" customHeight="1" x14ac:dyDescent="0.25">
      <c r="A1716" s="167">
        <v>7045952354590</v>
      </c>
      <c r="B1716" s="157">
        <v>12315</v>
      </c>
      <c r="C1716" s="157" t="s">
        <v>2134</v>
      </c>
      <c r="D1716" s="157">
        <v>6</v>
      </c>
      <c r="E1716" s="166" t="s">
        <v>1809</v>
      </c>
      <c r="F1716" s="166" t="s">
        <v>1720</v>
      </c>
      <c r="G1716" s="169" t="s">
        <v>1689</v>
      </c>
      <c r="H1716" s="157" t="s">
        <v>1688</v>
      </c>
      <c r="I1716" s="165" t="s">
        <v>1469</v>
      </c>
      <c r="J1716" s="164" t="s">
        <v>1672</v>
      </c>
      <c r="K1716" s="164" t="s">
        <v>1802</v>
      </c>
      <c r="L1716" s="163"/>
      <c r="M1716" s="163"/>
      <c r="N1716" s="163"/>
      <c r="O1716" s="162">
        <v>1799</v>
      </c>
      <c r="P1716" s="161" t="b">
        <f>IF(R1716&gt;0,R1716-2)</f>
        <v>0</v>
      </c>
      <c r="Q1716" s="161">
        <v>201938</v>
      </c>
      <c r="R1716" s="160">
        <f>$I$3</f>
        <v>0</v>
      </c>
      <c r="S1716" s="159" t="str">
        <f>IF(AND(R1716&gt;=Q1716,W1716&gt;0),"OK",IF(W1716=0,"","NOT OK"))</f>
        <v/>
      </c>
      <c r="T1716" s="158"/>
      <c r="U1716" s="157">
        <v>1</v>
      </c>
      <c r="V1716" s="156" t="str">
        <f>IF(W1716=T1716,"OK","NOT")</f>
        <v>OK</v>
      </c>
      <c r="W1716" s="155">
        <f>IF(MOD(T1716,U1716)=0,T1716,T1716+(U1716-MOD(T1716,U1716)))</f>
        <v>0</v>
      </c>
      <c r="X1716" s="154">
        <f>$I$4</f>
        <v>0.4</v>
      </c>
      <c r="Y1716" s="153">
        <f>+T1716*((O1716-(O1716*X1716)))</f>
        <v>0</v>
      </c>
    </row>
    <row r="1717" spans="1:25" ht="14.45" customHeight="1" x14ac:dyDescent="0.25">
      <c r="A1717" s="167">
        <v>7045952354606</v>
      </c>
      <c r="B1717" s="157">
        <v>12315</v>
      </c>
      <c r="C1717" s="157" t="s">
        <v>2134</v>
      </c>
      <c r="D1717" s="157">
        <v>6</v>
      </c>
      <c r="E1717" s="166" t="s">
        <v>1809</v>
      </c>
      <c r="F1717" s="166" t="s">
        <v>1720</v>
      </c>
      <c r="G1717" s="169" t="s">
        <v>1689</v>
      </c>
      <c r="H1717" s="157" t="s">
        <v>1688</v>
      </c>
      <c r="I1717" s="165" t="s">
        <v>1715</v>
      </c>
      <c r="J1717" s="164" t="s">
        <v>1672</v>
      </c>
      <c r="K1717" s="164" t="s">
        <v>1802</v>
      </c>
      <c r="L1717" s="163"/>
      <c r="M1717" s="163"/>
      <c r="N1717" s="163"/>
      <c r="O1717" s="162">
        <v>1799</v>
      </c>
      <c r="P1717" s="161" t="b">
        <f>IF(R1717&gt;0,R1717-2)</f>
        <v>0</v>
      </c>
      <c r="Q1717" s="161">
        <v>201938</v>
      </c>
      <c r="R1717" s="160">
        <f>$I$3</f>
        <v>0</v>
      </c>
      <c r="S1717" s="159" t="str">
        <f>IF(AND(R1717&gt;=Q1717,W1717&gt;0),"OK",IF(W1717=0,"","NOT OK"))</f>
        <v/>
      </c>
      <c r="T1717" s="158"/>
      <c r="U1717" s="157">
        <v>1</v>
      </c>
      <c r="V1717" s="156" t="str">
        <f>IF(W1717=T1717,"OK","NOT")</f>
        <v>OK</v>
      </c>
      <c r="W1717" s="155">
        <f>IF(MOD(T1717,U1717)=0,T1717,T1717+(U1717-MOD(T1717,U1717)))</f>
        <v>0</v>
      </c>
      <c r="X1717" s="154">
        <f>$I$4</f>
        <v>0.4</v>
      </c>
      <c r="Y1717" s="153">
        <f>+T1717*((O1717-(O1717*X1717)))</f>
        <v>0</v>
      </c>
    </row>
    <row r="1718" spans="1:25" ht="14.45" customHeight="1" x14ac:dyDescent="0.25">
      <c r="A1718" s="167">
        <v>7045952354613</v>
      </c>
      <c r="B1718" s="157">
        <v>12315</v>
      </c>
      <c r="C1718" s="157" t="s">
        <v>2134</v>
      </c>
      <c r="D1718" s="157">
        <v>6</v>
      </c>
      <c r="E1718" s="166" t="s">
        <v>1809</v>
      </c>
      <c r="F1718" s="166" t="s">
        <v>1720</v>
      </c>
      <c r="G1718" s="169" t="s">
        <v>1689</v>
      </c>
      <c r="H1718" s="157" t="s">
        <v>1688</v>
      </c>
      <c r="I1718" s="165" t="s">
        <v>1713</v>
      </c>
      <c r="J1718" s="164" t="s">
        <v>1672</v>
      </c>
      <c r="K1718" s="164" t="s">
        <v>1802</v>
      </c>
      <c r="L1718" s="163"/>
      <c r="M1718" s="163"/>
      <c r="N1718" s="163"/>
      <c r="O1718" s="162">
        <v>1799</v>
      </c>
      <c r="P1718" s="161" t="b">
        <f>IF(R1718&gt;0,R1718-2)</f>
        <v>0</v>
      </c>
      <c r="Q1718" s="161">
        <v>201938</v>
      </c>
      <c r="R1718" s="160">
        <f>$I$3</f>
        <v>0</v>
      </c>
      <c r="S1718" s="159" t="str">
        <f>IF(AND(R1718&gt;=Q1718,W1718&gt;0),"OK",IF(W1718=0,"","NOT OK"))</f>
        <v/>
      </c>
      <c r="T1718" s="158"/>
      <c r="U1718" s="157">
        <v>1</v>
      </c>
      <c r="V1718" s="156" t="str">
        <f>IF(W1718=T1718,"OK","NOT")</f>
        <v>OK</v>
      </c>
      <c r="W1718" s="155">
        <f>IF(MOD(T1718,U1718)=0,T1718,T1718+(U1718-MOD(T1718,U1718)))</f>
        <v>0</v>
      </c>
      <c r="X1718" s="154">
        <f>$I$4</f>
        <v>0.4</v>
      </c>
      <c r="Y1718" s="153">
        <f>+T1718*((O1718-(O1718*X1718)))</f>
        <v>0</v>
      </c>
    </row>
    <row r="1719" spans="1:25" ht="14.45" customHeight="1" x14ac:dyDescent="0.25">
      <c r="A1719" s="167">
        <v>7045952362441</v>
      </c>
      <c r="B1719" s="157">
        <v>11291</v>
      </c>
      <c r="C1719" s="157" t="s">
        <v>2130</v>
      </c>
      <c r="D1719" s="157">
        <v>10</v>
      </c>
      <c r="E1719" s="166" t="s">
        <v>1809</v>
      </c>
      <c r="F1719" s="166" t="s">
        <v>1720</v>
      </c>
      <c r="G1719" s="169" t="s">
        <v>1689</v>
      </c>
      <c r="H1719" s="157" t="s">
        <v>1688</v>
      </c>
      <c r="I1719" s="165" t="s">
        <v>1716</v>
      </c>
      <c r="J1719" s="164" t="s">
        <v>1672</v>
      </c>
      <c r="K1719" s="164" t="s">
        <v>1703</v>
      </c>
      <c r="L1719" s="163"/>
      <c r="M1719" s="163"/>
      <c r="N1719" s="163"/>
      <c r="O1719" s="162">
        <v>1299</v>
      </c>
      <c r="P1719" s="161" t="b">
        <f>IF(R1719&gt;0,R1719-2)</f>
        <v>0</v>
      </c>
      <c r="Q1719" s="161">
        <v>201938</v>
      </c>
      <c r="R1719" s="160">
        <f>$I$3</f>
        <v>0</v>
      </c>
      <c r="S1719" s="159" t="str">
        <f>IF(AND(R1719&gt;=Q1719,W1719&gt;0),"OK",IF(W1719=0,"","NOT OK"))</f>
        <v/>
      </c>
      <c r="T1719" s="158"/>
      <c r="U1719" s="157">
        <v>1</v>
      </c>
      <c r="V1719" s="156" t="str">
        <f>IF(W1719=T1719,"OK","NOT")</f>
        <v>OK</v>
      </c>
      <c r="W1719" s="155">
        <f>IF(MOD(T1719,U1719)=0,T1719,T1719+(U1719-MOD(T1719,U1719)))</f>
        <v>0</v>
      </c>
      <c r="X1719" s="154">
        <f>$I$4</f>
        <v>0.4</v>
      </c>
      <c r="Y1719" s="153">
        <f>+T1719*((O1719-(O1719*X1719)))</f>
        <v>0</v>
      </c>
    </row>
    <row r="1720" spans="1:25" ht="14.45" customHeight="1" x14ac:dyDescent="0.25">
      <c r="A1720" s="167">
        <v>7045952362458</v>
      </c>
      <c r="B1720" s="157">
        <v>11291</v>
      </c>
      <c r="C1720" s="157" t="s">
        <v>2130</v>
      </c>
      <c r="D1720" s="157">
        <v>10</v>
      </c>
      <c r="E1720" s="166" t="s">
        <v>1809</v>
      </c>
      <c r="F1720" s="166" t="s">
        <v>1720</v>
      </c>
      <c r="G1720" s="169" t="s">
        <v>1689</v>
      </c>
      <c r="H1720" s="157" t="s">
        <v>1688</v>
      </c>
      <c r="I1720" s="165" t="s">
        <v>1468</v>
      </c>
      <c r="J1720" s="164" t="s">
        <v>1672</v>
      </c>
      <c r="K1720" s="164" t="s">
        <v>1703</v>
      </c>
      <c r="L1720" s="163"/>
      <c r="M1720" s="163"/>
      <c r="N1720" s="163"/>
      <c r="O1720" s="162">
        <v>1299</v>
      </c>
      <c r="P1720" s="161" t="b">
        <f>IF(R1720&gt;0,R1720-2)</f>
        <v>0</v>
      </c>
      <c r="Q1720" s="161">
        <v>201938</v>
      </c>
      <c r="R1720" s="160">
        <f>$I$3</f>
        <v>0</v>
      </c>
      <c r="S1720" s="159" t="str">
        <f>IF(AND(R1720&gt;=Q1720,W1720&gt;0),"OK",IF(W1720=0,"","NOT OK"))</f>
        <v/>
      </c>
      <c r="T1720" s="158"/>
      <c r="U1720" s="157">
        <v>1</v>
      </c>
      <c r="V1720" s="156" t="str">
        <f>IF(W1720=T1720,"OK","NOT")</f>
        <v>OK</v>
      </c>
      <c r="W1720" s="155">
        <f>IF(MOD(T1720,U1720)=0,T1720,T1720+(U1720-MOD(T1720,U1720)))</f>
        <v>0</v>
      </c>
      <c r="X1720" s="154">
        <f>$I$4</f>
        <v>0.4</v>
      </c>
      <c r="Y1720" s="153">
        <f>+T1720*((O1720-(O1720*X1720)))</f>
        <v>0</v>
      </c>
    </row>
    <row r="1721" spans="1:25" ht="14.45" customHeight="1" x14ac:dyDescent="0.25">
      <c r="A1721" s="167">
        <v>7045952362465</v>
      </c>
      <c r="B1721" s="157">
        <v>11291</v>
      </c>
      <c r="C1721" s="157" t="s">
        <v>2130</v>
      </c>
      <c r="D1721" s="157">
        <v>10</v>
      </c>
      <c r="E1721" s="166" t="s">
        <v>1809</v>
      </c>
      <c r="F1721" s="166" t="s">
        <v>1720</v>
      </c>
      <c r="G1721" s="169" t="s">
        <v>1689</v>
      </c>
      <c r="H1721" s="157" t="s">
        <v>1688</v>
      </c>
      <c r="I1721" s="165" t="s">
        <v>1469</v>
      </c>
      <c r="J1721" s="164" t="s">
        <v>1672</v>
      </c>
      <c r="K1721" s="164" t="s">
        <v>1703</v>
      </c>
      <c r="L1721" s="163"/>
      <c r="M1721" s="163"/>
      <c r="N1721" s="163"/>
      <c r="O1721" s="162">
        <v>1299</v>
      </c>
      <c r="P1721" s="161" t="b">
        <f>IF(R1721&gt;0,R1721-2)</f>
        <v>0</v>
      </c>
      <c r="Q1721" s="161">
        <v>201938</v>
      </c>
      <c r="R1721" s="160">
        <f>$I$3</f>
        <v>0</v>
      </c>
      <c r="S1721" s="159" t="str">
        <f>IF(AND(R1721&gt;=Q1721,W1721&gt;0),"OK",IF(W1721=0,"","NOT OK"))</f>
        <v/>
      </c>
      <c r="T1721" s="158"/>
      <c r="U1721" s="157">
        <v>1</v>
      </c>
      <c r="V1721" s="156" t="str">
        <f>IF(W1721=T1721,"OK","NOT")</f>
        <v>OK</v>
      </c>
      <c r="W1721" s="155">
        <f>IF(MOD(T1721,U1721)=0,T1721,T1721+(U1721-MOD(T1721,U1721)))</f>
        <v>0</v>
      </c>
      <c r="X1721" s="154">
        <f>$I$4</f>
        <v>0.4</v>
      </c>
      <c r="Y1721" s="153">
        <f>+T1721*((O1721-(O1721*X1721)))</f>
        <v>0</v>
      </c>
    </row>
    <row r="1722" spans="1:25" ht="14.45" customHeight="1" x14ac:dyDescent="0.25">
      <c r="A1722" s="167">
        <v>7045952362472</v>
      </c>
      <c r="B1722" s="157">
        <v>11291</v>
      </c>
      <c r="C1722" s="157" t="s">
        <v>2130</v>
      </c>
      <c r="D1722" s="157">
        <v>10</v>
      </c>
      <c r="E1722" s="166" t="s">
        <v>1809</v>
      </c>
      <c r="F1722" s="166" t="s">
        <v>1720</v>
      </c>
      <c r="G1722" s="169" t="s">
        <v>1689</v>
      </c>
      <c r="H1722" s="157" t="s">
        <v>1688</v>
      </c>
      <c r="I1722" s="165" t="s">
        <v>1715</v>
      </c>
      <c r="J1722" s="164" t="s">
        <v>1672</v>
      </c>
      <c r="K1722" s="164" t="s">
        <v>1703</v>
      </c>
      <c r="L1722" s="163"/>
      <c r="M1722" s="163"/>
      <c r="N1722" s="163"/>
      <c r="O1722" s="162">
        <v>1299</v>
      </c>
      <c r="P1722" s="161" t="b">
        <f>IF(R1722&gt;0,R1722-2)</f>
        <v>0</v>
      </c>
      <c r="Q1722" s="161">
        <v>201938</v>
      </c>
      <c r="R1722" s="160">
        <f>$I$3</f>
        <v>0</v>
      </c>
      <c r="S1722" s="159" t="str">
        <f>IF(AND(R1722&gt;=Q1722,W1722&gt;0),"OK",IF(W1722=0,"","NOT OK"))</f>
        <v/>
      </c>
      <c r="T1722" s="158"/>
      <c r="U1722" s="157">
        <v>1</v>
      </c>
      <c r="V1722" s="156" t="str">
        <f>IF(W1722=T1722,"OK","NOT")</f>
        <v>OK</v>
      </c>
      <c r="W1722" s="155">
        <f>IF(MOD(T1722,U1722)=0,T1722,T1722+(U1722-MOD(T1722,U1722)))</f>
        <v>0</v>
      </c>
      <c r="X1722" s="154">
        <f>$I$4</f>
        <v>0.4</v>
      </c>
      <c r="Y1722" s="153">
        <f>+T1722*((O1722-(O1722*X1722)))</f>
        <v>0</v>
      </c>
    </row>
    <row r="1723" spans="1:25" ht="14.45" customHeight="1" x14ac:dyDescent="0.25">
      <c r="A1723" s="167">
        <v>7045952362489</v>
      </c>
      <c r="B1723" s="157">
        <v>11291</v>
      </c>
      <c r="C1723" s="157" t="s">
        <v>2130</v>
      </c>
      <c r="D1723" s="157">
        <v>10</v>
      </c>
      <c r="E1723" s="166" t="s">
        <v>1809</v>
      </c>
      <c r="F1723" s="166" t="s">
        <v>1720</v>
      </c>
      <c r="G1723" s="169" t="s">
        <v>1689</v>
      </c>
      <c r="H1723" s="157" t="s">
        <v>1688</v>
      </c>
      <c r="I1723" s="165" t="s">
        <v>1713</v>
      </c>
      <c r="J1723" s="164" t="s">
        <v>1672</v>
      </c>
      <c r="K1723" s="164" t="s">
        <v>1703</v>
      </c>
      <c r="L1723" s="163"/>
      <c r="M1723" s="163"/>
      <c r="N1723" s="163"/>
      <c r="O1723" s="162">
        <v>1299</v>
      </c>
      <c r="P1723" s="161" t="b">
        <f>IF(R1723&gt;0,R1723-2)</f>
        <v>0</v>
      </c>
      <c r="Q1723" s="161">
        <v>201938</v>
      </c>
      <c r="R1723" s="160">
        <f>$I$3</f>
        <v>0</v>
      </c>
      <c r="S1723" s="159" t="str">
        <f>IF(AND(R1723&gt;=Q1723,W1723&gt;0),"OK",IF(W1723=0,"","NOT OK"))</f>
        <v/>
      </c>
      <c r="T1723" s="158"/>
      <c r="U1723" s="157">
        <v>1</v>
      </c>
      <c r="V1723" s="156" t="str">
        <f>IF(W1723=T1723,"OK","NOT")</f>
        <v>OK</v>
      </c>
      <c r="W1723" s="155">
        <f>IF(MOD(T1723,U1723)=0,T1723,T1723+(U1723-MOD(T1723,U1723)))</f>
        <v>0</v>
      </c>
      <c r="X1723" s="154">
        <f>$I$4</f>
        <v>0.4</v>
      </c>
      <c r="Y1723" s="153">
        <f>+T1723*((O1723-(O1723*X1723)))</f>
        <v>0</v>
      </c>
    </row>
    <row r="1724" spans="1:25" ht="14.45" customHeight="1" x14ac:dyDescent="0.25">
      <c r="A1724" s="167">
        <v>7045952369938</v>
      </c>
      <c r="B1724" s="157">
        <v>15131</v>
      </c>
      <c r="C1724" s="157" t="s">
        <v>2079</v>
      </c>
      <c r="D1724" s="157">
        <v>48</v>
      </c>
      <c r="E1724" s="166" t="s">
        <v>1809</v>
      </c>
      <c r="F1724" s="166" t="s">
        <v>1707</v>
      </c>
      <c r="G1724" s="169" t="s">
        <v>1689</v>
      </c>
      <c r="H1724" s="157" t="s">
        <v>1688</v>
      </c>
      <c r="I1724" s="165" t="s">
        <v>1716</v>
      </c>
      <c r="J1724" s="164" t="s">
        <v>1672</v>
      </c>
      <c r="K1724" s="164" t="s">
        <v>1802</v>
      </c>
      <c r="L1724" s="163"/>
      <c r="M1724" s="163"/>
      <c r="N1724" s="163"/>
      <c r="O1724" s="162">
        <v>2299</v>
      </c>
      <c r="P1724" s="161" t="b">
        <f>IF(R1724&gt;0,R1724-2)</f>
        <v>0</v>
      </c>
      <c r="Q1724" s="161">
        <v>201938</v>
      </c>
      <c r="R1724" s="160">
        <f>$I$3</f>
        <v>0</v>
      </c>
      <c r="S1724" s="159" t="str">
        <f>IF(AND(R1724&gt;=Q1724,W1724&gt;0),"OK",IF(W1724=0,"","NOT OK"))</f>
        <v/>
      </c>
      <c r="T1724" s="158"/>
      <c r="U1724" s="157">
        <v>1</v>
      </c>
      <c r="V1724" s="156" t="str">
        <f>IF(W1724=T1724,"OK","NOT")</f>
        <v>OK</v>
      </c>
      <c r="W1724" s="155">
        <f>IF(MOD(T1724,U1724)=0,T1724,T1724+(U1724-MOD(T1724,U1724)))</f>
        <v>0</v>
      </c>
      <c r="X1724" s="154">
        <f>$I$4</f>
        <v>0.4</v>
      </c>
      <c r="Y1724" s="153">
        <f>+T1724*((O1724-(O1724*X1724)))</f>
        <v>0</v>
      </c>
    </row>
    <row r="1725" spans="1:25" ht="14.45" customHeight="1" x14ac:dyDescent="0.25">
      <c r="A1725" s="167">
        <v>7045952369921</v>
      </c>
      <c r="B1725" s="157">
        <v>15131</v>
      </c>
      <c r="C1725" s="157" t="s">
        <v>2079</v>
      </c>
      <c r="D1725" s="157">
        <v>48</v>
      </c>
      <c r="E1725" s="166" t="s">
        <v>1809</v>
      </c>
      <c r="F1725" s="166" t="s">
        <v>1707</v>
      </c>
      <c r="G1725" s="169" t="s">
        <v>1689</v>
      </c>
      <c r="H1725" s="157" t="s">
        <v>1688</v>
      </c>
      <c r="I1725" s="165" t="s">
        <v>1468</v>
      </c>
      <c r="J1725" s="164" t="s">
        <v>1672</v>
      </c>
      <c r="K1725" s="164" t="s">
        <v>1802</v>
      </c>
      <c r="L1725" s="163"/>
      <c r="M1725" s="163"/>
      <c r="N1725" s="163"/>
      <c r="O1725" s="162">
        <v>2299</v>
      </c>
      <c r="P1725" s="161" t="b">
        <f>IF(R1725&gt;0,R1725-2)</f>
        <v>0</v>
      </c>
      <c r="Q1725" s="161">
        <v>201938</v>
      </c>
      <c r="R1725" s="160">
        <f>$I$3</f>
        <v>0</v>
      </c>
      <c r="S1725" s="159" t="str">
        <f>IF(AND(R1725&gt;=Q1725,W1725&gt;0),"OK",IF(W1725=0,"","NOT OK"))</f>
        <v/>
      </c>
      <c r="T1725" s="158"/>
      <c r="U1725" s="157">
        <v>1</v>
      </c>
      <c r="V1725" s="156" t="str">
        <f>IF(W1725=T1725,"OK","NOT")</f>
        <v>OK</v>
      </c>
      <c r="W1725" s="155">
        <f>IF(MOD(T1725,U1725)=0,T1725,T1725+(U1725-MOD(T1725,U1725)))</f>
        <v>0</v>
      </c>
      <c r="X1725" s="154">
        <f>$I$4</f>
        <v>0.4</v>
      </c>
      <c r="Y1725" s="153">
        <f>+T1725*((O1725-(O1725*X1725)))</f>
        <v>0</v>
      </c>
    </row>
    <row r="1726" spans="1:25" ht="14.45" customHeight="1" x14ac:dyDescent="0.25">
      <c r="A1726" s="167">
        <v>7045952369914</v>
      </c>
      <c r="B1726" s="157">
        <v>15131</v>
      </c>
      <c r="C1726" s="157" t="s">
        <v>2079</v>
      </c>
      <c r="D1726" s="157">
        <v>48</v>
      </c>
      <c r="E1726" s="166" t="s">
        <v>1809</v>
      </c>
      <c r="F1726" s="166" t="s">
        <v>1707</v>
      </c>
      <c r="G1726" s="169" t="s">
        <v>1689</v>
      </c>
      <c r="H1726" s="157" t="s">
        <v>1688</v>
      </c>
      <c r="I1726" s="165" t="s">
        <v>1469</v>
      </c>
      <c r="J1726" s="164" t="s">
        <v>1672</v>
      </c>
      <c r="K1726" s="164" t="s">
        <v>1802</v>
      </c>
      <c r="L1726" s="163"/>
      <c r="M1726" s="163"/>
      <c r="N1726" s="163"/>
      <c r="O1726" s="162">
        <v>2299</v>
      </c>
      <c r="P1726" s="161" t="b">
        <f>IF(R1726&gt;0,R1726-2)</f>
        <v>0</v>
      </c>
      <c r="Q1726" s="161">
        <v>201938</v>
      </c>
      <c r="R1726" s="160">
        <f>$I$3</f>
        <v>0</v>
      </c>
      <c r="S1726" s="159" t="str">
        <f>IF(AND(R1726&gt;=Q1726,W1726&gt;0),"OK",IF(W1726=0,"","NOT OK"))</f>
        <v/>
      </c>
      <c r="T1726" s="158"/>
      <c r="U1726" s="157">
        <v>1</v>
      </c>
      <c r="V1726" s="156" t="str">
        <f>IF(W1726=T1726,"OK","NOT")</f>
        <v>OK</v>
      </c>
      <c r="W1726" s="155">
        <f>IF(MOD(T1726,U1726)=0,T1726,T1726+(U1726-MOD(T1726,U1726)))</f>
        <v>0</v>
      </c>
      <c r="X1726" s="154">
        <f>$I$4</f>
        <v>0.4</v>
      </c>
      <c r="Y1726" s="153">
        <f>+T1726*((O1726-(O1726*X1726)))</f>
        <v>0</v>
      </c>
    </row>
    <row r="1727" spans="1:25" ht="14.45" customHeight="1" x14ac:dyDescent="0.25">
      <c r="A1727" s="167">
        <v>7045952369945</v>
      </c>
      <c r="B1727" s="157">
        <v>15131</v>
      </c>
      <c r="C1727" s="157" t="s">
        <v>2079</v>
      </c>
      <c r="D1727" s="157">
        <v>48</v>
      </c>
      <c r="E1727" s="166" t="s">
        <v>1809</v>
      </c>
      <c r="F1727" s="166" t="s">
        <v>1707</v>
      </c>
      <c r="G1727" s="169" t="s">
        <v>1689</v>
      </c>
      <c r="H1727" s="157" t="s">
        <v>1688</v>
      </c>
      <c r="I1727" s="165" t="s">
        <v>1715</v>
      </c>
      <c r="J1727" s="164" t="s">
        <v>1672</v>
      </c>
      <c r="K1727" s="164" t="s">
        <v>1802</v>
      </c>
      <c r="L1727" s="163"/>
      <c r="M1727" s="163"/>
      <c r="N1727" s="163"/>
      <c r="O1727" s="162">
        <v>2299</v>
      </c>
      <c r="P1727" s="161" t="b">
        <f>IF(R1727&gt;0,R1727-2)</f>
        <v>0</v>
      </c>
      <c r="Q1727" s="161">
        <v>201938</v>
      </c>
      <c r="R1727" s="160">
        <f>$I$3</f>
        <v>0</v>
      </c>
      <c r="S1727" s="159" t="str">
        <f>IF(AND(R1727&gt;=Q1727,W1727&gt;0),"OK",IF(W1727=0,"","NOT OK"))</f>
        <v/>
      </c>
      <c r="T1727" s="158"/>
      <c r="U1727" s="157">
        <v>1</v>
      </c>
      <c r="V1727" s="156" t="str">
        <f>IF(W1727=T1727,"OK","NOT")</f>
        <v>OK</v>
      </c>
      <c r="W1727" s="155">
        <f>IF(MOD(T1727,U1727)=0,T1727,T1727+(U1727-MOD(T1727,U1727)))</f>
        <v>0</v>
      </c>
      <c r="X1727" s="154">
        <f>$I$4</f>
        <v>0.4</v>
      </c>
      <c r="Y1727" s="153">
        <f>+T1727*((O1727-(O1727*X1727)))</f>
        <v>0</v>
      </c>
    </row>
    <row r="1728" spans="1:25" ht="14.45" customHeight="1" x14ac:dyDescent="0.25">
      <c r="A1728" s="167">
        <v>7045952369952</v>
      </c>
      <c r="B1728" s="157">
        <v>15131</v>
      </c>
      <c r="C1728" s="157" t="s">
        <v>2079</v>
      </c>
      <c r="D1728" s="157">
        <v>48</v>
      </c>
      <c r="E1728" s="166" t="s">
        <v>1809</v>
      </c>
      <c r="F1728" s="166" t="s">
        <v>1707</v>
      </c>
      <c r="G1728" s="169" t="s">
        <v>1689</v>
      </c>
      <c r="H1728" s="157" t="s">
        <v>1688</v>
      </c>
      <c r="I1728" s="165" t="s">
        <v>1713</v>
      </c>
      <c r="J1728" s="164" t="s">
        <v>1672</v>
      </c>
      <c r="K1728" s="164" t="s">
        <v>1802</v>
      </c>
      <c r="L1728" s="163"/>
      <c r="M1728" s="163"/>
      <c r="N1728" s="163"/>
      <c r="O1728" s="162">
        <v>2299</v>
      </c>
      <c r="P1728" s="161" t="b">
        <f>IF(R1728&gt;0,R1728-2)</f>
        <v>0</v>
      </c>
      <c r="Q1728" s="161">
        <v>201938</v>
      </c>
      <c r="R1728" s="160">
        <f>$I$3</f>
        <v>0</v>
      </c>
      <c r="S1728" s="159" t="str">
        <f>IF(AND(R1728&gt;=Q1728,W1728&gt;0),"OK",IF(W1728=0,"","NOT OK"))</f>
        <v/>
      </c>
      <c r="T1728" s="158"/>
      <c r="U1728" s="157">
        <v>1</v>
      </c>
      <c r="V1728" s="156" t="str">
        <f>IF(W1728=T1728,"OK","NOT")</f>
        <v>OK</v>
      </c>
      <c r="W1728" s="155">
        <f>IF(MOD(T1728,U1728)=0,T1728,T1728+(U1728-MOD(T1728,U1728)))</f>
        <v>0</v>
      </c>
      <c r="X1728" s="154">
        <f>$I$4</f>
        <v>0.4</v>
      </c>
      <c r="Y1728" s="153">
        <f>+T1728*((O1728-(O1728*X1728)))</f>
        <v>0</v>
      </c>
    </row>
    <row r="1729" spans="1:25" ht="14.45" customHeight="1" x14ac:dyDescent="0.25">
      <c r="A1729" s="167">
        <v>7045952421926</v>
      </c>
      <c r="B1729" s="157">
        <v>15131</v>
      </c>
      <c r="C1729" s="157" t="s">
        <v>2079</v>
      </c>
      <c r="D1729" s="157">
        <v>48</v>
      </c>
      <c r="E1729" s="157" t="s">
        <v>1809</v>
      </c>
      <c r="F1729" s="157" t="s">
        <v>1707</v>
      </c>
      <c r="G1729" s="157" t="s">
        <v>1689</v>
      </c>
      <c r="H1729" s="157" t="s">
        <v>1688</v>
      </c>
      <c r="I1729" s="165" t="s">
        <v>1923</v>
      </c>
      <c r="J1729" s="157" t="s">
        <v>1672</v>
      </c>
      <c r="K1729" s="157" t="s">
        <v>1802</v>
      </c>
      <c r="L1729" s="163"/>
      <c r="M1729" s="163"/>
      <c r="N1729" s="163"/>
      <c r="O1729" s="162">
        <v>2299</v>
      </c>
      <c r="P1729" s="161" t="b">
        <v>0</v>
      </c>
      <c r="Q1729" s="157">
        <v>201938</v>
      </c>
      <c r="R1729" s="160">
        <v>0</v>
      </c>
      <c r="S1729" s="159"/>
      <c r="T1729" s="158"/>
      <c r="U1729" s="157">
        <v>1</v>
      </c>
      <c r="V1729" s="156" t="s">
        <v>1929</v>
      </c>
      <c r="W1729" s="155">
        <v>0</v>
      </c>
      <c r="X1729" s="154">
        <v>0</v>
      </c>
      <c r="Y1729" s="153">
        <f>+T1729*((O1729-(O1729*X1729)))</f>
        <v>0</v>
      </c>
    </row>
    <row r="1730" spans="1:25" ht="14.45" customHeight="1" x14ac:dyDescent="0.25">
      <c r="A1730" s="167">
        <v>7045952370002</v>
      </c>
      <c r="B1730" s="157">
        <v>15136</v>
      </c>
      <c r="C1730" s="157" t="s">
        <v>2078</v>
      </c>
      <c r="D1730" s="157">
        <v>49</v>
      </c>
      <c r="E1730" s="166" t="s">
        <v>1809</v>
      </c>
      <c r="F1730" s="166" t="s">
        <v>1707</v>
      </c>
      <c r="G1730" s="169" t="s">
        <v>1689</v>
      </c>
      <c r="H1730" s="157" t="s">
        <v>1688</v>
      </c>
      <c r="I1730" s="165" t="s">
        <v>1717</v>
      </c>
      <c r="J1730" s="164" t="s">
        <v>1672</v>
      </c>
      <c r="K1730" s="164" t="s">
        <v>1802</v>
      </c>
      <c r="L1730" s="163"/>
      <c r="M1730" s="163"/>
      <c r="N1730" s="163"/>
      <c r="O1730" s="162">
        <v>2299</v>
      </c>
      <c r="P1730" s="161" t="b">
        <f>IF(R1730&gt;0,R1730-2)</f>
        <v>0</v>
      </c>
      <c r="Q1730" s="161">
        <v>201938</v>
      </c>
      <c r="R1730" s="160">
        <f>$I$3</f>
        <v>0</v>
      </c>
      <c r="S1730" s="159" t="str">
        <f>IF(AND(R1730&gt;=Q1730,W1730&gt;0),"OK",IF(W1730=0,"","NOT OK"))</f>
        <v/>
      </c>
      <c r="T1730" s="158"/>
      <c r="U1730" s="157">
        <v>1</v>
      </c>
      <c r="V1730" s="156" t="str">
        <f>IF(W1730=T1730,"OK","NOT")</f>
        <v>OK</v>
      </c>
      <c r="W1730" s="155">
        <f>IF(MOD(T1730,U1730)=0,T1730,T1730+(U1730-MOD(T1730,U1730)))</f>
        <v>0</v>
      </c>
      <c r="X1730" s="154">
        <f>$I$4</f>
        <v>0.4</v>
      </c>
      <c r="Y1730" s="153">
        <f>+T1730*((O1730-(O1730*X1730)))</f>
        <v>0</v>
      </c>
    </row>
    <row r="1731" spans="1:25" ht="14.45" customHeight="1" x14ac:dyDescent="0.25">
      <c r="A1731" s="167">
        <v>7045952369983</v>
      </c>
      <c r="B1731" s="157">
        <v>15136</v>
      </c>
      <c r="C1731" s="157" t="s">
        <v>2078</v>
      </c>
      <c r="D1731" s="157">
        <v>49</v>
      </c>
      <c r="E1731" s="166" t="s">
        <v>1809</v>
      </c>
      <c r="F1731" s="166" t="s">
        <v>1707</v>
      </c>
      <c r="G1731" s="169" t="s">
        <v>1689</v>
      </c>
      <c r="H1731" s="157" t="s">
        <v>1688</v>
      </c>
      <c r="I1731" s="165" t="s">
        <v>1716</v>
      </c>
      <c r="J1731" s="164" t="s">
        <v>1672</v>
      </c>
      <c r="K1731" s="164" t="s">
        <v>1802</v>
      </c>
      <c r="L1731" s="163"/>
      <c r="M1731" s="163"/>
      <c r="N1731" s="163"/>
      <c r="O1731" s="162">
        <v>2299</v>
      </c>
      <c r="P1731" s="161" t="b">
        <f>IF(R1731&gt;0,R1731-2)</f>
        <v>0</v>
      </c>
      <c r="Q1731" s="161">
        <v>201938</v>
      </c>
      <c r="R1731" s="160">
        <f>$I$3</f>
        <v>0</v>
      </c>
      <c r="S1731" s="159" t="str">
        <f>IF(AND(R1731&gt;=Q1731,W1731&gt;0),"OK",IF(W1731=0,"","NOT OK"))</f>
        <v/>
      </c>
      <c r="T1731" s="158"/>
      <c r="U1731" s="157">
        <v>1</v>
      </c>
      <c r="V1731" s="156" t="str">
        <f>IF(W1731=T1731,"OK","NOT")</f>
        <v>OK</v>
      </c>
      <c r="W1731" s="155">
        <f>IF(MOD(T1731,U1731)=0,T1731,T1731+(U1731-MOD(T1731,U1731)))</f>
        <v>0</v>
      </c>
      <c r="X1731" s="154">
        <f>$I$4</f>
        <v>0.4</v>
      </c>
      <c r="Y1731" s="153">
        <f>+T1731*((O1731-(O1731*X1731)))</f>
        <v>0</v>
      </c>
    </row>
    <row r="1732" spans="1:25" ht="14.45" customHeight="1" x14ac:dyDescent="0.25">
      <c r="A1732" s="167">
        <v>7045952369976</v>
      </c>
      <c r="B1732" s="157">
        <v>15136</v>
      </c>
      <c r="C1732" s="157" t="s">
        <v>2078</v>
      </c>
      <c r="D1732" s="157">
        <v>49</v>
      </c>
      <c r="E1732" s="166" t="s">
        <v>1809</v>
      </c>
      <c r="F1732" s="166" t="s">
        <v>1707</v>
      </c>
      <c r="G1732" s="169" t="s">
        <v>1689</v>
      </c>
      <c r="H1732" s="157" t="s">
        <v>1688</v>
      </c>
      <c r="I1732" s="165" t="s">
        <v>1468</v>
      </c>
      <c r="J1732" s="164" t="s">
        <v>1672</v>
      </c>
      <c r="K1732" s="164" t="s">
        <v>1802</v>
      </c>
      <c r="L1732" s="163"/>
      <c r="M1732" s="163"/>
      <c r="N1732" s="163"/>
      <c r="O1732" s="162">
        <v>2299</v>
      </c>
      <c r="P1732" s="161" t="b">
        <f>IF(R1732&gt;0,R1732-2)</f>
        <v>0</v>
      </c>
      <c r="Q1732" s="161">
        <v>201938</v>
      </c>
      <c r="R1732" s="160">
        <f>$I$3</f>
        <v>0</v>
      </c>
      <c r="S1732" s="159" t="str">
        <f>IF(AND(R1732&gt;=Q1732,W1732&gt;0),"OK",IF(W1732=0,"","NOT OK"))</f>
        <v/>
      </c>
      <c r="T1732" s="158"/>
      <c r="U1732" s="157">
        <v>1</v>
      </c>
      <c r="V1732" s="156" t="str">
        <f>IF(W1732=T1732,"OK","NOT")</f>
        <v>OK</v>
      </c>
      <c r="W1732" s="155">
        <f>IF(MOD(T1732,U1732)=0,T1732,T1732+(U1732-MOD(T1732,U1732)))</f>
        <v>0</v>
      </c>
      <c r="X1732" s="154">
        <f>$I$4</f>
        <v>0.4</v>
      </c>
      <c r="Y1732" s="153">
        <f>+T1732*((O1732-(O1732*X1732)))</f>
        <v>0</v>
      </c>
    </row>
    <row r="1733" spans="1:25" ht="14.45" customHeight="1" x14ac:dyDescent="0.25">
      <c r="A1733" s="167">
        <v>7045952369969</v>
      </c>
      <c r="B1733" s="157">
        <v>15136</v>
      </c>
      <c r="C1733" s="157" t="s">
        <v>2078</v>
      </c>
      <c r="D1733" s="157">
        <v>49</v>
      </c>
      <c r="E1733" s="166" t="s">
        <v>1809</v>
      </c>
      <c r="F1733" s="166" t="s">
        <v>1707</v>
      </c>
      <c r="G1733" s="169" t="s">
        <v>1689</v>
      </c>
      <c r="H1733" s="157" t="s">
        <v>1688</v>
      </c>
      <c r="I1733" s="165" t="s">
        <v>1469</v>
      </c>
      <c r="J1733" s="164" t="s">
        <v>1672</v>
      </c>
      <c r="K1733" s="164" t="s">
        <v>1802</v>
      </c>
      <c r="L1733" s="163"/>
      <c r="M1733" s="163"/>
      <c r="N1733" s="163"/>
      <c r="O1733" s="162">
        <v>2299</v>
      </c>
      <c r="P1733" s="161" t="b">
        <f>IF(R1733&gt;0,R1733-2)</f>
        <v>0</v>
      </c>
      <c r="Q1733" s="161">
        <v>201938</v>
      </c>
      <c r="R1733" s="160">
        <f>$I$3</f>
        <v>0</v>
      </c>
      <c r="S1733" s="159" t="str">
        <f>IF(AND(R1733&gt;=Q1733,W1733&gt;0),"OK",IF(W1733=0,"","NOT OK"))</f>
        <v/>
      </c>
      <c r="T1733" s="158"/>
      <c r="U1733" s="157">
        <v>1</v>
      </c>
      <c r="V1733" s="156" t="str">
        <f>IF(W1733=T1733,"OK","NOT")</f>
        <v>OK</v>
      </c>
      <c r="W1733" s="155">
        <f>IF(MOD(T1733,U1733)=0,T1733,T1733+(U1733-MOD(T1733,U1733)))</f>
        <v>0</v>
      </c>
      <c r="X1733" s="154">
        <f>$I$4</f>
        <v>0.4</v>
      </c>
      <c r="Y1733" s="153">
        <f>+T1733*((O1733-(O1733*X1733)))</f>
        <v>0</v>
      </c>
    </row>
    <row r="1734" spans="1:25" ht="14.45" customHeight="1" x14ac:dyDescent="0.25">
      <c r="A1734" s="167">
        <v>7045952369990</v>
      </c>
      <c r="B1734" s="157">
        <v>15136</v>
      </c>
      <c r="C1734" s="157" t="s">
        <v>2078</v>
      </c>
      <c r="D1734" s="157">
        <v>49</v>
      </c>
      <c r="E1734" s="166" t="s">
        <v>1809</v>
      </c>
      <c r="F1734" s="166" t="s">
        <v>1707</v>
      </c>
      <c r="G1734" s="169" t="s">
        <v>1689</v>
      </c>
      <c r="H1734" s="157" t="s">
        <v>1688</v>
      </c>
      <c r="I1734" s="165" t="s">
        <v>1715</v>
      </c>
      <c r="J1734" s="164" t="s">
        <v>1672</v>
      </c>
      <c r="K1734" s="164" t="s">
        <v>1802</v>
      </c>
      <c r="L1734" s="163"/>
      <c r="M1734" s="163"/>
      <c r="N1734" s="163"/>
      <c r="O1734" s="162">
        <v>2299</v>
      </c>
      <c r="P1734" s="161" t="b">
        <f>IF(R1734&gt;0,R1734-2)</f>
        <v>0</v>
      </c>
      <c r="Q1734" s="161">
        <v>201938</v>
      </c>
      <c r="R1734" s="160">
        <f>$I$3</f>
        <v>0</v>
      </c>
      <c r="S1734" s="159" t="str">
        <f>IF(AND(R1734&gt;=Q1734,W1734&gt;0),"OK",IF(W1734=0,"","NOT OK"))</f>
        <v/>
      </c>
      <c r="T1734" s="158"/>
      <c r="U1734" s="157">
        <v>1</v>
      </c>
      <c r="V1734" s="156" t="str">
        <f>IF(W1734=T1734,"OK","NOT")</f>
        <v>OK</v>
      </c>
      <c r="W1734" s="155">
        <f>IF(MOD(T1734,U1734)=0,T1734,T1734+(U1734-MOD(T1734,U1734)))</f>
        <v>0</v>
      </c>
      <c r="X1734" s="154">
        <f>$I$4</f>
        <v>0.4</v>
      </c>
      <c r="Y1734" s="153">
        <f>+T1734*((O1734-(O1734*X1734)))</f>
        <v>0</v>
      </c>
    </row>
    <row r="1735" spans="1:25" ht="14.45" customHeight="1" x14ac:dyDescent="0.25">
      <c r="A1735" s="167">
        <v>7045952422381</v>
      </c>
      <c r="B1735" s="157">
        <v>15136</v>
      </c>
      <c r="C1735" s="157" t="s">
        <v>2078</v>
      </c>
      <c r="D1735" s="157">
        <v>49</v>
      </c>
      <c r="E1735" s="157" t="s">
        <v>1809</v>
      </c>
      <c r="F1735" s="157" t="s">
        <v>1707</v>
      </c>
      <c r="G1735" s="157" t="s">
        <v>1689</v>
      </c>
      <c r="H1735" s="157" t="s">
        <v>1688</v>
      </c>
      <c r="I1735" s="165" t="s">
        <v>1713</v>
      </c>
      <c r="J1735" s="157" t="s">
        <v>1672</v>
      </c>
      <c r="K1735" s="157" t="s">
        <v>1802</v>
      </c>
      <c r="L1735" s="163"/>
      <c r="M1735" s="163"/>
      <c r="N1735" s="163"/>
      <c r="O1735" s="162">
        <v>2299</v>
      </c>
      <c r="P1735" s="161" t="b">
        <v>0</v>
      </c>
      <c r="Q1735" s="157">
        <v>201938</v>
      </c>
      <c r="R1735" s="160">
        <v>0</v>
      </c>
      <c r="S1735" s="159"/>
      <c r="T1735" s="158"/>
      <c r="U1735" s="157">
        <v>1</v>
      </c>
      <c r="V1735" s="156" t="s">
        <v>1929</v>
      </c>
      <c r="W1735" s="155">
        <v>0</v>
      </c>
      <c r="X1735" s="154">
        <v>0</v>
      </c>
      <c r="Y1735" s="153">
        <f>+T1735*((O1735-(O1735*X1735)))</f>
        <v>0</v>
      </c>
    </row>
    <row r="1736" spans="1:25" ht="14.45" customHeight="1" x14ac:dyDescent="0.25">
      <c r="A1736" s="167">
        <v>7045952353012</v>
      </c>
      <c r="B1736" s="157">
        <v>12952</v>
      </c>
      <c r="C1736" s="157" t="s">
        <v>2066</v>
      </c>
      <c r="D1736" s="157">
        <v>58</v>
      </c>
      <c r="E1736" s="166" t="s">
        <v>1809</v>
      </c>
      <c r="F1736" s="166" t="s">
        <v>1720</v>
      </c>
      <c r="G1736" s="169" t="s">
        <v>1689</v>
      </c>
      <c r="H1736" s="157" t="s">
        <v>1688</v>
      </c>
      <c r="I1736" s="165" t="s">
        <v>1717</v>
      </c>
      <c r="J1736" s="164" t="s">
        <v>1672</v>
      </c>
      <c r="K1736" s="164" t="s">
        <v>1802</v>
      </c>
      <c r="L1736" s="163"/>
      <c r="M1736" s="163"/>
      <c r="N1736" s="163"/>
      <c r="O1736" s="162">
        <v>2499</v>
      </c>
      <c r="P1736" s="161" t="b">
        <f>IF(R1736&gt;0,R1736-2)</f>
        <v>0</v>
      </c>
      <c r="Q1736" s="161">
        <v>201938</v>
      </c>
      <c r="R1736" s="160">
        <f>$I$3</f>
        <v>0</v>
      </c>
      <c r="S1736" s="159" t="str">
        <f>IF(AND(R1736&gt;=Q1736,W1736&gt;0),"OK",IF(W1736=0,"","NOT OK"))</f>
        <v/>
      </c>
      <c r="T1736" s="158"/>
      <c r="U1736" s="157">
        <v>1</v>
      </c>
      <c r="V1736" s="156" t="str">
        <f>IF(W1736=T1736,"OK","NOT")</f>
        <v>OK</v>
      </c>
      <c r="W1736" s="155">
        <f>IF(MOD(T1736,U1736)=0,T1736,T1736+(U1736-MOD(T1736,U1736)))</f>
        <v>0</v>
      </c>
      <c r="X1736" s="154">
        <f>$I$4</f>
        <v>0.4</v>
      </c>
      <c r="Y1736" s="153">
        <f>+T1736*((O1736-(O1736*X1736)))</f>
        <v>0</v>
      </c>
    </row>
    <row r="1737" spans="1:25" ht="14.45" customHeight="1" x14ac:dyDescent="0.25">
      <c r="A1737" s="167">
        <v>7045952353029</v>
      </c>
      <c r="B1737" s="157">
        <v>12952</v>
      </c>
      <c r="C1737" s="157" t="s">
        <v>2066</v>
      </c>
      <c r="D1737" s="157">
        <v>58</v>
      </c>
      <c r="E1737" s="166" t="s">
        <v>1809</v>
      </c>
      <c r="F1737" s="166" t="s">
        <v>1720</v>
      </c>
      <c r="G1737" s="169" t="s">
        <v>1689</v>
      </c>
      <c r="H1737" s="157" t="s">
        <v>1688</v>
      </c>
      <c r="I1737" s="165" t="s">
        <v>1716</v>
      </c>
      <c r="J1737" s="164" t="s">
        <v>1672</v>
      </c>
      <c r="K1737" s="164" t="s">
        <v>1802</v>
      </c>
      <c r="L1737" s="163"/>
      <c r="M1737" s="163"/>
      <c r="N1737" s="163"/>
      <c r="O1737" s="162">
        <v>2499</v>
      </c>
      <c r="P1737" s="161" t="b">
        <f>IF(R1737&gt;0,R1737-2)</f>
        <v>0</v>
      </c>
      <c r="Q1737" s="161">
        <v>201938</v>
      </c>
      <c r="R1737" s="160">
        <f>$I$3</f>
        <v>0</v>
      </c>
      <c r="S1737" s="159" t="str">
        <f>IF(AND(R1737&gt;=Q1737,W1737&gt;0),"OK",IF(W1737=0,"","NOT OK"))</f>
        <v/>
      </c>
      <c r="T1737" s="158"/>
      <c r="U1737" s="157">
        <v>1</v>
      </c>
      <c r="V1737" s="156" t="str">
        <f>IF(W1737=T1737,"OK","NOT")</f>
        <v>OK</v>
      </c>
      <c r="W1737" s="155">
        <f>IF(MOD(T1737,U1737)=0,T1737,T1737+(U1737-MOD(T1737,U1737)))</f>
        <v>0</v>
      </c>
      <c r="X1737" s="154">
        <f>$I$4</f>
        <v>0.4</v>
      </c>
      <c r="Y1737" s="153">
        <f>+T1737*((O1737-(O1737*X1737)))</f>
        <v>0</v>
      </c>
    </row>
    <row r="1738" spans="1:25" ht="14.45" customHeight="1" x14ac:dyDescent="0.25">
      <c r="A1738" s="167">
        <v>7045952353036</v>
      </c>
      <c r="B1738" s="157">
        <v>12952</v>
      </c>
      <c r="C1738" s="157" t="s">
        <v>2066</v>
      </c>
      <c r="D1738" s="157">
        <v>58</v>
      </c>
      <c r="E1738" s="166" t="s">
        <v>1809</v>
      </c>
      <c r="F1738" s="166" t="s">
        <v>1720</v>
      </c>
      <c r="G1738" s="169" t="s">
        <v>1689</v>
      </c>
      <c r="H1738" s="157" t="s">
        <v>1688</v>
      </c>
      <c r="I1738" s="165" t="s">
        <v>1468</v>
      </c>
      <c r="J1738" s="164" t="s">
        <v>1672</v>
      </c>
      <c r="K1738" s="164" t="s">
        <v>1802</v>
      </c>
      <c r="L1738" s="163"/>
      <c r="M1738" s="163"/>
      <c r="N1738" s="163"/>
      <c r="O1738" s="162">
        <v>2499</v>
      </c>
      <c r="P1738" s="161" t="b">
        <f>IF(R1738&gt;0,R1738-2)</f>
        <v>0</v>
      </c>
      <c r="Q1738" s="161">
        <v>201938</v>
      </c>
      <c r="R1738" s="160">
        <f>$I$3</f>
        <v>0</v>
      </c>
      <c r="S1738" s="159" t="str">
        <f>IF(AND(R1738&gt;=Q1738,W1738&gt;0),"OK",IF(W1738=0,"","NOT OK"))</f>
        <v/>
      </c>
      <c r="T1738" s="158"/>
      <c r="U1738" s="157">
        <v>1</v>
      </c>
      <c r="V1738" s="156" t="str">
        <f>IF(W1738=T1738,"OK","NOT")</f>
        <v>OK</v>
      </c>
      <c r="W1738" s="155">
        <f>IF(MOD(T1738,U1738)=0,T1738,T1738+(U1738-MOD(T1738,U1738)))</f>
        <v>0</v>
      </c>
      <c r="X1738" s="154">
        <f>$I$4</f>
        <v>0.4</v>
      </c>
      <c r="Y1738" s="153">
        <f>+T1738*((O1738-(O1738*X1738)))</f>
        <v>0</v>
      </c>
    </row>
    <row r="1739" spans="1:25" ht="14.45" customHeight="1" x14ac:dyDescent="0.25">
      <c r="A1739" s="167">
        <v>7045952353043</v>
      </c>
      <c r="B1739" s="157">
        <v>12952</v>
      </c>
      <c r="C1739" s="157" t="s">
        <v>2066</v>
      </c>
      <c r="D1739" s="157">
        <v>58</v>
      </c>
      <c r="E1739" s="166" t="s">
        <v>1809</v>
      </c>
      <c r="F1739" s="166" t="s">
        <v>1720</v>
      </c>
      <c r="G1739" s="169" t="s">
        <v>1689</v>
      </c>
      <c r="H1739" s="157" t="s">
        <v>1688</v>
      </c>
      <c r="I1739" s="165" t="s">
        <v>1469</v>
      </c>
      <c r="J1739" s="164" t="s">
        <v>1672</v>
      </c>
      <c r="K1739" s="164" t="s">
        <v>1802</v>
      </c>
      <c r="L1739" s="163"/>
      <c r="M1739" s="163"/>
      <c r="N1739" s="163"/>
      <c r="O1739" s="162">
        <v>2499</v>
      </c>
      <c r="P1739" s="161" t="b">
        <f>IF(R1739&gt;0,R1739-2)</f>
        <v>0</v>
      </c>
      <c r="Q1739" s="161">
        <v>201938</v>
      </c>
      <c r="R1739" s="160">
        <f>$I$3</f>
        <v>0</v>
      </c>
      <c r="S1739" s="159" t="str">
        <f>IF(AND(R1739&gt;=Q1739,W1739&gt;0),"OK",IF(W1739=0,"","NOT OK"))</f>
        <v/>
      </c>
      <c r="T1739" s="158"/>
      <c r="U1739" s="157">
        <v>1</v>
      </c>
      <c r="V1739" s="156" t="str">
        <f>IF(W1739=T1739,"OK","NOT")</f>
        <v>OK</v>
      </c>
      <c r="W1739" s="155">
        <f>IF(MOD(T1739,U1739)=0,T1739,T1739+(U1739-MOD(T1739,U1739)))</f>
        <v>0</v>
      </c>
      <c r="X1739" s="154">
        <f>$I$4</f>
        <v>0.4</v>
      </c>
      <c r="Y1739" s="153">
        <f>+T1739*((O1739-(O1739*X1739)))</f>
        <v>0</v>
      </c>
    </row>
    <row r="1740" spans="1:25" ht="14.45" customHeight="1" x14ac:dyDescent="0.25">
      <c r="A1740" s="167">
        <v>7045952353050</v>
      </c>
      <c r="B1740" s="157">
        <v>12952</v>
      </c>
      <c r="C1740" s="157" t="s">
        <v>2066</v>
      </c>
      <c r="D1740" s="157">
        <v>58</v>
      </c>
      <c r="E1740" s="166" t="s">
        <v>1809</v>
      </c>
      <c r="F1740" s="166" t="s">
        <v>1720</v>
      </c>
      <c r="G1740" s="169" t="s">
        <v>1689</v>
      </c>
      <c r="H1740" s="157" t="s">
        <v>1688</v>
      </c>
      <c r="I1740" s="165" t="s">
        <v>1715</v>
      </c>
      <c r="J1740" s="164" t="s">
        <v>1672</v>
      </c>
      <c r="K1740" s="164" t="s">
        <v>1802</v>
      </c>
      <c r="L1740" s="163"/>
      <c r="M1740" s="163"/>
      <c r="N1740" s="163"/>
      <c r="O1740" s="162">
        <v>2499</v>
      </c>
      <c r="P1740" s="161" t="b">
        <f>IF(R1740&gt;0,R1740-2)</f>
        <v>0</v>
      </c>
      <c r="Q1740" s="161">
        <v>201938</v>
      </c>
      <c r="R1740" s="160">
        <f>$I$3</f>
        <v>0</v>
      </c>
      <c r="S1740" s="159" t="str">
        <f>IF(AND(R1740&gt;=Q1740,W1740&gt;0),"OK",IF(W1740=0,"","NOT OK"))</f>
        <v/>
      </c>
      <c r="T1740" s="158"/>
      <c r="U1740" s="157">
        <v>1</v>
      </c>
      <c r="V1740" s="156" t="str">
        <f>IF(W1740=T1740,"OK","NOT")</f>
        <v>OK</v>
      </c>
      <c r="W1740" s="155">
        <f>IF(MOD(T1740,U1740)=0,T1740,T1740+(U1740-MOD(T1740,U1740)))</f>
        <v>0</v>
      </c>
      <c r="X1740" s="154">
        <f>$I$4</f>
        <v>0.4</v>
      </c>
      <c r="Y1740" s="153">
        <f>+T1740*((O1740-(O1740*X1740)))</f>
        <v>0</v>
      </c>
    </row>
    <row r="1741" spans="1:25" ht="14.45" customHeight="1" x14ac:dyDescent="0.25">
      <c r="A1741" s="167">
        <v>7045952353067</v>
      </c>
      <c r="B1741" s="157">
        <v>12952</v>
      </c>
      <c r="C1741" s="157" t="s">
        <v>2066</v>
      </c>
      <c r="D1741" s="157">
        <v>58</v>
      </c>
      <c r="E1741" s="166" t="s">
        <v>1809</v>
      </c>
      <c r="F1741" s="166" t="s">
        <v>1720</v>
      </c>
      <c r="G1741" s="169" t="s">
        <v>1689</v>
      </c>
      <c r="H1741" s="157" t="s">
        <v>1688</v>
      </c>
      <c r="I1741" s="165" t="s">
        <v>1713</v>
      </c>
      <c r="J1741" s="164" t="s">
        <v>1672</v>
      </c>
      <c r="K1741" s="164" t="s">
        <v>1802</v>
      </c>
      <c r="L1741" s="163"/>
      <c r="M1741" s="163"/>
      <c r="N1741" s="163"/>
      <c r="O1741" s="162">
        <v>2499</v>
      </c>
      <c r="P1741" s="161" t="b">
        <f>IF(R1741&gt;0,R1741-2)</f>
        <v>0</v>
      </c>
      <c r="Q1741" s="161">
        <v>201938</v>
      </c>
      <c r="R1741" s="160">
        <f>$I$3</f>
        <v>0</v>
      </c>
      <c r="S1741" s="159" t="str">
        <f>IF(AND(R1741&gt;=Q1741,W1741&gt;0),"OK",IF(W1741=0,"","NOT OK"))</f>
        <v/>
      </c>
      <c r="T1741" s="158"/>
      <c r="U1741" s="157">
        <v>1</v>
      </c>
      <c r="V1741" s="156" t="str">
        <f>IF(W1741=T1741,"OK","NOT")</f>
        <v>OK</v>
      </c>
      <c r="W1741" s="155">
        <f>IF(MOD(T1741,U1741)=0,T1741,T1741+(U1741-MOD(T1741,U1741)))</f>
        <v>0</v>
      </c>
      <c r="X1741" s="154">
        <f>$I$4</f>
        <v>0.4</v>
      </c>
      <c r="Y1741" s="153">
        <f>+T1741*((O1741-(O1741*X1741)))</f>
        <v>0</v>
      </c>
    </row>
    <row r="1742" spans="1:25" ht="14.45" customHeight="1" x14ac:dyDescent="0.25">
      <c r="A1742" s="167">
        <v>7045952353821</v>
      </c>
      <c r="B1742" s="157">
        <v>12953</v>
      </c>
      <c r="C1742" s="157" t="s">
        <v>2056</v>
      </c>
      <c r="D1742" s="157">
        <v>67</v>
      </c>
      <c r="E1742" s="166" t="s">
        <v>1809</v>
      </c>
      <c r="F1742" s="166" t="s">
        <v>1720</v>
      </c>
      <c r="G1742" s="169" t="s">
        <v>1689</v>
      </c>
      <c r="H1742" s="157" t="s">
        <v>1688</v>
      </c>
      <c r="I1742" s="165" t="s">
        <v>1717</v>
      </c>
      <c r="J1742" s="164" t="s">
        <v>1672</v>
      </c>
      <c r="K1742" s="164" t="s">
        <v>1802</v>
      </c>
      <c r="L1742" s="163"/>
      <c r="M1742" s="163"/>
      <c r="N1742" s="163"/>
      <c r="O1742" s="162">
        <v>1799</v>
      </c>
      <c r="P1742" s="161" t="b">
        <f>IF(R1742&gt;0,R1742-2)</f>
        <v>0</v>
      </c>
      <c r="Q1742" s="161">
        <v>201938</v>
      </c>
      <c r="R1742" s="160">
        <f>$I$3</f>
        <v>0</v>
      </c>
      <c r="S1742" s="159" t="str">
        <f>IF(AND(R1742&gt;=Q1742,W1742&gt;0),"OK",IF(W1742=0,"","NOT OK"))</f>
        <v/>
      </c>
      <c r="T1742" s="158"/>
      <c r="U1742" s="157">
        <v>1</v>
      </c>
      <c r="V1742" s="156" t="str">
        <f>IF(W1742=T1742,"OK","NOT")</f>
        <v>OK</v>
      </c>
      <c r="W1742" s="155">
        <f>IF(MOD(T1742,U1742)=0,T1742,T1742+(U1742-MOD(T1742,U1742)))</f>
        <v>0</v>
      </c>
      <c r="X1742" s="154">
        <f>$I$4</f>
        <v>0.4</v>
      </c>
      <c r="Y1742" s="153">
        <f>+T1742*((O1742-(O1742*X1742)))</f>
        <v>0</v>
      </c>
    </row>
    <row r="1743" spans="1:25" ht="14.45" customHeight="1" x14ac:dyDescent="0.25">
      <c r="A1743" s="167">
        <v>7045952353838</v>
      </c>
      <c r="B1743" s="157">
        <v>12953</v>
      </c>
      <c r="C1743" s="157" t="s">
        <v>2056</v>
      </c>
      <c r="D1743" s="157">
        <v>67</v>
      </c>
      <c r="E1743" s="166" t="s">
        <v>1809</v>
      </c>
      <c r="F1743" s="166" t="s">
        <v>1720</v>
      </c>
      <c r="G1743" s="169" t="s">
        <v>1689</v>
      </c>
      <c r="H1743" s="157" t="s">
        <v>1688</v>
      </c>
      <c r="I1743" s="165" t="s">
        <v>1716</v>
      </c>
      <c r="J1743" s="164" t="s">
        <v>1672</v>
      </c>
      <c r="K1743" s="164" t="s">
        <v>1802</v>
      </c>
      <c r="L1743" s="163"/>
      <c r="M1743" s="163"/>
      <c r="N1743" s="163"/>
      <c r="O1743" s="162">
        <v>1799</v>
      </c>
      <c r="P1743" s="161" t="b">
        <f>IF(R1743&gt;0,R1743-2)</f>
        <v>0</v>
      </c>
      <c r="Q1743" s="161">
        <v>201938</v>
      </c>
      <c r="R1743" s="160">
        <f>$I$3</f>
        <v>0</v>
      </c>
      <c r="S1743" s="159" t="str">
        <f>IF(AND(R1743&gt;=Q1743,W1743&gt;0),"OK",IF(W1743=0,"","NOT OK"))</f>
        <v/>
      </c>
      <c r="T1743" s="158"/>
      <c r="U1743" s="157">
        <v>1</v>
      </c>
      <c r="V1743" s="156" t="str">
        <f>IF(W1743=T1743,"OK","NOT")</f>
        <v>OK</v>
      </c>
      <c r="W1743" s="155">
        <f>IF(MOD(T1743,U1743)=0,T1743,T1743+(U1743-MOD(T1743,U1743)))</f>
        <v>0</v>
      </c>
      <c r="X1743" s="154">
        <f>$I$4</f>
        <v>0.4</v>
      </c>
      <c r="Y1743" s="153">
        <f>+T1743*((O1743-(O1743*X1743)))</f>
        <v>0</v>
      </c>
    </row>
    <row r="1744" spans="1:25" ht="14.45" customHeight="1" x14ac:dyDescent="0.25">
      <c r="A1744" s="167">
        <v>7045952353845</v>
      </c>
      <c r="B1744" s="157">
        <v>12953</v>
      </c>
      <c r="C1744" s="157" t="s">
        <v>2056</v>
      </c>
      <c r="D1744" s="157">
        <v>67</v>
      </c>
      <c r="E1744" s="166" t="s">
        <v>1809</v>
      </c>
      <c r="F1744" s="166" t="s">
        <v>1720</v>
      </c>
      <c r="G1744" s="169" t="s">
        <v>1689</v>
      </c>
      <c r="H1744" s="157" t="s">
        <v>1688</v>
      </c>
      <c r="I1744" s="165" t="s">
        <v>1468</v>
      </c>
      <c r="J1744" s="164" t="s">
        <v>1672</v>
      </c>
      <c r="K1744" s="164" t="s">
        <v>1802</v>
      </c>
      <c r="L1744" s="163"/>
      <c r="M1744" s="163"/>
      <c r="N1744" s="163"/>
      <c r="O1744" s="162">
        <v>1799</v>
      </c>
      <c r="P1744" s="161" t="b">
        <f>IF(R1744&gt;0,R1744-2)</f>
        <v>0</v>
      </c>
      <c r="Q1744" s="161">
        <v>201938</v>
      </c>
      <c r="R1744" s="160">
        <f>$I$3</f>
        <v>0</v>
      </c>
      <c r="S1744" s="159" t="str">
        <f>IF(AND(R1744&gt;=Q1744,W1744&gt;0),"OK",IF(W1744=0,"","NOT OK"))</f>
        <v/>
      </c>
      <c r="T1744" s="158"/>
      <c r="U1744" s="157">
        <v>1</v>
      </c>
      <c r="V1744" s="156" t="str">
        <f>IF(W1744=T1744,"OK","NOT")</f>
        <v>OK</v>
      </c>
      <c r="W1744" s="155">
        <f>IF(MOD(T1744,U1744)=0,T1744,T1744+(U1744-MOD(T1744,U1744)))</f>
        <v>0</v>
      </c>
      <c r="X1744" s="154">
        <f>$I$4</f>
        <v>0.4</v>
      </c>
      <c r="Y1744" s="153">
        <f>+T1744*((O1744-(O1744*X1744)))</f>
        <v>0</v>
      </c>
    </row>
    <row r="1745" spans="1:25" ht="14.45" customHeight="1" x14ac:dyDescent="0.25">
      <c r="A1745" s="167">
        <v>7045952353852</v>
      </c>
      <c r="B1745" s="157">
        <v>12953</v>
      </c>
      <c r="C1745" s="157" t="s">
        <v>2056</v>
      </c>
      <c r="D1745" s="157">
        <v>67</v>
      </c>
      <c r="E1745" s="166" t="s">
        <v>1809</v>
      </c>
      <c r="F1745" s="166" t="s">
        <v>1720</v>
      </c>
      <c r="G1745" s="169" t="s">
        <v>1689</v>
      </c>
      <c r="H1745" s="157" t="s">
        <v>1688</v>
      </c>
      <c r="I1745" s="165" t="s">
        <v>1469</v>
      </c>
      <c r="J1745" s="164" t="s">
        <v>1672</v>
      </c>
      <c r="K1745" s="164" t="s">
        <v>1802</v>
      </c>
      <c r="L1745" s="163"/>
      <c r="M1745" s="163"/>
      <c r="N1745" s="163"/>
      <c r="O1745" s="162">
        <v>1799</v>
      </c>
      <c r="P1745" s="161" t="b">
        <f>IF(R1745&gt;0,R1745-2)</f>
        <v>0</v>
      </c>
      <c r="Q1745" s="161">
        <v>201938</v>
      </c>
      <c r="R1745" s="160">
        <f>$I$3</f>
        <v>0</v>
      </c>
      <c r="S1745" s="159" t="str">
        <f>IF(AND(R1745&gt;=Q1745,W1745&gt;0),"OK",IF(W1745=0,"","NOT OK"))</f>
        <v/>
      </c>
      <c r="T1745" s="158"/>
      <c r="U1745" s="157">
        <v>1</v>
      </c>
      <c r="V1745" s="156" t="str">
        <f>IF(W1745=T1745,"OK","NOT")</f>
        <v>OK</v>
      </c>
      <c r="W1745" s="155">
        <f>IF(MOD(T1745,U1745)=0,T1745,T1745+(U1745-MOD(T1745,U1745)))</f>
        <v>0</v>
      </c>
      <c r="X1745" s="154">
        <f>$I$4</f>
        <v>0.4</v>
      </c>
      <c r="Y1745" s="153">
        <f>+T1745*((O1745-(O1745*X1745)))</f>
        <v>0</v>
      </c>
    </row>
    <row r="1746" spans="1:25" ht="14.45" customHeight="1" x14ac:dyDescent="0.25">
      <c r="A1746" s="167">
        <v>7045952353869</v>
      </c>
      <c r="B1746" s="157">
        <v>12953</v>
      </c>
      <c r="C1746" s="157" t="s">
        <v>2056</v>
      </c>
      <c r="D1746" s="157">
        <v>67</v>
      </c>
      <c r="E1746" s="166" t="s">
        <v>1809</v>
      </c>
      <c r="F1746" s="166" t="s">
        <v>1720</v>
      </c>
      <c r="G1746" s="169" t="s">
        <v>1689</v>
      </c>
      <c r="H1746" s="157" t="s">
        <v>1688</v>
      </c>
      <c r="I1746" s="165" t="s">
        <v>1715</v>
      </c>
      <c r="J1746" s="164" t="s">
        <v>1672</v>
      </c>
      <c r="K1746" s="164" t="s">
        <v>1802</v>
      </c>
      <c r="L1746" s="163"/>
      <c r="M1746" s="163"/>
      <c r="N1746" s="163"/>
      <c r="O1746" s="162">
        <v>1799</v>
      </c>
      <c r="P1746" s="161" t="b">
        <f>IF(R1746&gt;0,R1746-2)</f>
        <v>0</v>
      </c>
      <c r="Q1746" s="161">
        <v>201938</v>
      </c>
      <c r="R1746" s="160">
        <f>$I$3</f>
        <v>0</v>
      </c>
      <c r="S1746" s="159" t="str">
        <f>IF(AND(R1746&gt;=Q1746,W1746&gt;0),"OK",IF(W1746=0,"","NOT OK"))</f>
        <v/>
      </c>
      <c r="T1746" s="158"/>
      <c r="U1746" s="157">
        <v>1</v>
      </c>
      <c r="V1746" s="156" t="str">
        <f>IF(W1746=T1746,"OK","NOT")</f>
        <v>OK</v>
      </c>
      <c r="W1746" s="155">
        <f>IF(MOD(T1746,U1746)=0,T1746,T1746+(U1746-MOD(T1746,U1746)))</f>
        <v>0</v>
      </c>
      <c r="X1746" s="154">
        <f>$I$4</f>
        <v>0.4</v>
      </c>
      <c r="Y1746" s="153">
        <f>+T1746*((O1746-(O1746*X1746)))</f>
        <v>0</v>
      </c>
    </row>
    <row r="1747" spans="1:25" ht="14.45" customHeight="1" x14ac:dyDescent="0.25">
      <c r="A1747" s="167">
        <v>7045952353876</v>
      </c>
      <c r="B1747" s="157">
        <v>12953</v>
      </c>
      <c r="C1747" s="157" t="s">
        <v>2056</v>
      </c>
      <c r="D1747" s="157">
        <v>67</v>
      </c>
      <c r="E1747" s="166" t="s">
        <v>1809</v>
      </c>
      <c r="F1747" s="166" t="s">
        <v>1720</v>
      </c>
      <c r="G1747" s="169" t="s">
        <v>1689</v>
      </c>
      <c r="H1747" s="157" t="s">
        <v>1688</v>
      </c>
      <c r="I1747" s="165" t="s">
        <v>1713</v>
      </c>
      <c r="J1747" s="164" t="s">
        <v>1672</v>
      </c>
      <c r="K1747" s="164" t="s">
        <v>1802</v>
      </c>
      <c r="L1747" s="163"/>
      <c r="M1747" s="163"/>
      <c r="N1747" s="163"/>
      <c r="O1747" s="162">
        <v>1799</v>
      </c>
      <c r="P1747" s="161" t="b">
        <f>IF(R1747&gt;0,R1747-2)</f>
        <v>0</v>
      </c>
      <c r="Q1747" s="161">
        <v>201938</v>
      </c>
      <c r="R1747" s="160">
        <f>$I$3</f>
        <v>0</v>
      </c>
      <c r="S1747" s="159" t="str">
        <f>IF(AND(R1747&gt;=Q1747,W1747&gt;0),"OK",IF(W1747=0,"","NOT OK"))</f>
        <v/>
      </c>
      <c r="T1747" s="158"/>
      <c r="U1747" s="157">
        <v>1</v>
      </c>
      <c r="V1747" s="156" t="str">
        <f>IF(W1747=T1747,"OK","NOT")</f>
        <v>OK</v>
      </c>
      <c r="W1747" s="155">
        <f>IF(MOD(T1747,U1747)=0,T1747,T1747+(U1747-MOD(T1747,U1747)))</f>
        <v>0</v>
      </c>
      <c r="X1747" s="154">
        <f>$I$4</f>
        <v>0.4</v>
      </c>
      <c r="Y1747" s="153">
        <f>+T1747*((O1747-(O1747*X1747)))</f>
        <v>0</v>
      </c>
    </row>
    <row r="1748" spans="1:25" ht="14.45" customHeight="1" x14ac:dyDescent="0.25">
      <c r="A1748" s="167">
        <v>7045952349138</v>
      </c>
      <c r="B1748" s="157">
        <v>16118</v>
      </c>
      <c r="C1748" s="157" t="s">
        <v>1828</v>
      </c>
      <c r="D1748" s="157">
        <v>215</v>
      </c>
      <c r="E1748" s="166" t="s">
        <v>1814</v>
      </c>
      <c r="F1748" s="166" t="s">
        <v>1720</v>
      </c>
      <c r="G1748" s="169" t="s">
        <v>1689</v>
      </c>
      <c r="H1748" s="157" t="s">
        <v>1688</v>
      </c>
      <c r="I1748" s="165" t="s">
        <v>1712</v>
      </c>
      <c r="J1748" s="164" t="s">
        <v>1672</v>
      </c>
      <c r="K1748" s="164" t="s">
        <v>1723</v>
      </c>
      <c r="L1748" s="163"/>
      <c r="M1748" s="163"/>
      <c r="N1748" s="163"/>
      <c r="O1748" s="162">
        <v>499</v>
      </c>
      <c r="P1748" s="161" t="b">
        <f>IF(R1748&gt;0,R1748-2)</f>
        <v>0</v>
      </c>
      <c r="Q1748" s="161">
        <v>201938</v>
      </c>
      <c r="R1748" s="160">
        <f>$I$3</f>
        <v>0</v>
      </c>
      <c r="S1748" s="159" t="str">
        <f>IF(AND(R1748&gt;=Q1748,W1748&gt;0),"OK",IF(W1748=0,"","NOT OK"))</f>
        <v/>
      </c>
      <c r="T1748" s="158"/>
      <c r="U1748" s="157">
        <v>1</v>
      </c>
      <c r="V1748" s="156" t="str">
        <f>IF(W1748=T1748,"OK","NOT")</f>
        <v>OK</v>
      </c>
      <c r="W1748" s="155">
        <f>IF(MOD(T1748,U1748)=0,T1748,T1748+(U1748-MOD(T1748,U1748)))</f>
        <v>0</v>
      </c>
      <c r="X1748" s="154">
        <f>$I$4</f>
        <v>0.4</v>
      </c>
      <c r="Y1748" s="153">
        <f>+T1748*((O1748-(O1748*X1748)))</f>
        <v>0</v>
      </c>
    </row>
    <row r="1749" spans="1:25" ht="14.45" customHeight="1" x14ac:dyDescent="0.25">
      <c r="A1749" s="167">
        <v>7045952349145</v>
      </c>
      <c r="B1749" s="157">
        <v>16118</v>
      </c>
      <c r="C1749" s="157" t="s">
        <v>1828</v>
      </c>
      <c r="D1749" s="157">
        <v>215</v>
      </c>
      <c r="E1749" s="166" t="s">
        <v>1814</v>
      </c>
      <c r="F1749" s="166" t="s">
        <v>1720</v>
      </c>
      <c r="G1749" s="169" t="s">
        <v>1689</v>
      </c>
      <c r="H1749" s="157" t="s">
        <v>1688</v>
      </c>
      <c r="I1749" s="165" t="s">
        <v>1711</v>
      </c>
      <c r="J1749" s="164" t="s">
        <v>1672</v>
      </c>
      <c r="K1749" s="164" t="s">
        <v>1723</v>
      </c>
      <c r="L1749" s="163"/>
      <c r="M1749" s="163"/>
      <c r="N1749" s="163"/>
      <c r="O1749" s="162">
        <v>499</v>
      </c>
      <c r="P1749" s="161" t="b">
        <f>IF(R1749&gt;0,R1749-2)</f>
        <v>0</v>
      </c>
      <c r="Q1749" s="161">
        <v>201938</v>
      </c>
      <c r="R1749" s="160">
        <f>$I$3</f>
        <v>0</v>
      </c>
      <c r="S1749" s="159" t="str">
        <f>IF(AND(R1749&gt;=Q1749,W1749&gt;0),"OK",IF(W1749=0,"","NOT OK"))</f>
        <v/>
      </c>
      <c r="T1749" s="158"/>
      <c r="U1749" s="157">
        <v>1</v>
      </c>
      <c r="V1749" s="156" t="str">
        <f>IF(W1749=T1749,"OK","NOT")</f>
        <v>OK</v>
      </c>
      <c r="W1749" s="155">
        <f>IF(MOD(T1749,U1749)=0,T1749,T1749+(U1749-MOD(T1749,U1749)))</f>
        <v>0</v>
      </c>
      <c r="X1749" s="154">
        <f>$I$4</f>
        <v>0.4</v>
      </c>
      <c r="Y1749" s="153">
        <f>+T1749*((O1749-(O1749*X1749)))</f>
        <v>0</v>
      </c>
    </row>
    <row r="1750" spans="1:25" ht="14.45" customHeight="1" x14ac:dyDescent="0.25">
      <c r="A1750" s="167">
        <v>7045952349152</v>
      </c>
      <c r="B1750" s="157">
        <v>16118</v>
      </c>
      <c r="C1750" s="157" t="s">
        <v>1828</v>
      </c>
      <c r="D1750" s="157">
        <v>215</v>
      </c>
      <c r="E1750" s="166" t="s">
        <v>1814</v>
      </c>
      <c r="F1750" s="166" t="s">
        <v>1720</v>
      </c>
      <c r="G1750" s="169" t="s">
        <v>1689</v>
      </c>
      <c r="H1750" s="157" t="s">
        <v>1688</v>
      </c>
      <c r="I1750" s="165" t="s">
        <v>1710</v>
      </c>
      <c r="J1750" s="164" t="s">
        <v>1672</v>
      </c>
      <c r="K1750" s="164" t="s">
        <v>1723</v>
      </c>
      <c r="L1750" s="163"/>
      <c r="M1750" s="163"/>
      <c r="N1750" s="163"/>
      <c r="O1750" s="162">
        <v>499</v>
      </c>
      <c r="P1750" s="161" t="b">
        <f>IF(R1750&gt;0,R1750-2)</f>
        <v>0</v>
      </c>
      <c r="Q1750" s="161">
        <v>201938</v>
      </c>
      <c r="R1750" s="160">
        <f>$I$3</f>
        <v>0</v>
      </c>
      <c r="S1750" s="159" t="str">
        <f>IF(AND(R1750&gt;=Q1750,W1750&gt;0),"OK",IF(W1750=0,"","NOT OK"))</f>
        <v/>
      </c>
      <c r="T1750" s="158"/>
      <c r="U1750" s="157">
        <v>1</v>
      </c>
      <c r="V1750" s="156" t="str">
        <f>IF(W1750=T1750,"OK","NOT")</f>
        <v>OK</v>
      </c>
      <c r="W1750" s="155">
        <f>IF(MOD(T1750,U1750)=0,T1750,T1750+(U1750-MOD(T1750,U1750)))</f>
        <v>0</v>
      </c>
      <c r="X1750" s="154">
        <f>$I$4</f>
        <v>0.4</v>
      </c>
      <c r="Y1750" s="153">
        <f>+T1750*((O1750-(O1750*X1750)))</f>
        <v>0</v>
      </c>
    </row>
    <row r="1751" spans="1:25" ht="14.45" customHeight="1" x14ac:dyDescent="0.25">
      <c r="A1751" s="167">
        <v>7045952349169</v>
      </c>
      <c r="B1751" s="157">
        <v>16118</v>
      </c>
      <c r="C1751" s="157" t="s">
        <v>1828</v>
      </c>
      <c r="D1751" s="157">
        <v>215</v>
      </c>
      <c r="E1751" s="166" t="s">
        <v>1814</v>
      </c>
      <c r="F1751" s="166" t="s">
        <v>1720</v>
      </c>
      <c r="G1751" s="169" t="s">
        <v>1689</v>
      </c>
      <c r="H1751" s="157" t="s">
        <v>1688</v>
      </c>
      <c r="I1751" s="165" t="s">
        <v>1709</v>
      </c>
      <c r="J1751" s="164" t="s">
        <v>1672</v>
      </c>
      <c r="K1751" s="164" t="s">
        <v>1723</v>
      </c>
      <c r="L1751" s="163"/>
      <c r="M1751" s="163"/>
      <c r="N1751" s="163"/>
      <c r="O1751" s="162">
        <v>499</v>
      </c>
      <c r="P1751" s="161" t="b">
        <f>IF(R1751&gt;0,R1751-2)</f>
        <v>0</v>
      </c>
      <c r="Q1751" s="161">
        <v>201938</v>
      </c>
      <c r="R1751" s="160">
        <f>$I$3</f>
        <v>0</v>
      </c>
      <c r="S1751" s="159" t="str">
        <f>IF(AND(R1751&gt;=Q1751,W1751&gt;0),"OK",IF(W1751=0,"","NOT OK"))</f>
        <v/>
      </c>
      <c r="T1751" s="158"/>
      <c r="U1751" s="157">
        <v>1</v>
      </c>
      <c r="V1751" s="156" t="str">
        <f>IF(W1751=T1751,"OK","NOT")</f>
        <v>OK</v>
      </c>
      <c r="W1751" s="155">
        <f>IF(MOD(T1751,U1751)=0,T1751,T1751+(U1751-MOD(T1751,U1751)))</f>
        <v>0</v>
      </c>
      <c r="X1751" s="154">
        <f>$I$4</f>
        <v>0.4</v>
      </c>
      <c r="Y1751" s="153">
        <f>+T1751*((O1751-(O1751*X1751)))</f>
        <v>0</v>
      </c>
    </row>
    <row r="1752" spans="1:25" ht="14.45" customHeight="1" x14ac:dyDescent="0.25">
      <c r="A1752" s="167">
        <v>7045952349176</v>
      </c>
      <c r="B1752" s="157">
        <v>16118</v>
      </c>
      <c r="C1752" s="157" t="s">
        <v>1828</v>
      </c>
      <c r="D1752" s="157">
        <v>215</v>
      </c>
      <c r="E1752" s="166" t="s">
        <v>1814</v>
      </c>
      <c r="F1752" s="166" t="s">
        <v>1720</v>
      </c>
      <c r="G1752" s="169" t="s">
        <v>1689</v>
      </c>
      <c r="H1752" s="157" t="s">
        <v>1688</v>
      </c>
      <c r="I1752" s="165" t="s">
        <v>1704</v>
      </c>
      <c r="J1752" s="164" t="s">
        <v>1672</v>
      </c>
      <c r="K1752" s="164" t="s">
        <v>1723</v>
      </c>
      <c r="L1752" s="163"/>
      <c r="M1752" s="163"/>
      <c r="N1752" s="163"/>
      <c r="O1752" s="162">
        <v>499</v>
      </c>
      <c r="P1752" s="161" t="b">
        <f>IF(R1752&gt;0,R1752-2)</f>
        <v>0</v>
      </c>
      <c r="Q1752" s="161">
        <v>201938</v>
      </c>
      <c r="R1752" s="160">
        <f>$I$3</f>
        <v>0</v>
      </c>
      <c r="S1752" s="159" t="str">
        <f>IF(AND(R1752&gt;=Q1752,W1752&gt;0),"OK",IF(W1752=0,"","NOT OK"))</f>
        <v/>
      </c>
      <c r="T1752" s="158"/>
      <c r="U1752" s="157">
        <v>1</v>
      </c>
      <c r="V1752" s="156" t="str">
        <f>IF(W1752=T1752,"OK","NOT")</f>
        <v>OK</v>
      </c>
      <c r="W1752" s="155">
        <f>IF(MOD(T1752,U1752)=0,T1752,T1752+(U1752-MOD(T1752,U1752)))</f>
        <v>0</v>
      </c>
      <c r="X1752" s="154">
        <f>$I$4</f>
        <v>0.4</v>
      </c>
      <c r="Y1752" s="153">
        <f>+T1752*((O1752-(O1752*X1752)))</f>
        <v>0</v>
      </c>
    </row>
    <row r="1753" spans="1:25" ht="14.45" customHeight="1" x14ac:dyDescent="0.25">
      <c r="A1753" s="167">
        <v>7045952370576</v>
      </c>
      <c r="B1753" s="157">
        <v>12132</v>
      </c>
      <c r="C1753" s="157" t="s">
        <v>1827</v>
      </c>
      <c r="D1753" s="157">
        <v>216</v>
      </c>
      <c r="E1753" s="166" t="s">
        <v>1814</v>
      </c>
      <c r="F1753" s="166" t="s">
        <v>1720</v>
      </c>
      <c r="G1753" s="169" t="s">
        <v>1689</v>
      </c>
      <c r="H1753" s="157" t="s">
        <v>1688</v>
      </c>
      <c r="I1753" s="165" t="s">
        <v>1712</v>
      </c>
      <c r="J1753" s="164" t="s">
        <v>1672</v>
      </c>
      <c r="K1753" s="164" t="s">
        <v>1802</v>
      </c>
      <c r="L1753" s="163"/>
      <c r="M1753" s="163"/>
      <c r="N1753" s="163"/>
      <c r="O1753" s="162">
        <v>799</v>
      </c>
      <c r="P1753" s="161" t="b">
        <f>IF(R1753&gt;0,R1753-2)</f>
        <v>0</v>
      </c>
      <c r="Q1753" s="161">
        <v>201938</v>
      </c>
      <c r="R1753" s="160">
        <f>$I$3</f>
        <v>0</v>
      </c>
      <c r="S1753" s="159" t="str">
        <f>IF(AND(R1753&gt;=Q1753,W1753&gt;0),"OK",IF(W1753=0,"","NOT OK"))</f>
        <v/>
      </c>
      <c r="T1753" s="158"/>
      <c r="U1753" s="157">
        <v>1</v>
      </c>
      <c r="V1753" s="156" t="str">
        <f>IF(W1753=T1753,"OK","NOT")</f>
        <v>OK</v>
      </c>
      <c r="W1753" s="155">
        <f>IF(MOD(T1753,U1753)=0,T1753,T1753+(U1753-MOD(T1753,U1753)))</f>
        <v>0</v>
      </c>
      <c r="X1753" s="154">
        <f>$I$4</f>
        <v>0.4</v>
      </c>
      <c r="Y1753" s="153">
        <f>+T1753*((O1753-(O1753*X1753)))</f>
        <v>0</v>
      </c>
    </row>
    <row r="1754" spans="1:25" ht="14.45" customHeight="1" x14ac:dyDescent="0.25">
      <c r="A1754" s="167">
        <v>7045952370606</v>
      </c>
      <c r="B1754" s="157">
        <v>12132</v>
      </c>
      <c r="C1754" s="157" t="s">
        <v>1827</v>
      </c>
      <c r="D1754" s="157">
        <v>216</v>
      </c>
      <c r="E1754" s="166" t="s">
        <v>1814</v>
      </c>
      <c r="F1754" s="166" t="s">
        <v>1720</v>
      </c>
      <c r="G1754" s="169" t="s">
        <v>1689</v>
      </c>
      <c r="H1754" s="157" t="s">
        <v>1688</v>
      </c>
      <c r="I1754" s="165" t="s">
        <v>1711</v>
      </c>
      <c r="J1754" s="164" t="s">
        <v>1672</v>
      </c>
      <c r="K1754" s="164" t="s">
        <v>1802</v>
      </c>
      <c r="L1754" s="163"/>
      <c r="M1754" s="163"/>
      <c r="N1754" s="163"/>
      <c r="O1754" s="162">
        <v>799</v>
      </c>
      <c r="P1754" s="161" t="b">
        <f>IF(R1754&gt;0,R1754-2)</f>
        <v>0</v>
      </c>
      <c r="Q1754" s="161">
        <v>201938</v>
      </c>
      <c r="R1754" s="160">
        <f>$I$3</f>
        <v>0</v>
      </c>
      <c r="S1754" s="159" t="str">
        <f>IF(AND(R1754&gt;=Q1754,W1754&gt;0),"OK",IF(W1754=0,"","NOT OK"))</f>
        <v/>
      </c>
      <c r="T1754" s="158"/>
      <c r="U1754" s="157">
        <v>1</v>
      </c>
      <c r="V1754" s="156" t="str">
        <f>IF(W1754=T1754,"OK","NOT")</f>
        <v>OK</v>
      </c>
      <c r="W1754" s="155">
        <f>IF(MOD(T1754,U1754)=0,T1754,T1754+(U1754-MOD(T1754,U1754)))</f>
        <v>0</v>
      </c>
      <c r="X1754" s="154">
        <f>$I$4</f>
        <v>0.4</v>
      </c>
      <c r="Y1754" s="153">
        <f>+T1754*((O1754-(O1754*X1754)))</f>
        <v>0</v>
      </c>
    </row>
    <row r="1755" spans="1:25" ht="14.45" customHeight="1" x14ac:dyDescent="0.25">
      <c r="A1755" s="167">
        <v>7045952370637</v>
      </c>
      <c r="B1755" s="157">
        <v>12132</v>
      </c>
      <c r="C1755" s="157" t="s">
        <v>1827</v>
      </c>
      <c r="D1755" s="157">
        <v>216</v>
      </c>
      <c r="E1755" s="166" t="s">
        <v>1814</v>
      </c>
      <c r="F1755" s="166" t="s">
        <v>1720</v>
      </c>
      <c r="G1755" s="169" t="s">
        <v>1689</v>
      </c>
      <c r="H1755" s="157" t="s">
        <v>1688</v>
      </c>
      <c r="I1755" s="165" t="s">
        <v>1710</v>
      </c>
      <c r="J1755" s="164" t="s">
        <v>1672</v>
      </c>
      <c r="K1755" s="164" t="s">
        <v>1802</v>
      </c>
      <c r="L1755" s="163"/>
      <c r="M1755" s="163"/>
      <c r="N1755" s="163"/>
      <c r="O1755" s="162">
        <v>799</v>
      </c>
      <c r="P1755" s="161" t="b">
        <f>IF(R1755&gt;0,R1755-2)</f>
        <v>0</v>
      </c>
      <c r="Q1755" s="161">
        <v>201938</v>
      </c>
      <c r="R1755" s="160">
        <f>$I$3</f>
        <v>0</v>
      </c>
      <c r="S1755" s="159" t="str">
        <f>IF(AND(R1755&gt;=Q1755,W1755&gt;0),"OK",IF(W1755=0,"","NOT OK"))</f>
        <v/>
      </c>
      <c r="T1755" s="158"/>
      <c r="U1755" s="157">
        <v>1</v>
      </c>
      <c r="V1755" s="156" t="str">
        <f>IF(W1755=T1755,"OK","NOT")</f>
        <v>OK</v>
      </c>
      <c r="W1755" s="155">
        <f>IF(MOD(T1755,U1755)=0,T1755,T1755+(U1755-MOD(T1755,U1755)))</f>
        <v>0</v>
      </c>
      <c r="X1755" s="154">
        <f>$I$4</f>
        <v>0.4</v>
      </c>
      <c r="Y1755" s="153">
        <f>+T1755*((O1755-(O1755*X1755)))</f>
        <v>0</v>
      </c>
    </row>
    <row r="1756" spans="1:25" ht="14.45" customHeight="1" x14ac:dyDescent="0.25">
      <c r="A1756" s="167">
        <v>7045952370668</v>
      </c>
      <c r="B1756" s="157">
        <v>12132</v>
      </c>
      <c r="C1756" s="157" t="s">
        <v>1827</v>
      </c>
      <c r="D1756" s="157">
        <v>216</v>
      </c>
      <c r="E1756" s="166" t="s">
        <v>1814</v>
      </c>
      <c r="F1756" s="166" t="s">
        <v>1720</v>
      </c>
      <c r="G1756" s="169" t="s">
        <v>1689</v>
      </c>
      <c r="H1756" s="157" t="s">
        <v>1688</v>
      </c>
      <c r="I1756" s="165" t="s">
        <v>1709</v>
      </c>
      <c r="J1756" s="164" t="s">
        <v>1672</v>
      </c>
      <c r="K1756" s="164" t="s">
        <v>1802</v>
      </c>
      <c r="L1756" s="163"/>
      <c r="M1756" s="163"/>
      <c r="N1756" s="163"/>
      <c r="O1756" s="162">
        <v>799</v>
      </c>
      <c r="P1756" s="161" t="b">
        <f>IF(R1756&gt;0,R1756-2)</f>
        <v>0</v>
      </c>
      <c r="Q1756" s="161">
        <v>201938</v>
      </c>
      <c r="R1756" s="160">
        <f>$I$3</f>
        <v>0</v>
      </c>
      <c r="S1756" s="159" t="str">
        <f>IF(AND(R1756&gt;=Q1756,W1756&gt;0),"OK",IF(W1756=0,"","NOT OK"))</f>
        <v/>
      </c>
      <c r="T1756" s="158"/>
      <c r="U1756" s="157">
        <v>1</v>
      </c>
      <c r="V1756" s="156" t="str">
        <f>IF(W1756=T1756,"OK","NOT")</f>
        <v>OK</v>
      </c>
      <c r="W1756" s="155">
        <f>IF(MOD(T1756,U1756)=0,T1756,T1756+(U1756-MOD(T1756,U1756)))</f>
        <v>0</v>
      </c>
      <c r="X1756" s="154">
        <f>$I$4</f>
        <v>0.4</v>
      </c>
      <c r="Y1756" s="153">
        <f>+T1756*((O1756-(O1756*X1756)))</f>
        <v>0</v>
      </c>
    </row>
    <row r="1757" spans="1:25" ht="14.45" customHeight="1" x14ac:dyDescent="0.25">
      <c r="A1757" s="167">
        <v>7045952370699</v>
      </c>
      <c r="B1757" s="157">
        <v>12132</v>
      </c>
      <c r="C1757" s="157" t="s">
        <v>1827</v>
      </c>
      <c r="D1757" s="157">
        <v>216</v>
      </c>
      <c r="E1757" s="166" t="s">
        <v>1814</v>
      </c>
      <c r="F1757" s="166" t="s">
        <v>1720</v>
      </c>
      <c r="G1757" s="169" t="s">
        <v>1689</v>
      </c>
      <c r="H1757" s="157" t="s">
        <v>1688</v>
      </c>
      <c r="I1757" s="165" t="s">
        <v>1704</v>
      </c>
      <c r="J1757" s="164" t="s">
        <v>1672</v>
      </c>
      <c r="K1757" s="164" t="s">
        <v>1802</v>
      </c>
      <c r="L1757" s="163"/>
      <c r="M1757" s="163"/>
      <c r="N1757" s="163"/>
      <c r="O1757" s="162">
        <v>799</v>
      </c>
      <c r="P1757" s="161" t="b">
        <f>IF(R1757&gt;0,R1757-2)</f>
        <v>0</v>
      </c>
      <c r="Q1757" s="161">
        <v>201938</v>
      </c>
      <c r="R1757" s="160">
        <f>$I$3</f>
        <v>0</v>
      </c>
      <c r="S1757" s="159" t="str">
        <f>IF(AND(R1757&gt;=Q1757,W1757&gt;0),"OK",IF(W1757=0,"","NOT OK"))</f>
        <v/>
      </c>
      <c r="T1757" s="158"/>
      <c r="U1757" s="157">
        <v>1</v>
      </c>
      <c r="V1757" s="156" t="str">
        <f>IF(W1757=T1757,"OK","NOT")</f>
        <v>OK</v>
      </c>
      <c r="W1757" s="155">
        <f>IF(MOD(T1757,U1757)=0,T1757,T1757+(U1757-MOD(T1757,U1757)))</f>
        <v>0</v>
      </c>
      <c r="X1757" s="154">
        <f>$I$4</f>
        <v>0.4</v>
      </c>
      <c r="Y1757" s="153">
        <f>+T1757*((O1757-(O1757*X1757)))</f>
        <v>0</v>
      </c>
    </row>
    <row r="1758" spans="1:25" ht="14.45" customHeight="1" x14ac:dyDescent="0.25">
      <c r="A1758" s="167">
        <v>7045952348001</v>
      </c>
      <c r="B1758" s="157">
        <v>12344</v>
      </c>
      <c r="C1758" s="157" t="s">
        <v>1825</v>
      </c>
      <c r="D1758" s="157">
        <v>218</v>
      </c>
      <c r="E1758" s="166" t="s">
        <v>1814</v>
      </c>
      <c r="F1758" s="166" t="s">
        <v>1720</v>
      </c>
      <c r="G1758" s="169" t="s">
        <v>1689</v>
      </c>
      <c r="H1758" s="157" t="s">
        <v>1688</v>
      </c>
      <c r="I1758" s="165" t="s">
        <v>1712</v>
      </c>
      <c r="J1758" s="164" t="s">
        <v>1672</v>
      </c>
      <c r="K1758" s="164" t="s">
        <v>1802</v>
      </c>
      <c r="L1758" s="163"/>
      <c r="M1758" s="163"/>
      <c r="N1758" s="163"/>
      <c r="O1758" s="162">
        <v>999</v>
      </c>
      <c r="P1758" s="161" t="b">
        <f>IF(R1758&gt;0,R1758-2)</f>
        <v>0</v>
      </c>
      <c r="Q1758" s="161">
        <v>201938</v>
      </c>
      <c r="R1758" s="160">
        <f>$I$3</f>
        <v>0</v>
      </c>
      <c r="S1758" s="159" t="str">
        <f>IF(AND(R1758&gt;=Q1758,W1758&gt;0),"OK",IF(W1758=0,"","NOT OK"))</f>
        <v/>
      </c>
      <c r="T1758" s="158"/>
      <c r="U1758" s="157">
        <v>1</v>
      </c>
      <c r="V1758" s="156" t="str">
        <f>IF(W1758=T1758,"OK","NOT")</f>
        <v>OK</v>
      </c>
      <c r="W1758" s="155">
        <f>IF(MOD(T1758,U1758)=0,T1758,T1758+(U1758-MOD(T1758,U1758)))</f>
        <v>0</v>
      </c>
      <c r="X1758" s="154">
        <f>$I$4</f>
        <v>0.4</v>
      </c>
      <c r="Y1758" s="153">
        <f>+T1758*((O1758-(O1758*X1758)))</f>
        <v>0</v>
      </c>
    </row>
    <row r="1759" spans="1:25" ht="14.45" customHeight="1" x14ac:dyDescent="0.25">
      <c r="A1759" s="167">
        <v>7045952348018</v>
      </c>
      <c r="B1759" s="157">
        <v>12344</v>
      </c>
      <c r="C1759" s="157" t="s">
        <v>1825</v>
      </c>
      <c r="D1759" s="157">
        <v>218</v>
      </c>
      <c r="E1759" s="166" t="s">
        <v>1814</v>
      </c>
      <c r="F1759" s="166" t="s">
        <v>1720</v>
      </c>
      <c r="G1759" s="169" t="s">
        <v>1689</v>
      </c>
      <c r="H1759" s="157" t="s">
        <v>1688</v>
      </c>
      <c r="I1759" s="165" t="s">
        <v>1711</v>
      </c>
      <c r="J1759" s="164" t="s">
        <v>1672</v>
      </c>
      <c r="K1759" s="164" t="s">
        <v>1802</v>
      </c>
      <c r="L1759" s="163"/>
      <c r="M1759" s="163"/>
      <c r="N1759" s="163"/>
      <c r="O1759" s="162">
        <v>999</v>
      </c>
      <c r="P1759" s="161" t="b">
        <f>IF(R1759&gt;0,R1759-2)</f>
        <v>0</v>
      </c>
      <c r="Q1759" s="161">
        <v>201938</v>
      </c>
      <c r="R1759" s="160">
        <f>$I$3</f>
        <v>0</v>
      </c>
      <c r="S1759" s="159" t="str">
        <f>IF(AND(R1759&gt;=Q1759,W1759&gt;0),"OK",IF(W1759=0,"","NOT OK"))</f>
        <v/>
      </c>
      <c r="T1759" s="158"/>
      <c r="U1759" s="157">
        <v>1</v>
      </c>
      <c r="V1759" s="156" t="str">
        <f>IF(W1759=T1759,"OK","NOT")</f>
        <v>OK</v>
      </c>
      <c r="W1759" s="155">
        <f>IF(MOD(T1759,U1759)=0,T1759,T1759+(U1759-MOD(T1759,U1759)))</f>
        <v>0</v>
      </c>
      <c r="X1759" s="154">
        <f>$I$4</f>
        <v>0.4</v>
      </c>
      <c r="Y1759" s="153">
        <f>+T1759*((O1759-(O1759*X1759)))</f>
        <v>0</v>
      </c>
    </row>
    <row r="1760" spans="1:25" ht="14.45" customHeight="1" x14ac:dyDescent="0.25">
      <c r="A1760" s="167">
        <v>7045952348025</v>
      </c>
      <c r="B1760" s="157">
        <v>12344</v>
      </c>
      <c r="C1760" s="157" t="s">
        <v>1825</v>
      </c>
      <c r="D1760" s="157">
        <v>218</v>
      </c>
      <c r="E1760" s="166" t="s">
        <v>1814</v>
      </c>
      <c r="F1760" s="166" t="s">
        <v>1720</v>
      </c>
      <c r="G1760" s="169" t="s">
        <v>1689</v>
      </c>
      <c r="H1760" s="157" t="s">
        <v>1688</v>
      </c>
      <c r="I1760" s="165" t="s">
        <v>1710</v>
      </c>
      <c r="J1760" s="164" t="s">
        <v>1672</v>
      </c>
      <c r="K1760" s="164" t="s">
        <v>1802</v>
      </c>
      <c r="L1760" s="163"/>
      <c r="M1760" s="163"/>
      <c r="N1760" s="163"/>
      <c r="O1760" s="162">
        <v>999</v>
      </c>
      <c r="P1760" s="161" t="b">
        <f>IF(R1760&gt;0,R1760-2)</f>
        <v>0</v>
      </c>
      <c r="Q1760" s="161">
        <v>201938</v>
      </c>
      <c r="R1760" s="160">
        <f>$I$3</f>
        <v>0</v>
      </c>
      <c r="S1760" s="159" t="str">
        <f>IF(AND(R1760&gt;=Q1760,W1760&gt;0),"OK",IF(W1760=0,"","NOT OK"))</f>
        <v/>
      </c>
      <c r="T1760" s="158"/>
      <c r="U1760" s="157">
        <v>1</v>
      </c>
      <c r="V1760" s="156" t="str">
        <f>IF(W1760=T1760,"OK","NOT")</f>
        <v>OK</v>
      </c>
      <c r="W1760" s="155">
        <f>IF(MOD(T1760,U1760)=0,T1760,T1760+(U1760-MOD(T1760,U1760)))</f>
        <v>0</v>
      </c>
      <c r="X1760" s="154">
        <f>$I$4</f>
        <v>0.4</v>
      </c>
      <c r="Y1760" s="153">
        <f>+T1760*((O1760-(O1760*X1760)))</f>
        <v>0</v>
      </c>
    </row>
    <row r="1761" spans="1:25" ht="14.45" customHeight="1" x14ac:dyDescent="0.25">
      <c r="A1761" s="167">
        <v>7045952348032</v>
      </c>
      <c r="B1761" s="157">
        <v>12344</v>
      </c>
      <c r="C1761" s="157" t="s">
        <v>1825</v>
      </c>
      <c r="D1761" s="157">
        <v>218</v>
      </c>
      <c r="E1761" s="166" t="s">
        <v>1814</v>
      </c>
      <c r="F1761" s="166" t="s">
        <v>1720</v>
      </c>
      <c r="G1761" s="169" t="s">
        <v>1689</v>
      </c>
      <c r="H1761" s="157" t="s">
        <v>1688</v>
      </c>
      <c r="I1761" s="165" t="s">
        <v>1709</v>
      </c>
      <c r="J1761" s="164" t="s">
        <v>1672</v>
      </c>
      <c r="K1761" s="164" t="s">
        <v>1802</v>
      </c>
      <c r="L1761" s="163"/>
      <c r="M1761" s="163"/>
      <c r="N1761" s="163"/>
      <c r="O1761" s="162">
        <v>999</v>
      </c>
      <c r="P1761" s="161" t="b">
        <f>IF(R1761&gt;0,R1761-2)</f>
        <v>0</v>
      </c>
      <c r="Q1761" s="161">
        <v>201938</v>
      </c>
      <c r="R1761" s="160">
        <f>$I$3</f>
        <v>0</v>
      </c>
      <c r="S1761" s="159" t="str">
        <f>IF(AND(R1761&gt;=Q1761,W1761&gt;0),"OK",IF(W1761=0,"","NOT OK"))</f>
        <v/>
      </c>
      <c r="T1761" s="158"/>
      <c r="U1761" s="157">
        <v>1</v>
      </c>
      <c r="V1761" s="156" t="str">
        <f>IF(W1761=T1761,"OK","NOT")</f>
        <v>OK</v>
      </c>
      <c r="W1761" s="155">
        <f>IF(MOD(T1761,U1761)=0,T1761,T1761+(U1761-MOD(T1761,U1761)))</f>
        <v>0</v>
      </c>
      <c r="X1761" s="154">
        <f>$I$4</f>
        <v>0.4</v>
      </c>
      <c r="Y1761" s="153">
        <f>+T1761*((O1761-(O1761*X1761)))</f>
        <v>0</v>
      </c>
    </row>
    <row r="1762" spans="1:25" ht="14.45" customHeight="1" x14ac:dyDescent="0.25">
      <c r="A1762" s="167">
        <v>7045952348049</v>
      </c>
      <c r="B1762" s="157">
        <v>12344</v>
      </c>
      <c r="C1762" s="157" t="s">
        <v>1825</v>
      </c>
      <c r="D1762" s="157">
        <v>218</v>
      </c>
      <c r="E1762" s="166" t="s">
        <v>1814</v>
      </c>
      <c r="F1762" s="166" t="s">
        <v>1720</v>
      </c>
      <c r="G1762" s="169" t="s">
        <v>1689</v>
      </c>
      <c r="H1762" s="157" t="s">
        <v>1688</v>
      </c>
      <c r="I1762" s="165" t="s">
        <v>1704</v>
      </c>
      <c r="J1762" s="164" t="s">
        <v>1672</v>
      </c>
      <c r="K1762" s="164" t="s">
        <v>1802</v>
      </c>
      <c r="L1762" s="163"/>
      <c r="M1762" s="163"/>
      <c r="N1762" s="163"/>
      <c r="O1762" s="162">
        <v>999</v>
      </c>
      <c r="P1762" s="161" t="b">
        <f>IF(R1762&gt;0,R1762-2)</f>
        <v>0</v>
      </c>
      <c r="Q1762" s="161">
        <v>201938</v>
      </c>
      <c r="R1762" s="160">
        <f>$I$3</f>
        <v>0</v>
      </c>
      <c r="S1762" s="159" t="str">
        <f>IF(AND(R1762&gt;=Q1762,W1762&gt;0),"OK",IF(W1762=0,"","NOT OK"))</f>
        <v/>
      </c>
      <c r="T1762" s="158"/>
      <c r="U1762" s="157">
        <v>1</v>
      </c>
      <c r="V1762" s="156" t="str">
        <f>IF(W1762=T1762,"OK","NOT")</f>
        <v>OK</v>
      </c>
      <c r="W1762" s="155">
        <f>IF(MOD(T1762,U1762)=0,T1762,T1762+(U1762-MOD(T1762,U1762)))</f>
        <v>0</v>
      </c>
      <c r="X1762" s="154">
        <f>$I$4</f>
        <v>0.4</v>
      </c>
      <c r="Y1762" s="153">
        <f>+T1762*((O1762-(O1762*X1762)))</f>
        <v>0</v>
      </c>
    </row>
    <row r="1763" spans="1:25" ht="14.45" customHeight="1" x14ac:dyDescent="0.25">
      <c r="A1763" s="167">
        <v>7045952426877</v>
      </c>
      <c r="B1763" s="157">
        <v>50125</v>
      </c>
      <c r="C1763" s="157" t="s">
        <v>1690</v>
      </c>
      <c r="D1763" s="157" t="s">
        <v>1677</v>
      </c>
      <c r="E1763" s="166" t="s">
        <v>1683</v>
      </c>
      <c r="F1763" s="166" t="s">
        <v>1676</v>
      </c>
      <c r="G1763" s="168" t="s">
        <v>1689</v>
      </c>
      <c r="H1763" s="163" t="s">
        <v>1688</v>
      </c>
      <c r="I1763" s="165" t="s">
        <v>1687</v>
      </c>
      <c r="J1763" s="164" t="s">
        <v>1672</v>
      </c>
      <c r="K1763" s="164" t="s">
        <v>1679</v>
      </c>
      <c r="L1763" s="163"/>
      <c r="M1763" s="163"/>
      <c r="N1763" s="163"/>
      <c r="O1763" s="162">
        <v>179</v>
      </c>
      <c r="P1763" s="161" t="b">
        <f>IF(R1763&gt;0,R1763-2)</f>
        <v>0</v>
      </c>
      <c r="Q1763" s="161">
        <v>201938</v>
      </c>
      <c r="R1763" s="160">
        <f>$I$3</f>
        <v>0</v>
      </c>
      <c r="S1763" s="159" t="str">
        <f>IF(AND(R1763&gt;=Q1763,W1763&gt;0),"OK",IF(W1763=0,"","NOT OK"))</f>
        <v/>
      </c>
      <c r="T1763" s="158"/>
      <c r="U1763" s="157">
        <v>6</v>
      </c>
      <c r="V1763" s="156" t="str">
        <f>IF(W1763=T1763,"OK","NOT")</f>
        <v>OK</v>
      </c>
      <c r="W1763" s="155">
        <f>IF(MOD(T1763,U1763)=0,T1763,T1763+(U1763-MOD(T1763,U1763)))</f>
        <v>0</v>
      </c>
      <c r="X1763" s="154">
        <f>$I$4</f>
        <v>0.4</v>
      </c>
      <c r="Y1763" s="153">
        <f>+T1763*((O1763-(O1763*X1763)))</f>
        <v>0</v>
      </c>
    </row>
    <row r="1764" spans="1:25" ht="14.45" customHeight="1" x14ac:dyDescent="0.25">
      <c r="A1764" s="167">
        <v>7045952426884</v>
      </c>
      <c r="B1764" s="157">
        <v>50125</v>
      </c>
      <c r="C1764" s="157" t="s">
        <v>1690</v>
      </c>
      <c r="D1764" s="157" t="s">
        <v>1677</v>
      </c>
      <c r="E1764" s="166" t="s">
        <v>1683</v>
      </c>
      <c r="F1764" s="166" t="s">
        <v>1676</v>
      </c>
      <c r="G1764" s="168" t="s">
        <v>1689</v>
      </c>
      <c r="H1764" s="163" t="s">
        <v>1688</v>
      </c>
      <c r="I1764" s="165" t="s">
        <v>1686</v>
      </c>
      <c r="J1764" s="164" t="s">
        <v>1672</v>
      </c>
      <c r="K1764" s="164" t="s">
        <v>1679</v>
      </c>
      <c r="L1764" s="163"/>
      <c r="M1764" s="163"/>
      <c r="N1764" s="163"/>
      <c r="O1764" s="162">
        <v>179</v>
      </c>
      <c r="P1764" s="161" t="b">
        <f>IF(R1764&gt;0,R1764-2)</f>
        <v>0</v>
      </c>
      <c r="Q1764" s="161">
        <v>201938</v>
      </c>
      <c r="R1764" s="160">
        <f>$I$3</f>
        <v>0</v>
      </c>
      <c r="S1764" s="159" t="str">
        <f>IF(AND(R1764&gt;=Q1764,W1764&gt;0),"OK",IF(W1764=0,"","NOT OK"))</f>
        <v/>
      </c>
      <c r="T1764" s="158"/>
      <c r="U1764" s="157">
        <v>6</v>
      </c>
      <c r="V1764" s="156" t="str">
        <f>IF(W1764=T1764,"OK","NOT")</f>
        <v>OK</v>
      </c>
      <c r="W1764" s="155">
        <f>IF(MOD(T1764,U1764)=0,T1764,T1764+(U1764-MOD(T1764,U1764)))</f>
        <v>0</v>
      </c>
      <c r="X1764" s="154">
        <f>$I$4</f>
        <v>0.4</v>
      </c>
      <c r="Y1764" s="153">
        <f>+T1764*((O1764-(O1764*X1764)))</f>
        <v>0</v>
      </c>
    </row>
    <row r="1765" spans="1:25" ht="14.45" customHeight="1" x14ac:dyDescent="0.25">
      <c r="A1765" s="167">
        <v>7045952426891</v>
      </c>
      <c r="B1765" s="157">
        <v>50125</v>
      </c>
      <c r="C1765" s="157" t="s">
        <v>1690</v>
      </c>
      <c r="D1765" s="157" t="s">
        <v>1677</v>
      </c>
      <c r="E1765" s="166" t="s">
        <v>1683</v>
      </c>
      <c r="F1765" s="166" t="s">
        <v>1676</v>
      </c>
      <c r="G1765" s="168" t="s">
        <v>1689</v>
      </c>
      <c r="H1765" s="163" t="s">
        <v>1688</v>
      </c>
      <c r="I1765" s="165" t="s">
        <v>1685</v>
      </c>
      <c r="J1765" s="164" t="s">
        <v>1672</v>
      </c>
      <c r="K1765" s="164" t="s">
        <v>1679</v>
      </c>
      <c r="L1765" s="163"/>
      <c r="M1765" s="163"/>
      <c r="N1765" s="163"/>
      <c r="O1765" s="162">
        <v>179</v>
      </c>
      <c r="P1765" s="161" t="b">
        <f>IF(R1765&gt;0,R1765-2)</f>
        <v>0</v>
      </c>
      <c r="Q1765" s="161">
        <v>201938</v>
      </c>
      <c r="R1765" s="160">
        <f>$I$3</f>
        <v>0</v>
      </c>
      <c r="S1765" s="159" t="str">
        <f>IF(AND(R1765&gt;=Q1765,W1765&gt;0),"OK",IF(W1765=0,"","NOT OK"))</f>
        <v/>
      </c>
      <c r="T1765" s="158"/>
      <c r="U1765" s="157">
        <v>6</v>
      </c>
      <c r="V1765" s="156" t="str">
        <f>IF(W1765=T1765,"OK","NOT")</f>
        <v>OK</v>
      </c>
      <c r="W1765" s="155">
        <f>IF(MOD(T1765,U1765)=0,T1765,T1765+(U1765-MOD(T1765,U1765)))</f>
        <v>0</v>
      </c>
      <c r="X1765" s="154">
        <f>$I$4</f>
        <v>0.4</v>
      </c>
      <c r="Y1765" s="153">
        <f>+T1765*((O1765-(O1765*X1765)))</f>
        <v>0</v>
      </c>
    </row>
    <row r="1766" spans="1:25" ht="14.45" customHeight="1" x14ac:dyDescent="0.25">
      <c r="A1766" s="167">
        <v>7045952426907</v>
      </c>
      <c r="B1766" s="157">
        <v>50125</v>
      </c>
      <c r="C1766" s="157" t="s">
        <v>1690</v>
      </c>
      <c r="D1766" s="157" t="s">
        <v>1677</v>
      </c>
      <c r="E1766" s="166" t="s">
        <v>1683</v>
      </c>
      <c r="F1766" s="166" t="s">
        <v>1676</v>
      </c>
      <c r="G1766" s="168" t="s">
        <v>1689</v>
      </c>
      <c r="H1766" s="163" t="s">
        <v>1688</v>
      </c>
      <c r="I1766" s="165" t="s">
        <v>1680</v>
      </c>
      <c r="J1766" s="164" t="s">
        <v>1672</v>
      </c>
      <c r="K1766" s="164" t="s">
        <v>1679</v>
      </c>
      <c r="L1766" s="163"/>
      <c r="M1766" s="163"/>
      <c r="N1766" s="163"/>
      <c r="O1766" s="162">
        <v>179</v>
      </c>
      <c r="P1766" s="161" t="b">
        <f>IF(R1766&gt;0,R1766-2)</f>
        <v>0</v>
      </c>
      <c r="Q1766" s="161">
        <v>201938</v>
      </c>
      <c r="R1766" s="160">
        <f>$I$3</f>
        <v>0</v>
      </c>
      <c r="S1766" s="159" t="str">
        <f>IF(AND(R1766&gt;=Q1766,W1766&gt;0),"OK",IF(W1766=0,"","NOT OK"))</f>
        <v/>
      </c>
      <c r="T1766" s="158"/>
      <c r="U1766" s="157">
        <v>6</v>
      </c>
      <c r="V1766" s="156" t="str">
        <f>IF(W1766=T1766,"OK","NOT")</f>
        <v>OK</v>
      </c>
      <c r="W1766" s="155">
        <f>IF(MOD(T1766,U1766)=0,T1766,T1766+(U1766-MOD(T1766,U1766)))</f>
        <v>0</v>
      </c>
      <c r="X1766" s="154">
        <f>$I$4</f>
        <v>0.4</v>
      </c>
      <c r="Y1766" s="153">
        <f>+T1766*((O1766-(O1766*X1766)))</f>
        <v>0</v>
      </c>
    </row>
    <row r="1767" spans="1:25" ht="14.45" customHeight="1" x14ac:dyDescent="0.25">
      <c r="A1767" s="175">
        <v>7045952402505</v>
      </c>
      <c r="B1767" s="160">
        <v>50223</v>
      </c>
      <c r="C1767" s="157" t="s">
        <v>2139</v>
      </c>
      <c r="D1767" s="157">
        <v>1</v>
      </c>
      <c r="E1767" s="166" t="s">
        <v>1683</v>
      </c>
      <c r="F1767" s="166" t="s">
        <v>1676</v>
      </c>
      <c r="G1767" s="169" t="s">
        <v>1798</v>
      </c>
      <c r="H1767" s="160" t="s">
        <v>1797</v>
      </c>
      <c r="I1767" s="174" t="s">
        <v>2140</v>
      </c>
      <c r="J1767" s="164" t="s">
        <v>1672</v>
      </c>
      <c r="K1767" s="164" t="s">
        <v>1679</v>
      </c>
      <c r="L1767" s="163"/>
      <c r="M1767" s="163"/>
      <c r="N1767" s="163"/>
      <c r="O1767" s="162">
        <v>199</v>
      </c>
      <c r="P1767" s="161" t="b">
        <f>IF(R1767&gt;0,R1767-2)</f>
        <v>0</v>
      </c>
      <c r="Q1767" s="161">
        <v>201938</v>
      </c>
      <c r="R1767" s="160">
        <f>$I$3</f>
        <v>0</v>
      </c>
      <c r="S1767" s="159" t="str">
        <f>IF(AND(R1767&gt;=Q1767,W1767&gt;0),"OK",IF(W1767=0,"","NOT OK"))</f>
        <v/>
      </c>
      <c r="T1767" s="158">
        <v>0</v>
      </c>
      <c r="U1767" s="157">
        <v>6</v>
      </c>
      <c r="V1767" s="156" t="str">
        <f>IF(W1767=T1767,"OK","NOT")</f>
        <v>OK</v>
      </c>
      <c r="W1767" s="155">
        <f>IF(MOD(T1767,U1767)=0,T1767,T1767+(U1767-MOD(T1767,U1767)))</f>
        <v>0</v>
      </c>
      <c r="X1767" s="154">
        <f>$I$4</f>
        <v>0.4</v>
      </c>
      <c r="Y1767" s="153">
        <f>+T1767*((O1767-(O1767*X1767)))</f>
        <v>0</v>
      </c>
    </row>
    <row r="1768" spans="1:25" ht="14.45" customHeight="1" x14ac:dyDescent="0.25">
      <c r="A1768" s="175">
        <v>7045952402512</v>
      </c>
      <c r="B1768" s="160">
        <v>50223</v>
      </c>
      <c r="C1768" s="157" t="s">
        <v>2139</v>
      </c>
      <c r="D1768" s="157">
        <v>1</v>
      </c>
      <c r="E1768" s="166" t="s">
        <v>1683</v>
      </c>
      <c r="F1768" s="166" t="s">
        <v>1676</v>
      </c>
      <c r="G1768" s="169" t="s">
        <v>1798</v>
      </c>
      <c r="H1768" s="160" t="s">
        <v>1797</v>
      </c>
      <c r="I1768" s="174" t="s">
        <v>1687</v>
      </c>
      <c r="J1768" s="164" t="s">
        <v>1672</v>
      </c>
      <c r="K1768" s="164" t="s">
        <v>1679</v>
      </c>
      <c r="L1768" s="163"/>
      <c r="M1768" s="163"/>
      <c r="N1768" s="163"/>
      <c r="O1768" s="162">
        <v>199</v>
      </c>
      <c r="P1768" s="161" t="b">
        <f>IF(R1768&gt;0,R1768-2)</f>
        <v>0</v>
      </c>
      <c r="Q1768" s="161">
        <v>201938</v>
      </c>
      <c r="R1768" s="160">
        <f>$I$3</f>
        <v>0</v>
      </c>
      <c r="S1768" s="159"/>
      <c r="T1768" s="158"/>
      <c r="U1768" s="157">
        <v>6</v>
      </c>
      <c r="V1768" s="156" t="str">
        <f>IF(W1768=T1768,"OK","NOT")</f>
        <v>OK</v>
      </c>
      <c r="W1768" s="155">
        <f>IF(MOD(T1768,U1768)=0,T1768,T1768+(U1768-MOD(T1768,U1768)))</f>
        <v>0</v>
      </c>
      <c r="X1768" s="154">
        <f>$I$4</f>
        <v>0.4</v>
      </c>
      <c r="Y1768" s="153">
        <f>+T1768*((O1768-(O1768*X1768)))</f>
        <v>0</v>
      </c>
    </row>
    <row r="1769" spans="1:25" ht="14.45" customHeight="1" x14ac:dyDescent="0.25">
      <c r="A1769" s="175">
        <v>7045952402529</v>
      </c>
      <c r="B1769" s="160">
        <v>50223</v>
      </c>
      <c r="C1769" s="157" t="s">
        <v>2139</v>
      </c>
      <c r="D1769" s="157">
        <v>1</v>
      </c>
      <c r="E1769" s="166" t="s">
        <v>1683</v>
      </c>
      <c r="F1769" s="166" t="s">
        <v>1676</v>
      </c>
      <c r="G1769" s="169" t="s">
        <v>1798</v>
      </c>
      <c r="H1769" s="160" t="s">
        <v>1797</v>
      </c>
      <c r="I1769" s="174" t="s">
        <v>1686</v>
      </c>
      <c r="J1769" s="164" t="s">
        <v>1672</v>
      </c>
      <c r="K1769" s="164" t="s">
        <v>1679</v>
      </c>
      <c r="L1769" s="163"/>
      <c r="M1769" s="163"/>
      <c r="N1769" s="163"/>
      <c r="O1769" s="162">
        <v>199</v>
      </c>
      <c r="P1769" s="161" t="b">
        <f>IF(R1769&gt;0,R1769-2)</f>
        <v>0</v>
      </c>
      <c r="Q1769" s="161">
        <v>201938</v>
      </c>
      <c r="R1769" s="160">
        <f>$I$3</f>
        <v>0</v>
      </c>
      <c r="S1769" s="159"/>
      <c r="T1769" s="158"/>
      <c r="U1769" s="157">
        <v>6</v>
      </c>
      <c r="V1769" s="156" t="str">
        <f>IF(W1769=T1769,"OK","NOT")</f>
        <v>OK</v>
      </c>
      <c r="W1769" s="155">
        <f>IF(MOD(T1769,U1769)=0,T1769,T1769+(U1769-MOD(T1769,U1769)))</f>
        <v>0</v>
      </c>
      <c r="X1769" s="154">
        <f>$I$4</f>
        <v>0.4</v>
      </c>
      <c r="Y1769" s="153">
        <f>+T1769*((O1769-(O1769*X1769)))</f>
        <v>0</v>
      </c>
    </row>
    <row r="1770" spans="1:25" ht="14.45" customHeight="1" x14ac:dyDescent="0.25">
      <c r="A1770" s="175">
        <v>7045952402536</v>
      </c>
      <c r="B1770" s="160">
        <v>50223</v>
      </c>
      <c r="C1770" s="157" t="s">
        <v>2139</v>
      </c>
      <c r="D1770" s="157">
        <v>1</v>
      </c>
      <c r="E1770" s="166" t="s">
        <v>1683</v>
      </c>
      <c r="F1770" s="166" t="s">
        <v>1676</v>
      </c>
      <c r="G1770" s="169" t="s">
        <v>1798</v>
      </c>
      <c r="H1770" s="160" t="s">
        <v>1797</v>
      </c>
      <c r="I1770" s="174" t="s">
        <v>1685</v>
      </c>
      <c r="J1770" s="164" t="s">
        <v>1672</v>
      </c>
      <c r="K1770" s="164" t="s">
        <v>1679</v>
      </c>
      <c r="L1770" s="163"/>
      <c r="M1770" s="163"/>
      <c r="N1770" s="163"/>
      <c r="O1770" s="162">
        <v>199</v>
      </c>
      <c r="P1770" s="161" t="b">
        <f>IF(R1770&gt;0,R1770-2)</f>
        <v>0</v>
      </c>
      <c r="Q1770" s="161">
        <v>201938</v>
      </c>
      <c r="R1770" s="160">
        <f>$I$3</f>
        <v>0</v>
      </c>
      <c r="S1770" s="159"/>
      <c r="T1770" s="158"/>
      <c r="U1770" s="157">
        <v>6</v>
      </c>
      <c r="V1770" s="156" t="str">
        <f>IF(W1770=T1770,"OK","NOT")</f>
        <v>OK</v>
      </c>
      <c r="W1770" s="155">
        <f>IF(MOD(T1770,U1770)=0,T1770,T1770+(U1770-MOD(T1770,U1770)))</f>
        <v>0</v>
      </c>
      <c r="X1770" s="154">
        <f>$I$4</f>
        <v>0.4</v>
      </c>
      <c r="Y1770" s="153">
        <f>+T1770*((O1770-(O1770*X1770)))</f>
        <v>0</v>
      </c>
    </row>
    <row r="1771" spans="1:25" ht="14.45" customHeight="1" x14ac:dyDescent="0.25">
      <c r="A1771" s="175">
        <v>7045952402543</v>
      </c>
      <c r="B1771" s="160">
        <v>50223</v>
      </c>
      <c r="C1771" s="157" t="s">
        <v>2139</v>
      </c>
      <c r="D1771" s="157">
        <v>1</v>
      </c>
      <c r="E1771" s="166" t="s">
        <v>1683</v>
      </c>
      <c r="F1771" s="166" t="s">
        <v>1676</v>
      </c>
      <c r="G1771" s="169" t="s">
        <v>1798</v>
      </c>
      <c r="H1771" s="160" t="s">
        <v>1797</v>
      </c>
      <c r="I1771" s="174" t="s">
        <v>1680</v>
      </c>
      <c r="J1771" s="164" t="s">
        <v>1672</v>
      </c>
      <c r="K1771" s="164" t="s">
        <v>1679</v>
      </c>
      <c r="L1771" s="163"/>
      <c r="M1771" s="163"/>
      <c r="N1771" s="163"/>
      <c r="O1771" s="162">
        <v>199</v>
      </c>
      <c r="P1771" s="161" t="b">
        <f>IF(R1771&gt;0,R1771-2)</f>
        <v>0</v>
      </c>
      <c r="Q1771" s="161">
        <v>201938</v>
      </c>
      <c r="R1771" s="160">
        <f>$I$3</f>
        <v>0</v>
      </c>
      <c r="S1771" s="159"/>
      <c r="T1771" s="158"/>
      <c r="U1771" s="157">
        <v>6</v>
      </c>
      <c r="V1771" s="156" t="str">
        <f>IF(W1771=T1771,"OK","NOT")</f>
        <v>OK</v>
      </c>
      <c r="W1771" s="155">
        <f>IF(MOD(T1771,U1771)=0,T1771,T1771+(U1771-MOD(T1771,U1771)))</f>
        <v>0</v>
      </c>
      <c r="X1771" s="154">
        <f>$I$4</f>
        <v>0.4</v>
      </c>
      <c r="Y1771" s="153">
        <f>+T1771*((O1771-(O1771*X1771)))</f>
        <v>0</v>
      </c>
    </row>
    <row r="1772" spans="1:25" ht="14.45" customHeight="1" x14ac:dyDescent="0.25">
      <c r="A1772" s="175">
        <v>7045952401799</v>
      </c>
      <c r="B1772" s="160">
        <v>12313</v>
      </c>
      <c r="C1772" s="157" t="s">
        <v>2138</v>
      </c>
      <c r="D1772" s="157">
        <v>2</v>
      </c>
      <c r="E1772" s="166" t="s">
        <v>1809</v>
      </c>
      <c r="F1772" s="166" t="s">
        <v>1720</v>
      </c>
      <c r="G1772" s="169" t="s">
        <v>1798</v>
      </c>
      <c r="H1772" s="160" t="s">
        <v>1797</v>
      </c>
      <c r="I1772" s="174" t="s">
        <v>1716</v>
      </c>
      <c r="J1772" s="164" t="s">
        <v>1672</v>
      </c>
      <c r="K1772" s="164" t="s">
        <v>1802</v>
      </c>
      <c r="L1772" s="163"/>
      <c r="M1772" s="163"/>
      <c r="N1772" s="163"/>
      <c r="O1772" s="162">
        <v>1799</v>
      </c>
      <c r="P1772" s="161" t="b">
        <f>IF(R1772&gt;0,R1772-2)</f>
        <v>0</v>
      </c>
      <c r="Q1772" s="161">
        <v>201938</v>
      </c>
      <c r="R1772" s="160">
        <f>$I$3</f>
        <v>0</v>
      </c>
      <c r="S1772" s="159" t="str">
        <f>IF(AND(R1772&gt;=Q1772,W1772&gt;0),"OK",IF(W1772=0,"","NOT OK"))</f>
        <v/>
      </c>
      <c r="T1772" s="158"/>
      <c r="U1772" s="157">
        <v>1</v>
      </c>
      <c r="V1772" s="156" t="str">
        <f>IF(W1772=T1772,"OK","NOT")</f>
        <v>OK</v>
      </c>
      <c r="W1772" s="155">
        <f>IF(MOD(T1772,U1772)=0,T1772,T1772+(U1772-MOD(T1772,U1772)))</f>
        <v>0</v>
      </c>
      <c r="X1772" s="154">
        <f>$I$4</f>
        <v>0.4</v>
      </c>
      <c r="Y1772" s="153">
        <f>+T1772*((O1772-(O1772*X1772)))</f>
        <v>0</v>
      </c>
    </row>
    <row r="1773" spans="1:25" ht="14.45" customHeight="1" x14ac:dyDescent="0.25">
      <c r="A1773" s="175">
        <v>7045952401782</v>
      </c>
      <c r="B1773" s="160">
        <v>12313</v>
      </c>
      <c r="C1773" s="157" t="s">
        <v>2138</v>
      </c>
      <c r="D1773" s="157">
        <v>2</v>
      </c>
      <c r="E1773" s="166" t="s">
        <v>1809</v>
      </c>
      <c r="F1773" s="166" t="s">
        <v>1720</v>
      </c>
      <c r="G1773" s="169" t="s">
        <v>1798</v>
      </c>
      <c r="H1773" s="160" t="s">
        <v>1797</v>
      </c>
      <c r="I1773" s="174" t="s">
        <v>1468</v>
      </c>
      <c r="J1773" s="164" t="s">
        <v>1672</v>
      </c>
      <c r="K1773" s="164" t="s">
        <v>1802</v>
      </c>
      <c r="L1773" s="163"/>
      <c r="M1773" s="163"/>
      <c r="N1773" s="163"/>
      <c r="O1773" s="162">
        <v>1799</v>
      </c>
      <c r="P1773" s="161" t="b">
        <f>IF(R1773&gt;0,R1773-2)</f>
        <v>0</v>
      </c>
      <c r="Q1773" s="161">
        <v>201938</v>
      </c>
      <c r="R1773" s="160">
        <f>$I$3</f>
        <v>0</v>
      </c>
      <c r="S1773" s="159" t="str">
        <f>IF(AND(R1773&gt;=Q1773,W1773&gt;0),"OK",IF(W1773=0,"","NOT OK"))</f>
        <v/>
      </c>
      <c r="T1773" s="158"/>
      <c r="U1773" s="157">
        <v>1</v>
      </c>
      <c r="V1773" s="156" t="str">
        <f>IF(W1773=T1773,"OK","NOT")</f>
        <v>OK</v>
      </c>
      <c r="W1773" s="155">
        <f>IF(MOD(T1773,U1773)=0,T1773,T1773+(U1773-MOD(T1773,U1773)))</f>
        <v>0</v>
      </c>
      <c r="X1773" s="154">
        <f>$I$4</f>
        <v>0.4</v>
      </c>
      <c r="Y1773" s="153">
        <f>+T1773*((O1773-(O1773*X1773)))</f>
        <v>0</v>
      </c>
    </row>
    <row r="1774" spans="1:25" ht="14.45" customHeight="1" x14ac:dyDescent="0.25">
      <c r="A1774" s="175">
        <v>7045952401775</v>
      </c>
      <c r="B1774" s="160">
        <v>12313</v>
      </c>
      <c r="C1774" s="157" t="s">
        <v>2138</v>
      </c>
      <c r="D1774" s="157">
        <v>2</v>
      </c>
      <c r="E1774" s="166" t="s">
        <v>1809</v>
      </c>
      <c r="F1774" s="166" t="s">
        <v>1720</v>
      </c>
      <c r="G1774" s="169" t="s">
        <v>1798</v>
      </c>
      <c r="H1774" s="160" t="s">
        <v>1797</v>
      </c>
      <c r="I1774" s="174" t="s">
        <v>1469</v>
      </c>
      <c r="J1774" s="164" t="s">
        <v>1672</v>
      </c>
      <c r="K1774" s="164" t="s">
        <v>1802</v>
      </c>
      <c r="L1774" s="163"/>
      <c r="M1774" s="163"/>
      <c r="N1774" s="163"/>
      <c r="O1774" s="162">
        <v>1799</v>
      </c>
      <c r="P1774" s="161" t="b">
        <f>IF(R1774&gt;0,R1774-2)</f>
        <v>0</v>
      </c>
      <c r="Q1774" s="161">
        <v>201938</v>
      </c>
      <c r="R1774" s="160">
        <f>$I$3</f>
        <v>0</v>
      </c>
      <c r="S1774" s="159" t="str">
        <f>IF(AND(R1774&gt;=Q1774,W1774&gt;0),"OK",IF(W1774=0,"","NOT OK"))</f>
        <v/>
      </c>
      <c r="T1774" s="158"/>
      <c r="U1774" s="157">
        <v>1</v>
      </c>
      <c r="V1774" s="156" t="str">
        <f>IF(W1774=T1774,"OK","NOT")</f>
        <v>OK</v>
      </c>
      <c r="W1774" s="155">
        <f>IF(MOD(T1774,U1774)=0,T1774,T1774+(U1774-MOD(T1774,U1774)))</f>
        <v>0</v>
      </c>
      <c r="X1774" s="154">
        <f>$I$4</f>
        <v>0.4</v>
      </c>
      <c r="Y1774" s="153">
        <f>+T1774*((O1774-(O1774*X1774)))</f>
        <v>0</v>
      </c>
    </row>
    <row r="1775" spans="1:25" ht="14.45" customHeight="1" x14ac:dyDescent="0.25">
      <c r="A1775" s="175">
        <v>7045952401805</v>
      </c>
      <c r="B1775" s="160">
        <v>12313</v>
      </c>
      <c r="C1775" s="157" t="s">
        <v>2138</v>
      </c>
      <c r="D1775" s="157">
        <v>2</v>
      </c>
      <c r="E1775" s="166" t="s">
        <v>1809</v>
      </c>
      <c r="F1775" s="166" t="s">
        <v>1720</v>
      </c>
      <c r="G1775" s="169" t="s">
        <v>1798</v>
      </c>
      <c r="H1775" s="160" t="s">
        <v>1797</v>
      </c>
      <c r="I1775" s="174" t="s">
        <v>1715</v>
      </c>
      <c r="J1775" s="164" t="s">
        <v>1672</v>
      </c>
      <c r="K1775" s="164" t="s">
        <v>1802</v>
      </c>
      <c r="L1775" s="163"/>
      <c r="M1775" s="163"/>
      <c r="N1775" s="163"/>
      <c r="O1775" s="162">
        <v>1799</v>
      </c>
      <c r="P1775" s="161" t="b">
        <f>IF(R1775&gt;0,R1775-2)</f>
        <v>0</v>
      </c>
      <c r="Q1775" s="161">
        <v>201938</v>
      </c>
      <c r="R1775" s="160">
        <f>$I$3</f>
        <v>0</v>
      </c>
      <c r="S1775" s="159" t="str">
        <f>IF(AND(R1775&gt;=Q1775,W1775&gt;0),"OK",IF(W1775=0,"","NOT OK"))</f>
        <v/>
      </c>
      <c r="T1775" s="158"/>
      <c r="U1775" s="157">
        <v>1</v>
      </c>
      <c r="V1775" s="156" t="str">
        <f>IF(W1775=T1775,"OK","NOT")</f>
        <v>OK</v>
      </c>
      <c r="W1775" s="155">
        <f>IF(MOD(T1775,U1775)=0,T1775,T1775+(U1775-MOD(T1775,U1775)))</f>
        <v>0</v>
      </c>
      <c r="X1775" s="154">
        <f>$I$4</f>
        <v>0.4</v>
      </c>
      <c r="Y1775" s="153">
        <f>+T1775*((O1775-(O1775*X1775)))</f>
        <v>0</v>
      </c>
    </row>
    <row r="1776" spans="1:25" ht="14.45" customHeight="1" x14ac:dyDescent="0.25">
      <c r="A1776" s="175">
        <v>7045952401812</v>
      </c>
      <c r="B1776" s="160">
        <v>12313</v>
      </c>
      <c r="C1776" s="157" t="s">
        <v>2138</v>
      </c>
      <c r="D1776" s="157">
        <v>2</v>
      </c>
      <c r="E1776" s="166" t="s">
        <v>1809</v>
      </c>
      <c r="F1776" s="166" t="s">
        <v>1720</v>
      </c>
      <c r="G1776" s="169" t="s">
        <v>1798</v>
      </c>
      <c r="H1776" s="160" t="s">
        <v>1797</v>
      </c>
      <c r="I1776" s="174" t="s">
        <v>1713</v>
      </c>
      <c r="J1776" s="164" t="s">
        <v>1672</v>
      </c>
      <c r="K1776" s="164" t="s">
        <v>1802</v>
      </c>
      <c r="L1776" s="163"/>
      <c r="M1776" s="163"/>
      <c r="N1776" s="163"/>
      <c r="O1776" s="162">
        <v>1799</v>
      </c>
      <c r="P1776" s="161" t="b">
        <f>IF(R1776&gt;0,R1776-2)</f>
        <v>0</v>
      </c>
      <c r="Q1776" s="161">
        <v>201938</v>
      </c>
      <c r="R1776" s="160">
        <f>$I$3</f>
        <v>0</v>
      </c>
      <c r="S1776" s="159" t="str">
        <f>IF(AND(R1776&gt;=Q1776,W1776&gt;0),"OK",IF(W1776=0,"","NOT OK"))</f>
        <v/>
      </c>
      <c r="T1776" s="158"/>
      <c r="U1776" s="157">
        <v>1</v>
      </c>
      <c r="V1776" s="156" t="str">
        <f>IF(W1776=T1776,"OK","NOT")</f>
        <v>OK</v>
      </c>
      <c r="W1776" s="155">
        <f>IF(MOD(T1776,U1776)=0,T1776,T1776+(U1776-MOD(T1776,U1776)))</f>
        <v>0</v>
      </c>
      <c r="X1776" s="154">
        <f>$I$4</f>
        <v>0.4</v>
      </c>
      <c r="Y1776" s="153">
        <f>+T1776*((O1776-(O1776*X1776)))</f>
        <v>0</v>
      </c>
    </row>
    <row r="1777" spans="1:25" ht="14.45" customHeight="1" x14ac:dyDescent="0.25">
      <c r="A1777" s="175">
        <v>7045952401867</v>
      </c>
      <c r="B1777" s="160">
        <v>12317</v>
      </c>
      <c r="C1777" s="157" t="s">
        <v>2137</v>
      </c>
      <c r="D1777" s="157">
        <v>3</v>
      </c>
      <c r="E1777" s="166" t="s">
        <v>1809</v>
      </c>
      <c r="F1777" s="166" t="s">
        <v>1720</v>
      </c>
      <c r="G1777" s="169" t="s">
        <v>1798</v>
      </c>
      <c r="H1777" s="160" t="s">
        <v>1797</v>
      </c>
      <c r="I1777" s="174" t="s">
        <v>1717</v>
      </c>
      <c r="J1777" s="164" t="s">
        <v>1672</v>
      </c>
      <c r="K1777" s="164" t="s">
        <v>1802</v>
      </c>
      <c r="L1777" s="163"/>
      <c r="M1777" s="163"/>
      <c r="N1777" s="163"/>
      <c r="O1777" s="162">
        <v>1799</v>
      </c>
      <c r="P1777" s="161" t="b">
        <f>IF(R1777&gt;0,R1777-2)</f>
        <v>0</v>
      </c>
      <c r="Q1777" s="161">
        <v>201938</v>
      </c>
      <c r="R1777" s="160">
        <f>$I$3</f>
        <v>0</v>
      </c>
      <c r="S1777" s="159" t="str">
        <f>IF(AND(R1777&gt;=Q1777,W1777&gt;0),"OK",IF(W1777=0,"","NOT OK"))</f>
        <v/>
      </c>
      <c r="T1777" s="158"/>
      <c r="U1777" s="157">
        <v>1</v>
      </c>
      <c r="V1777" s="156" t="str">
        <f>IF(W1777=T1777,"OK","NOT")</f>
        <v>OK</v>
      </c>
      <c r="W1777" s="155">
        <f>IF(MOD(T1777,U1777)=0,T1777,T1777+(U1777-MOD(T1777,U1777)))</f>
        <v>0</v>
      </c>
      <c r="X1777" s="154">
        <f>$I$4</f>
        <v>0.4</v>
      </c>
      <c r="Y1777" s="153">
        <f>+T1777*((O1777-(O1777*X1777)))</f>
        <v>0</v>
      </c>
    </row>
    <row r="1778" spans="1:25" ht="14.45" customHeight="1" x14ac:dyDescent="0.25">
      <c r="A1778" s="175">
        <v>7045952401843</v>
      </c>
      <c r="B1778" s="160">
        <v>12317</v>
      </c>
      <c r="C1778" s="157" t="s">
        <v>2137</v>
      </c>
      <c r="D1778" s="157">
        <v>3</v>
      </c>
      <c r="E1778" s="166" t="s">
        <v>1809</v>
      </c>
      <c r="F1778" s="166" t="s">
        <v>1720</v>
      </c>
      <c r="G1778" s="169" t="s">
        <v>1798</v>
      </c>
      <c r="H1778" s="160" t="s">
        <v>1797</v>
      </c>
      <c r="I1778" s="174" t="s">
        <v>1716</v>
      </c>
      <c r="J1778" s="164" t="s">
        <v>1672</v>
      </c>
      <c r="K1778" s="164" t="s">
        <v>1802</v>
      </c>
      <c r="L1778" s="163"/>
      <c r="M1778" s="163"/>
      <c r="N1778" s="163"/>
      <c r="O1778" s="162">
        <v>1799</v>
      </c>
      <c r="P1778" s="161" t="b">
        <f>IF(R1778&gt;0,R1778-2)</f>
        <v>0</v>
      </c>
      <c r="Q1778" s="161">
        <v>201938</v>
      </c>
      <c r="R1778" s="160">
        <f>$I$3</f>
        <v>0</v>
      </c>
      <c r="S1778" s="159" t="str">
        <f>IF(AND(R1778&gt;=Q1778,W1778&gt;0),"OK",IF(W1778=0,"","NOT OK"))</f>
        <v/>
      </c>
      <c r="T1778" s="158"/>
      <c r="U1778" s="157">
        <v>1</v>
      </c>
      <c r="V1778" s="156" t="str">
        <f>IF(W1778=T1778,"OK","NOT")</f>
        <v>OK</v>
      </c>
      <c r="W1778" s="155">
        <f>IF(MOD(T1778,U1778)=0,T1778,T1778+(U1778-MOD(T1778,U1778)))</f>
        <v>0</v>
      </c>
      <c r="X1778" s="154">
        <f>$I$4</f>
        <v>0.4</v>
      </c>
      <c r="Y1778" s="153">
        <f>+T1778*((O1778-(O1778*X1778)))</f>
        <v>0</v>
      </c>
    </row>
    <row r="1779" spans="1:25" ht="14.45" customHeight="1" x14ac:dyDescent="0.25">
      <c r="A1779" s="175">
        <v>7045952401836</v>
      </c>
      <c r="B1779" s="160">
        <v>12317</v>
      </c>
      <c r="C1779" s="157" t="s">
        <v>2137</v>
      </c>
      <c r="D1779" s="157">
        <v>3</v>
      </c>
      <c r="E1779" s="166" t="s">
        <v>1809</v>
      </c>
      <c r="F1779" s="166" t="s">
        <v>1720</v>
      </c>
      <c r="G1779" s="169" t="s">
        <v>1798</v>
      </c>
      <c r="H1779" s="160" t="s">
        <v>1797</v>
      </c>
      <c r="I1779" s="174" t="s">
        <v>1468</v>
      </c>
      <c r="J1779" s="164" t="s">
        <v>1672</v>
      </c>
      <c r="K1779" s="164" t="s">
        <v>1802</v>
      </c>
      <c r="L1779" s="163"/>
      <c r="M1779" s="163"/>
      <c r="N1779" s="163"/>
      <c r="O1779" s="162">
        <v>1799</v>
      </c>
      <c r="P1779" s="161" t="b">
        <f>IF(R1779&gt;0,R1779-2)</f>
        <v>0</v>
      </c>
      <c r="Q1779" s="161">
        <v>201938</v>
      </c>
      <c r="R1779" s="160">
        <f>$I$3</f>
        <v>0</v>
      </c>
      <c r="S1779" s="159" t="str">
        <f>IF(AND(R1779&gt;=Q1779,W1779&gt;0),"OK",IF(W1779=0,"","NOT OK"))</f>
        <v/>
      </c>
      <c r="T1779" s="158"/>
      <c r="U1779" s="157">
        <v>1</v>
      </c>
      <c r="V1779" s="156" t="str">
        <f>IF(W1779=T1779,"OK","NOT")</f>
        <v>OK</v>
      </c>
      <c r="W1779" s="155">
        <f>IF(MOD(T1779,U1779)=0,T1779,T1779+(U1779-MOD(T1779,U1779)))</f>
        <v>0</v>
      </c>
      <c r="X1779" s="154">
        <f>$I$4</f>
        <v>0.4</v>
      </c>
      <c r="Y1779" s="153">
        <f>+T1779*((O1779-(O1779*X1779)))</f>
        <v>0</v>
      </c>
    </row>
    <row r="1780" spans="1:25" ht="14.45" customHeight="1" x14ac:dyDescent="0.25">
      <c r="A1780" s="175">
        <v>7045952401829</v>
      </c>
      <c r="B1780" s="160">
        <v>12317</v>
      </c>
      <c r="C1780" s="157" t="s">
        <v>2137</v>
      </c>
      <c r="D1780" s="157">
        <v>3</v>
      </c>
      <c r="E1780" s="166" t="s">
        <v>1809</v>
      </c>
      <c r="F1780" s="166" t="s">
        <v>1720</v>
      </c>
      <c r="G1780" s="169" t="s">
        <v>1798</v>
      </c>
      <c r="H1780" s="160" t="s">
        <v>1797</v>
      </c>
      <c r="I1780" s="174" t="s">
        <v>1469</v>
      </c>
      <c r="J1780" s="164" t="s">
        <v>1672</v>
      </c>
      <c r="K1780" s="164" t="s">
        <v>1802</v>
      </c>
      <c r="L1780" s="163"/>
      <c r="M1780" s="163"/>
      <c r="N1780" s="163"/>
      <c r="O1780" s="162">
        <v>1799</v>
      </c>
      <c r="P1780" s="161" t="b">
        <f>IF(R1780&gt;0,R1780-2)</f>
        <v>0</v>
      </c>
      <c r="Q1780" s="161">
        <v>201938</v>
      </c>
      <c r="R1780" s="160">
        <f>$I$3</f>
        <v>0</v>
      </c>
      <c r="S1780" s="159" t="str">
        <f>IF(AND(R1780&gt;=Q1780,W1780&gt;0),"OK",IF(W1780=0,"","NOT OK"))</f>
        <v/>
      </c>
      <c r="T1780" s="158"/>
      <c r="U1780" s="157">
        <v>1</v>
      </c>
      <c r="V1780" s="156" t="str">
        <f>IF(W1780=T1780,"OK","NOT")</f>
        <v>OK</v>
      </c>
      <c r="W1780" s="155">
        <f>IF(MOD(T1780,U1780)=0,T1780,T1780+(U1780-MOD(T1780,U1780)))</f>
        <v>0</v>
      </c>
      <c r="X1780" s="154">
        <f>$I$4</f>
        <v>0.4</v>
      </c>
      <c r="Y1780" s="153">
        <f>+T1780*((O1780-(O1780*X1780)))</f>
        <v>0</v>
      </c>
    </row>
    <row r="1781" spans="1:25" ht="14.45" customHeight="1" x14ac:dyDescent="0.25">
      <c r="A1781" s="175">
        <v>7045952401850</v>
      </c>
      <c r="B1781" s="160">
        <v>12317</v>
      </c>
      <c r="C1781" s="157" t="s">
        <v>2137</v>
      </c>
      <c r="D1781" s="157">
        <v>3</v>
      </c>
      <c r="E1781" s="166" t="s">
        <v>1809</v>
      </c>
      <c r="F1781" s="166" t="s">
        <v>1720</v>
      </c>
      <c r="G1781" s="169" t="s">
        <v>1798</v>
      </c>
      <c r="H1781" s="160" t="s">
        <v>1797</v>
      </c>
      <c r="I1781" s="174" t="s">
        <v>1715</v>
      </c>
      <c r="J1781" s="164" t="s">
        <v>1672</v>
      </c>
      <c r="K1781" s="164" t="s">
        <v>1802</v>
      </c>
      <c r="L1781" s="163"/>
      <c r="M1781" s="163"/>
      <c r="N1781" s="163"/>
      <c r="O1781" s="162">
        <v>1799</v>
      </c>
      <c r="P1781" s="161" t="b">
        <f>IF(R1781&gt;0,R1781-2)</f>
        <v>0</v>
      </c>
      <c r="Q1781" s="161">
        <v>201938</v>
      </c>
      <c r="R1781" s="160">
        <f>$I$3</f>
        <v>0</v>
      </c>
      <c r="S1781" s="159" t="str">
        <f>IF(AND(R1781&gt;=Q1781,W1781&gt;0),"OK",IF(W1781=0,"","NOT OK"))</f>
        <v/>
      </c>
      <c r="T1781" s="158"/>
      <c r="U1781" s="157">
        <v>1</v>
      </c>
      <c r="V1781" s="156" t="str">
        <f>IF(W1781=T1781,"OK","NOT")</f>
        <v>OK</v>
      </c>
      <c r="W1781" s="155">
        <f>IF(MOD(T1781,U1781)=0,T1781,T1781+(U1781-MOD(T1781,U1781)))</f>
        <v>0</v>
      </c>
      <c r="X1781" s="154">
        <f>$I$4</f>
        <v>0.4</v>
      </c>
      <c r="Y1781" s="153">
        <f>+T1781*((O1781-(O1781*X1781)))</f>
        <v>0</v>
      </c>
    </row>
    <row r="1782" spans="1:25" ht="14.45" customHeight="1" x14ac:dyDescent="0.25">
      <c r="A1782" s="167">
        <v>7045952119656</v>
      </c>
      <c r="B1782" s="157">
        <v>46603</v>
      </c>
      <c r="C1782" s="157" t="s">
        <v>2118</v>
      </c>
      <c r="D1782" s="157">
        <v>18</v>
      </c>
      <c r="E1782" s="166" t="s">
        <v>1726</v>
      </c>
      <c r="F1782" s="166" t="s">
        <v>1676</v>
      </c>
      <c r="G1782" s="169" t="s">
        <v>1798</v>
      </c>
      <c r="H1782" s="157" t="s">
        <v>1797</v>
      </c>
      <c r="I1782" s="165" t="s">
        <v>1888</v>
      </c>
      <c r="J1782" s="164" t="s">
        <v>1672</v>
      </c>
      <c r="K1782" s="164" t="s">
        <v>1671</v>
      </c>
      <c r="L1782" s="163"/>
      <c r="M1782" s="163"/>
      <c r="N1782" s="163"/>
      <c r="O1782" s="162">
        <v>299</v>
      </c>
      <c r="P1782" s="161" t="b">
        <f>IF(R1782&gt;0,R1782-2)</f>
        <v>0</v>
      </c>
      <c r="Q1782" s="161">
        <v>201938</v>
      </c>
      <c r="R1782" s="160">
        <f>$I$3</f>
        <v>0</v>
      </c>
      <c r="S1782" s="159" t="str">
        <f>IF(AND(R1782&gt;=Q1782,W1782&gt;0),"OK",IF(W1782=0,"","NOT OK"))</f>
        <v/>
      </c>
      <c r="T1782" s="158"/>
      <c r="U1782" s="157">
        <v>3</v>
      </c>
      <c r="V1782" s="156" t="str">
        <f>IF(W1782=T1782,"OK","NOT")</f>
        <v>OK</v>
      </c>
      <c r="W1782" s="155">
        <f>IF(MOD(T1782,U1782)=0,T1782,T1782+(U1782-MOD(T1782,U1782)))</f>
        <v>0</v>
      </c>
      <c r="X1782" s="154">
        <f>$I$4</f>
        <v>0.4</v>
      </c>
      <c r="Y1782" s="153">
        <f>+T1782*((O1782-(O1782*X1782)))</f>
        <v>0</v>
      </c>
    </row>
    <row r="1783" spans="1:25" ht="14.45" customHeight="1" x14ac:dyDescent="0.25">
      <c r="A1783" s="167">
        <v>7045952119649</v>
      </c>
      <c r="B1783" s="157">
        <v>46603</v>
      </c>
      <c r="C1783" s="157" t="s">
        <v>2118</v>
      </c>
      <c r="D1783" s="157">
        <v>18</v>
      </c>
      <c r="E1783" s="166" t="s">
        <v>1726</v>
      </c>
      <c r="F1783" s="166" t="s">
        <v>1676</v>
      </c>
      <c r="G1783" s="169" t="s">
        <v>1798</v>
      </c>
      <c r="H1783" s="157" t="s">
        <v>1797</v>
      </c>
      <c r="I1783" s="165" t="s">
        <v>1886</v>
      </c>
      <c r="J1783" s="164" t="s">
        <v>1672</v>
      </c>
      <c r="K1783" s="164" t="s">
        <v>1671</v>
      </c>
      <c r="L1783" s="163"/>
      <c r="M1783" s="163"/>
      <c r="N1783" s="163"/>
      <c r="O1783" s="162">
        <v>299</v>
      </c>
      <c r="P1783" s="161" t="b">
        <f>IF(R1783&gt;0,R1783-2)</f>
        <v>0</v>
      </c>
      <c r="Q1783" s="161">
        <v>201938</v>
      </c>
      <c r="R1783" s="160">
        <f>$I$3</f>
        <v>0</v>
      </c>
      <c r="S1783" s="159" t="str">
        <f>IF(AND(R1783&gt;=Q1783,W1783&gt;0),"OK",IF(W1783=0,"","NOT OK"))</f>
        <v/>
      </c>
      <c r="T1783" s="158"/>
      <c r="U1783" s="157">
        <v>3</v>
      </c>
      <c r="V1783" s="156" t="str">
        <f>IF(W1783=T1783,"OK","NOT")</f>
        <v>OK</v>
      </c>
      <c r="W1783" s="155">
        <f>IF(MOD(T1783,U1783)=0,T1783,T1783+(U1783-MOD(T1783,U1783)))</f>
        <v>0</v>
      </c>
      <c r="X1783" s="154">
        <f>$I$4</f>
        <v>0.4</v>
      </c>
      <c r="Y1783" s="153">
        <f>+T1783*((O1783-(O1783*X1783)))</f>
        <v>0</v>
      </c>
    </row>
    <row r="1784" spans="1:25" ht="14.45" customHeight="1" x14ac:dyDescent="0.25">
      <c r="A1784" s="167">
        <v>7045952142821</v>
      </c>
      <c r="B1784" s="157">
        <v>22351</v>
      </c>
      <c r="C1784" s="157" t="s">
        <v>2085</v>
      </c>
      <c r="D1784" s="157">
        <v>43</v>
      </c>
      <c r="E1784" s="166" t="s">
        <v>1822</v>
      </c>
      <c r="F1784" s="166" t="s">
        <v>1720</v>
      </c>
      <c r="G1784" s="169" t="s">
        <v>1798</v>
      </c>
      <c r="H1784" s="157" t="s">
        <v>1797</v>
      </c>
      <c r="I1784" s="165" t="s">
        <v>1716</v>
      </c>
      <c r="J1784" s="164" t="s">
        <v>1672</v>
      </c>
      <c r="K1784" s="164" t="s">
        <v>1719</v>
      </c>
      <c r="L1784" s="163"/>
      <c r="M1784" s="163"/>
      <c r="N1784" s="163"/>
      <c r="O1784" s="162">
        <v>1499</v>
      </c>
      <c r="P1784" s="161" t="b">
        <f>IF(R1784&gt;0,R1784-2)</f>
        <v>0</v>
      </c>
      <c r="Q1784" s="161">
        <v>201938</v>
      </c>
      <c r="R1784" s="160">
        <f>$I$3</f>
        <v>0</v>
      </c>
      <c r="S1784" s="159" t="str">
        <f>IF(AND(R1784&gt;=Q1784,W1784&gt;0),"OK",IF(W1784=0,"","NOT OK"))</f>
        <v/>
      </c>
      <c r="T1784" s="158"/>
      <c r="U1784" s="157">
        <v>1</v>
      </c>
      <c r="V1784" s="156" t="str">
        <f>IF(W1784=T1784,"OK","NOT")</f>
        <v>OK</v>
      </c>
      <c r="W1784" s="155">
        <f>IF(MOD(T1784,U1784)=0,T1784,T1784+(U1784-MOD(T1784,U1784)))</f>
        <v>0</v>
      </c>
      <c r="X1784" s="154">
        <f>$I$4</f>
        <v>0.4</v>
      </c>
      <c r="Y1784" s="153">
        <f>+T1784*((O1784-(O1784*X1784)))</f>
        <v>0</v>
      </c>
    </row>
    <row r="1785" spans="1:25" ht="14.45" customHeight="1" x14ac:dyDescent="0.25">
      <c r="A1785" s="167">
        <v>7045952142838</v>
      </c>
      <c r="B1785" s="157">
        <v>22351</v>
      </c>
      <c r="C1785" s="157" t="s">
        <v>2085</v>
      </c>
      <c r="D1785" s="157">
        <v>43</v>
      </c>
      <c r="E1785" s="166" t="s">
        <v>1822</v>
      </c>
      <c r="F1785" s="166" t="s">
        <v>1720</v>
      </c>
      <c r="G1785" s="169" t="s">
        <v>1798</v>
      </c>
      <c r="H1785" s="157" t="s">
        <v>1797</v>
      </c>
      <c r="I1785" s="165" t="s">
        <v>1468</v>
      </c>
      <c r="J1785" s="164" t="s">
        <v>1672</v>
      </c>
      <c r="K1785" s="164" t="s">
        <v>1719</v>
      </c>
      <c r="L1785" s="163"/>
      <c r="M1785" s="163"/>
      <c r="N1785" s="163"/>
      <c r="O1785" s="162">
        <v>1499</v>
      </c>
      <c r="P1785" s="161" t="b">
        <f>IF(R1785&gt;0,R1785-2)</f>
        <v>0</v>
      </c>
      <c r="Q1785" s="161">
        <v>201938</v>
      </c>
      <c r="R1785" s="160">
        <f>$I$3</f>
        <v>0</v>
      </c>
      <c r="S1785" s="159" t="str">
        <f>IF(AND(R1785&gt;=Q1785,W1785&gt;0),"OK",IF(W1785=0,"","NOT OK"))</f>
        <v/>
      </c>
      <c r="T1785" s="158"/>
      <c r="U1785" s="157">
        <v>1</v>
      </c>
      <c r="V1785" s="156" t="str">
        <f>IF(W1785=T1785,"OK","NOT")</f>
        <v>OK</v>
      </c>
      <c r="W1785" s="155">
        <f>IF(MOD(T1785,U1785)=0,T1785,T1785+(U1785-MOD(T1785,U1785)))</f>
        <v>0</v>
      </c>
      <c r="X1785" s="154">
        <f>$I$4</f>
        <v>0.4</v>
      </c>
      <c r="Y1785" s="153">
        <f>+T1785*((O1785-(O1785*X1785)))</f>
        <v>0</v>
      </c>
    </row>
    <row r="1786" spans="1:25" ht="14.45" customHeight="1" x14ac:dyDescent="0.25">
      <c r="A1786" s="167">
        <v>7045952142845</v>
      </c>
      <c r="B1786" s="157">
        <v>22351</v>
      </c>
      <c r="C1786" s="157" t="s">
        <v>2085</v>
      </c>
      <c r="D1786" s="157">
        <v>43</v>
      </c>
      <c r="E1786" s="166" t="s">
        <v>1822</v>
      </c>
      <c r="F1786" s="166" t="s">
        <v>1720</v>
      </c>
      <c r="G1786" s="169" t="s">
        <v>1798</v>
      </c>
      <c r="H1786" s="157" t="s">
        <v>1797</v>
      </c>
      <c r="I1786" s="165" t="s">
        <v>1469</v>
      </c>
      <c r="J1786" s="164" t="s">
        <v>1672</v>
      </c>
      <c r="K1786" s="164" t="s">
        <v>1719</v>
      </c>
      <c r="L1786" s="163"/>
      <c r="M1786" s="163"/>
      <c r="N1786" s="163"/>
      <c r="O1786" s="162">
        <v>1499</v>
      </c>
      <c r="P1786" s="161" t="b">
        <f>IF(R1786&gt;0,R1786-2)</f>
        <v>0</v>
      </c>
      <c r="Q1786" s="161">
        <v>201938</v>
      </c>
      <c r="R1786" s="160">
        <f>$I$3</f>
        <v>0</v>
      </c>
      <c r="S1786" s="159" t="str">
        <f>IF(AND(R1786&gt;=Q1786,W1786&gt;0),"OK",IF(W1786=0,"","NOT OK"))</f>
        <v/>
      </c>
      <c r="T1786" s="158"/>
      <c r="U1786" s="157">
        <v>1</v>
      </c>
      <c r="V1786" s="156" t="str">
        <f>IF(W1786=T1786,"OK","NOT")</f>
        <v>OK</v>
      </c>
      <c r="W1786" s="155">
        <f>IF(MOD(T1786,U1786)=0,T1786,T1786+(U1786-MOD(T1786,U1786)))</f>
        <v>0</v>
      </c>
      <c r="X1786" s="154">
        <f>$I$4</f>
        <v>0.4</v>
      </c>
      <c r="Y1786" s="153">
        <f>+T1786*((O1786-(O1786*X1786)))</f>
        <v>0</v>
      </c>
    </row>
    <row r="1787" spans="1:25" ht="14.45" customHeight="1" x14ac:dyDescent="0.25">
      <c r="A1787" s="167">
        <v>7045952142852</v>
      </c>
      <c r="B1787" s="157">
        <v>22351</v>
      </c>
      <c r="C1787" s="157" t="s">
        <v>2085</v>
      </c>
      <c r="D1787" s="157">
        <v>43</v>
      </c>
      <c r="E1787" s="166" t="s">
        <v>1822</v>
      </c>
      <c r="F1787" s="166" t="s">
        <v>1720</v>
      </c>
      <c r="G1787" s="169" t="s">
        <v>1798</v>
      </c>
      <c r="H1787" s="157" t="s">
        <v>1797</v>
      </c>
      <c r="I1787" s="165" t="s">
        <v>1715</v>
      </c>
      <c r="J1787" s="164" t="s">
        <v>1672</v>
      </c>
      <c r="K1787" s="164" t="s">
        <v>1719</v>
      </c>
      <c r="L1787" s="163"/>
      <c r="M1787" s="163"/>
      <c r="N1787" s="163"/>
      <c r="O1787" s="162">
        <v>1499</v>
      </c>
      <c r="P1787" s="161" t="b">
        <f>IF(R1787&gt;0,R1787-2)</f>
        <v>0</v>
      </c>
      <c r="Q1787" s="161">
        <v>201938</v>
      </c>
      <c r="R1787" s="160">
        <f>$I$3</f>
        <v>0</v>
      </c>
      <c r="S1787" s="159" t="str">
        <f>IF(AND(R1787&gt;=Q1787,W1787&gt;0),"OK",IF(W1787=0,"","NOT OK"))</f>
        <v/>
      </c>
      <c r="T1787" s="158"/>
      <c r="U1787" s="157">
        <v>1</v>
      </c>
      <c r="V1787" s="156" t="str">
        <f>IF(W1787=T1787,"OK","NOT")</f>
        <v>OK</v>
      </c>
      <c r="W1787" s="155">
        <f>IF(MOD(T1787,U1787)=0,T1787,T1787+(U1787-MOD(T1787,U1787)))</f>
        <v>0</v>
      </c>
      <c r="X1787" s="154">
        <f>$I$4</f>
        <v>0.4</v>
      </c>
      <c r="Y1787" s="153">
        <f>+T1787*((O1787-(O1787*X1787)))</f>
        <v>0</v>
      </c>
    </row>
    <row r="1788" spans="1:25" ht="14.45" customHeight="1" x14ac:dyDescent="0.25">
      <c r="A1788" s="167">
        <v>7045952142869</v>
      </c>
      <c r="B1788" s="157">
        <v>22351</v>
      </c>
      <c r="C1788" s="157" t="s">
        <v>2085</v>
      </c>
      <c r="D1788" s="157">
        <v>43</v>
      </c>
      <c r="E1788" s="166" t="s">
        <v>1822</v>
      </c>
      <c r="F1788" s="166" t="s">
        <v>1720</v>
      </c>
      <c r="G1788" s="169" t="s">
        <v>1798</v>
      </c>
      <c r="H1788" s="157" t="s">
        <v>1797</v>
      </c>
      <c r="I1788" s="165" t="s">
        <v>1713</v>
      </c>
      <c r="J1788" s="164" t="s">
        <v>1672</v>
      </c>
      <c r="K1788" s="164" t="s">
        <v>1719</v>
      </c>
      <c r="L1788" s="163"/>
      <c r="M1788" s="163"/>
      <c r="N1788" s="163"/>
      <c r="O1788" s="162">
        <v>1499</v>
      </c>
      <c r="P1788" s="161" t="b">
        <f>IF(R1788&gt;0,R1788-2)</f>
        <v>0</v>
      </c>
      <c r="Q1788" s="161">
        <v>201938</v>
      </c>
      <c r="R1788" s="160">
        <f>$I$3</f>
        <v>0</v>
      </c>
      <c r="S1788" s="159" t="str">
        <f>IF(AND(R1788&gt;=Q1788,W1788&gt;0),"OK",IF(W1788=0,"","NOT OK"))</f>
        <v/>
      </c>
      <c r="T1788" s="158"/>
      <c r="U1788" s="157">
        <v>1</v>
      </c>
      <c r="V1788" s="156" t="str">
        <f>IF(W1788=T1788,"OK","NOT")</f>
        <v>OK</v>
      </c>
      <c r="W1788" s="155">
        <f>IF(MOD(T1788,U1788)=0,T1788,T1788+(U1788-MOD(T1788,U1788)))</f>
        <v>0</v>
      </c>
      <c r="X1788" s="154">
        <f>$I$4</f>
        <v>0.4</v>
      </c>
      <c r="Y1788" s="153">
        <f>+T1788*((O1788-(O1788*X1788)))</f>
        <v>0</v>
      </c>
    </row>
    <row r="1789" spans="1:25" ht="14.45" customHeight="1" x14ac:dyDescent="0.25">
      <c r="A1789" s="167">
        <v>7045952142937</v>
      </c>
      <c r="B1789" s="157">
        <v>22356</v>
      </c>
      <c r="C1789" s="157" t="s">
        <v>2084</v>
      </c>
      <c r="D1789" s="157">
        <v>44</v>
      </c>
      <c r="E1789" s="166" t="s">
        <v>1822</v>
      </c>
      <c r="F1789" s="166" t="s">
        <v>1720</v>
      </c>
      <c r="G1789" s="169" t="s">
        <v>1798</v>
      </c>
      <c r="H1789" s="157" t="s">
        <v>1797</v>
      </c>
      <c r="I1789" s="165" t="s">
        <v>1717</v>
      </c>
      <c r="J1789" s="164" t="s">
        <v>1672</v>
      </c>
      <c r="K1789" s="164" t="s">
        <v>1719</v>
      </c>
      <c r="L1789" s="163"/>
      <c r="M1789" s="163"/>
      <c r="N1789" s="163"/>
      <c r="O1789" s="162">
        <v>1499</v>
      </c>
      <c r="P1789" s="161" t="b">
        <f>IF(R1789&gt;0,R1789-2)</f>
        <v>0</v>
      </c>
      <c r="Q1789" s="161">
        <v>201938</v>
      </c>
      <c r="R1789" s="160">
        <f>$I$3</f>
        <v>0</v>
      </c>
      <c r="S1789" s="159" t="str">
        <f>IF(AND(R1789&gt;=Q1789,W1789&gt;0),"OK",IF(W1789=0,"","NOT OK"))</f>
        <v/>
      </c>
      <c r="T1789" s="158"/>
      <c r="U1789" s="157">
        <v>1</v>
      </c>
      <c r="V1789" s="156" t="str">
        <f>IF(W1789=T1789,"OK","NOT")</f>
        <v>OK</v>
      </c>
      <c r="W1789" s="155">
        <f>IF(MOD(T1789,U1789)=0,T1789,T1789+(U1789-MOD(T1789,U1789)))</f>
        <v>0</v>
      </c>
      <c r="X1789" s="154">
        <f>$I$4</f>
        <v>0.4</v>
      </c>
      <c r="Y1789" s="153">
        <f>+T1789*((O1789-(O1789*X1789)))</f>
        <v>0</v>
      </c>
    </row>
    <row r="1790" spans="1:25" ht="14.45" customHeight="1" x14ac:dyDescent="0.25">
      <c r="A1790" s="167">
        <v>7045952142944</v>
      </c>
      <c r="B1790" s="157">
        <v>22356</v>
      </c>
      <c r="C1790" s="157" t="s">
        <v>2084</v>
      </c>
      <c r="D1790" s="157">
        <v>44</v>
      </c>
      <c r="E1790" s="166" t="s">
        <v>1822</v>
      </c>
      <c r="F1790" s="166" t="s">
        <v>1720</v>
      </c>
      <c r="G1790" s="169" t="s">
        <v>1798</v>
      </c>
      <c r="H1790" s="157" t="s">
        <v>1797</v>
      </c>
      <c r="I1790" s="165" t="s">
        <v>1716</v>
      </c>
      <c r="J1790" s="164" t="s">
        <v>1672</v>
      </c>
      <c r="K1790" s="164" t="s">
        <v>1719</v>
      </c>
      <c r="L1790" s="163"/>
      <c r="M1790" s="163"/>
      <c r="N1790" s="163"/>
      <c r="O1790" s="162">
        <v>1499</v>
      </c>
      <c r="P1790" s="161" t="b">
        <f>IF(R1790&gt;0,R1790-2)</f>
        <v>0</v>
      </c>
      <c r="Q1790" s="161">
        <v>201938</v>
      </c>
      <c r="R1790" s="160">
        <f>$I$3</f>
        <v>0</v>
      </c>
      <c r="S1790" s="159" t="str">
        <f>IF(AND(R1790&gt;=Q1790,W1790&gt;0),"OK",IF(W1790=0,"","NOT OK"))</f>
        <v/>
      </c>
      <c r="T1790" s="158"/>
      <c r="U1790" s="157">
        <v>1</v>
      </c>
      <c r="V1790" s="156" t="str">
        <f>IF(W1790=T1790,"OK","NOT")</f>
        <v>OK</v>
      </c>
      <c r="W1790" s="155">
        <f>IF(MOD(T1790,U1790)=0,T1790,T1790+(U1790-MOD(T1790,U1790)))</f>
        <v>0</v>
      </c>
      <c r="X1790" s="154">
        <f>$I$4</f>
        <v>0.4</v>
      </c>
      <c r="Y1790" s="153">
        <f>+T1790*((O1790-(O1790*X1790)))</f>
        <v>0</v>
      </c>
    </row>
    <row r="1791" spans="1:25" ht="14.45" customHeight="1" x14ac:dyDescent="0.25">
      <c r="A1791" s="167">
        <v>7045952142951</v>
      </c>
      <c r="B1791" s="157">
        <v>22356</v>
      </c>
      <c r="C1791" s="157" t="s">
        <v>2084</v>
      </c>
      <c r="D1791" s="157">
        <v>44</v>
      </c>
      <c r="E1791" s="166" t="s">
        <v>1822</v>
      </c>
      <c r="F1791" s="166" t="s">
        <v>1720</v>
      </c>
      <c r="G1791" s="169" t="s">
        <v>1798</v>
      </c>
      <c r="H1791" s="157" t="s">
        <v>1797</v>
      </c>
      <c r="I1791" s="165" t="s">
        <v>1468</v>
      </c>
      <c r="J1791" s="164" t="s">
        <v>1672</v>
      </c>
      <c r="K1791" s="164" t="s">
        <v>1719</v>
      </c>
      <c r="L1791" s="163"/>
      <c r="M1791" s="163"/>
      <c r="N1791" s="163"/>
      <c r="O1791" s="162">
        <v>1499</v>
      </c>
      <c r="P1791" s="161" t="b">
        <f>IF(R1791&gt;0,R1791-2)</f>
        <v>0</v>
      </c>
      <c r="Q1791" s="161">
        <v>201938</v>
      </c>
      <c r="R1791" s="160">
        <f>$I$3</f>
        <v>0</v>
      </c>
      <c r="S1791" s="159" t="str">
        <f>IF(AND(R1791&gt;=Q1791,W1791&gt;0),"OK",IF(W1791=0,"","NOT OK"))</f>
        <v/>
      </c>
      <c r="T1791" s="158"/>
      <c r="U1791" s="157">
        <v>1</v>
      </c>
      <c r="V1791" s="156" t="str">
        <f>IF(W1791=T1791,"OK","NOT")</f>
        <v>OK</v>
      </c>
      <c r="W1791" s="155">
        <f>IF(MOD(T1791,U1791)=0,T1791,T1791+(U1791-MOD(T1791,U1791)))</f>
        <v>0</v>
      </c>
      <c r="X1791" s="154">
        <f>$I$4</f>
        <v>0.4</v>
      </c>
      <c r="Y1791" s="153">
        <f>+T1791*((O1791-(O1791*X1791)))</f>
        <v>0</v>
      </c>
    </row>
    <row r="1792" spans="1:25" ht="14.45" customHeight="1" x14ac:dyDescent="0.25">
      <c r="A1792" s="167">
        <v>7045952142968</v>
      </c>
      <c r="B1792" s="157">
        <v>22356</v>
      </c>
      <c r="C1792" s="157" t="s">
        <v>2084</v>
      </c>
      <c r="D1792" s="157">
        <v>44</v>
      </c>
      <c r="E1792" s="166" t="s">
        <v>1822</v>
      </c>
      <c r="F1792" s="166" t="s">
        <v>1720</v>
      </c>
      <c r="G1792" s="169" t="s">
        <v>1798</v>
      </c>
      <c r="H1792" s="157" t="s">
        <v>1797</v>
      </c>
      <c r="I1792" s="165" t="s">
        <v>1469</v>
      </c>
      <c r="J1792" s="164" t="s">
        <v>1672</v>
      </c>
      <c r="K1792" s="164" t="s">
        <v>1719</v>
      </c>
      <c r="L1792" s="163"/>
      <c r="M1792" s="163"/>
      <c r="N1792" s="163"/>
      <c r="O1792" s="162">
        <v>1499</v>
      </c>
      <c r="P1792" s="161" t="b">
        <f>IF(R1792&gt;0,R1792-2)</f>
        <v>0</v>
      </c>
      <c r="Q1792" s="161">
        <v>201938</v>
      </c>
      <c r="R1792" s="160">
        <f>$I$3</f>
        <v>0</v>
      </c>
      <c r="S1792" s="159" t="str">
        <f>IF(AND(R1792&gt;=Q1792,W1792&gt;0),"OK",IF(W1792=0,"","NOT OK"))</f>
        <v/>
      </c>
      <c r="T1792" s="158"/>
      <c r="U1792" s="157">
        <v>1</v>
      </c>
      <c r="V1792" s="156" t="str">
        <f>IF(W1792=T1792,"OK","NOT")</f>
        <v>OK</v>
      </c>
      <c r="W1792" s="155">
        <f>IF(MOD(T1792,U1792)=0,T1792,T1792+(U1792-MOD(T1792,U1792)))</f>
        <v>0</v>
      </c>
      <c r="X1792" s="154">
        <f>$I$4</f>
        <v>0.4</v>
      </c>
      <c r="Y1792" s="153">
        <f>+T1792*((O1792-(O1792*X1792)))</f>
        <v>0</v>
      </c>
    </row>
    <row r="1793" spans="1:25" ht="14.45" customHeight="1" x14ac:dyDescent="0.25">
      <c r="A1793" s="167">
        <v>7045952142975</v>
      </c>
      <c r="B1793" s="157">
        <v>22356</v>
      </c>
      <c r="C1793" s="157" t="s">
        <v>2084</v>
      </c>
      <c r="D1793" s="157">
        <v>44</v>
      </c>
      <c r="E1793" s="166" t="s">
        <v>1822</v>
      </c>
      <c r="F1793" s="166" t="s">
        <v>1720</v>
      </c>
      <c r="G1793" s="169" t="s">
        <v>1798</v>
      </c>
      <c r="H1793" s="157" t="s">
        <v>1797</v>
      </c>
      <c r="I1793" s="165" t="s">
        <v>1715</v>
      </c>
      <c r="J1793" s="164" t="s">
        <v>1672</v>
      </c>
      <c r="K1793" s="164" t="s">
        <v>1719</v>
      </c>
      <c r="L1793" s="163"/>
      <c r="M1793" s="163"/>
      <c r="N1793" s="163"/>
      <c r="O1793" s="162">
        <v>1499</v>
      </c>
      <c r="P1793" s="161" t="b">
        <f>IF(R1793&gt;0,R1793-2)</f>
        <v>0</v>
      </c>
      <c r="Q1793" s="161">
        <v>201938</v>
      </c>
      <c r="R1793" s="160">
        <f>$I$3</f>
        <v>0</v>
      </c>
      <c r="S1793" s="159" t="str">
        <f>IF(AND(R1793&gt;=Q1793,W1793&gt;0),"OK",IF(W1793=0,"","NOT OK"))</f>
        <v/>
      </c>
      <c r="T1793" s="158"/>
      <c r="U1793" s="157">
        <v>1</v>
      </c>
      <c r="V1793" s="156" t="str">
        <f>IF(W1793=T1793,"OK","NOT")</f>
        <v>OK</v>
      </c>
      <c r="W1793" s="155">
        <f>IF(MOD(T1793,U1793)=0,T1793,T1793+(U1793-MOD(T1793,U1793)))</f>
        <v>0</v>
      </c>
      <c r="X1793" s="154">
        <f>$I$4</f>
        <v>0.4</v>
      </c>
      <c r="Y1793" s="153">
        <f>+T1793*((O1793-(O1793*X1793)))</f>
        <v>0</v>
      </c>
    </row>
    <row r="1794" spans="1:25" ht="14.45" customHeight="1" x14ac:dyDescent="0.25">
      <c r="A1794" s="167">
        <v>7045952350783</v>
      </c>
      <c r="B1794" s="157">
        <v>12932</v>
      </c>
      <c r="C1794" s="157" t="s">
        <v>2075</v>
      </c>
      <c r="D1794" s="157">
        <v>52</v>
      </c>
      <c r="E1794" s="166" t="s">
        <v>1822</v>
      </c>
      <c r="F1794" s="166" t="s">
        <v>1707</v>
      </c>
      <c r="G1794" s="169" t="s">
        <v>1798</v>
      </c>
      <c r="H1794" s="157" t="s">
        <v>1797</v>
      </c>
      <c r="I1794" s="165" t="s">
        <v>1717</v>
      </c>
      <c r="J1794" s="164" t="s">
        <v>1672</v>
      </c>
      <c r="K1794" s="164" t="s">
        <v>1802</v>
      </c>
      <c r="L1794" s="163"/>
      <c r="M1794" s="163"/>
      <c r="N1794" s="163"/>
      <c r="O1794" s="162">
        <v>2999</v>
      </c>
      <c r="P1794" s="161" t="b">
        <f>IF(R1794&gt;0,R1794-2)</f>
        <v>0</v>
      </c>
      <c r="Q1794" s="161">
        <v>201938</v>
      </c>
      <c r="R1794" s="160">
        <f>$I$3</f>
        <v>0</v>
      </c>
      <c r="S1794" s="159" t="str">
        <f>IF(AND(R1794&gt;=Q1794,W1794&gt;0),"OK",IF(W1794=0,"","NOT OK"))</f>
        <v/>
      </c>
      <c r="T1794" s="158"/>
      <c r="U1794" s="157">
        <v>1</v>
      </c>
      <c r="V1794" s="156" t="str">
        <f>IF(W1794=T1794,"OK","NOT")</f>
        <v>OK</v>
      </c>
      <c r="W1794" s="155">
        <f>IF(MOD(T1794,U1794)=0,T1794,T1794+(U1794-MOD(T1794,U1794)))</f>
        <v>0</v>
      </c>
      <c r="X1794" s="154">
        <f>$I$4</f>
        <v>0.4</v>
      </c>
      <c r="Y1794" s="153">
        <f>+T1794*((O1794-(O1794*X1794)))</f>
        <v>0</v>
      </c>
    </row>
    <row r="1795" spans="1:25" ht="14.45" customHeight="1" x14ac:dyDescent="0.25">
      <c r="A1795" s="167">
        <v>7045952350790</v>
      </c>
      <c r="B1795" s="157">
        <v>12932</v>
      </c>
      <c r="C1795" s="157" t="s">
        <v>2075</v>
      </c>
      <c r="D1795" s="157">
        <v>52</v>
      </c>
      <c r="E1795" s="166" t="s">
        <v>1822</v>
      </c>
      <c r="F1795" s="166" t="s">
        <v>1707</v>
      </c>
      <c r="G1795" s="169" t="s">
        <v>1798</v>
      </c>
      <c r="H1795" s="157" t="s">
        <v>1797</v>
      </c>
      <c r="I1795" s="165" t="s">
        <v>1716</v>
      </c>
      <c r="J1795" s="164" t="s">
        <v>1672</v>
      </c>
      <c r="K1795" s="164" t="s">
        <v>1802</v>
      </c>
      <c r="L1795" s="163"/>
      <c r="M1795" s="163"/>
      <c r="N1795" s="163"/>
      <c r="O1795" s="162">
        <v>2999</v>
      </c>
      <c r="P1795" s="161" t="b">
        <f>IF(R1795&gt;0,R1795-2)</f>
        <v>0</v>
      </c>
      <c r="Q1795" s="161">
        <v>201938</v>
      </c>
      <c r="R1795" s="160">
        <f>$I$3</f>
        <v>0</v>
      </c>
      <c r="S1795" s="159" t="str">
        <f>IF(AND(R1795&gt;=Q1795,W1795&gt;0),"OK",IF(W1795=0,"","NOT OK"))</f>
        <v/>
      </c>
      <c r="T1795" s="158"/>
      <c r="U1795" s="157">
        <v>1</v>
      </c>
      <c r="V1795" s="156" t="str">
        <f>IF(W1795=T1795,"OK","NOT")</f>
        <v>OK</v>
      </c>
      <c r="W1795" s="155">
        <f>IF(MOD(T1795,U1795)=0,T1795,T1795+(U1795-MOD(T1795,U1795)))</f>
        <v>0</v>
      </c>
      <c r="X1795" s="154">
        <f>$I$4</f>
        <v>0.4</v>
      </c>
      <c r="Y1795" s="153">
        <f>+T1795*((O1795-(O1795*X1795)))</f>
        <v>0</v>
      </c>
    </row>
    <row r="1796" spans="1:25" ht="14.45" customHeight="1" x14ac:dyDescent="0.25">
      <c r="A1796" s="167">
        <v>7045952350806</v>
      </c>
      <c r="B1796" s="157">
        <v>12932</v>
      </c>
      <c r="C1796" s="157" t="s">
        <v>2075</v>
      </c>
      <c r="D1796" s="157">
        <v>52</v>
      </c>
      <c r="E1796" s="166" t="s">
        <v>1822</v>
      </c>
      <c r="F1796" s="166" t="s">
        <v>1707</v>
      </c>
      <c r="G1796" s="169" t="s">
        <v>1798</v>
      </c>
      <c r="H1796" s="157" t="s">
        <v>1797</v>
      </c>
      <c r="I1796" s="165" t="s">
        <v>1468</v>
      </c>
      <c r="J1796" s="164" t="s">
        <v>1672</v>
      </c>
      <c r="K1796" s="164" t="s">
        <v>1802</v>
      </c>
      <c r="L1796" s="163"/>
      <c r="M1796" s="163"/>
      <c r="N1796" s="163"/>
      <c r="O1796" s="162">
        <v>2999</v>
      </c>
      <c r="P1796" s="161" t="b">
        <f>IF(R1796&gt;0,R1796-2)</f>
        <v>0</v>
      </c>
      <c r="Q1796" s="161">
        <v>201938</v>
      </c>
      <c r="R1796" s="160">
        <f>$I$3</f>
        <v>0</v>
      </c>
      <c r="S1796" s="159" t="str">
        <f>IF(AND(R1796&gt;=Q1796,W1796&gt;0),"OK",IF(W1796=0,"","NOT OK"))</f>
        <v/>
      </c>
      <c r="T1796" s="158"/>
      <c r="U1796" s="157">
        <v>1</v>
      </c>
      <c r="V1796" s="156" t="str">
        <f>IF(W1796=T1796,"OK","NOT")</f>
        <v>OK</v>
      </c>
      <c r="W1796" s="155">
        <f>IF(MOD(T1796,U1796)=0,T1796,T1796+(U1796-MOD(T1796,U1796)))</f>
        <v>0</v>
      </c>
      <c r="X1796" s="154">
        <f>$I$4</f>
        <v>0.4</v>
      </c>
      <c r="Y1796" s="153">
        <f>+T1796*((O1796-(O1796*X1796)))</f>
        <v>0</v>
      </c>
    </row>
    <row r="1797" spans="1:25" ht="14.45" customHeight="1" x14ac:dyDescent="0.25">
      <c r="A1797" s="167">
        <v>7045952350813</v>
      </c>
      <c r="B1797" s="157">
        <v>12932</v>
      </c>
      <c r="C1797" s="157" t="s">
        <v>2075</v>
      </c>
      <c r="D1797" s="157">
        <v>52</v>
      </c>
      <c r="E1797" s="166" t="s">
        <v>1822</v>
      </c>
      <c r="F1797" s="166" t="s">
        <v>1707</v>
      </c>
      <c r="G1797" s="169" t="s">
        <v>1798</v>
      </c>
      <c r="H1797" s="157" t="s">
        <v>1797</v>
      </c>
      <c r="I1797" s="165" t="s">
        <v>1469</v>
      </c>
      <c r="J1797" s="164" t="s">
        <v>1672</v>
      </c>
      <c r="K1797" s="164" t="s">
        <v>1802</v>
      </c>
      <c r="L1797" s="163"/>
      <c r="M1797" s="163"/>
      <c r="N1797" s="163"/>
      <c r="O1797" s="162">
        <v>2999</v>
      </c>
      <c r="P1797" s="161" t="b">
        <f>IF(R1797&gt;0,R1797-2)</f>
        <v>0</v>
      </c>
      <c r="Q1797" s="161">
        <v>201938</v>
      </c>
      <c r="R1797" s="160">
        <f>$I$3</f>
        <v>0</v>
      </c>
      <c r="S1797" s="159" t="str">
        <f>IF(AND(R1797&gt;=Q1797,W1797&gt;0),"OK",IF(W1797=0,"","NOT OK"))</f>
        <v/>
      </c>
      <c r="T1797" s="158"/>
      <c r="U1797" s="157">
        <v>1</v>
      </c>
      <c r="V1797" s="156" t="str">
        <f>IF(W1797=T1797,"OK","NOT")</f>
        <v>OK</v>
      </c>
      <c r="W1797" s="155">
        <f>IF(MOD(T1797,U1797)=0,T1797,T1797+(U1797-MOD(T1797,U1797)))</f>
        <v>0</v>
      </c>
      <c r="X1797" s="154">
        <f>$I$4</f>
        <v>0.4</v>
      </c>
      <c r="Y1797" s="153">
        <f>+T1797*((O1797-(O1797*X1797)))</f>
        <v>0</v>
      </c>
    </row>
    <row r="1798" spans="1:25" ht="14.45" customHeight="1" x14ac:dyDescent="0.25">
      <c r="A1798" s="167">
        <v>7045952350820</v>
      </c>
      <c r="B1798" s="157">
        <v>12932</v>
      </c>
      <c r="C1798" s="157" t="s">
        <v>2075</v>
      </c>
      <c r="D1798" s="157">
        <v>52</v>
      </c>
      <c r="E1798" s="166" t="s">
        <v>1822</v>
      </c>
      <c r="F1798" s="166" t="s">
        <v>1707</v>
      </c>
      <c r="G1798" s="169" t="s">
        <v>1798</v>
      </c>
      <c r="H1798" s="157" t="s">
        <v>1797</v>
      </c>
      <c r="I1798" s="165" t="s">
        <v>1715</v>
      </c>
      <c r="J1798" s="164" t="s">
        <v>1672</v>
      </c>
      <c r="K1798" s="164" t="s">
        <v>1802</v>
      </c>
      <c r="L1798" s="163"/>
      <c r="M1798" s="163"/>
      <c r="N1798" s="163"/>
      <c r="O1798" s="162">
        <v>2999</v>
      </c>
      <c r="P1798" s="161" t="b">
        <f>IF(R1798&gt;0,R1798-2)</f>
        <v>0</v>
      </c>
      <c r="Q1798" s="161">
        <v>201938</v>
      </c>
      <c r="R1798" s="160">
        <f>$I$3</f>
        <v>0</v>
      </c>
      <c r="S1798" s="159" t="str">
        <f>IF(AND(R1798&gt;=Q1798,W1798&gt;0),"OK",IF(W1798=0,"","NOT OK"))</f>
        <v/>
      </c>
      <c r="T1798" s="158"/>
      <c r="U1798" s="157">
        <v>1</v>
      </c>
      <c r="V1798" s="156" t="str">
        <f>IF(W1798=T1798,"OK","NOT")</f>
        <v>OK</v>
      </c>
      <c r="W1798" s="155">
        <f>IF(MOD(T1798,U1798)=0,T1798,T1798+(U1798-MOD(T1798,U1798)))</f>
        <v>0</v>
      </c>
      <c r="X1798" s="154">
        <f>$I$4</f>
        <v>0.4</v>
      </c>
      <c r="Y1798" s="153">
        <f>+T1798*((O1798-(O1798*X1798)))</f>
        <v>0</v>
      </c>
    </row>
    <row r="1799" spans="1:25" ht="14.45" customHeight="1" x14ac:dyDescent="0.25">
      <c r="A1799" s="167">
        <v>7045952350837</v>
      </c>
      <c r="B1799" s="157">
        <v>12932</v>
      </c>
      <c r="C1799" s="157" t="s">
        <v>2075</v>
      </c>
      <c r="D1799" s="157">
        <v>52</v>
      </c>
      <c r="E1799" s="166" t="s">
        <v>1822</v>
      </c>
      <c r="F1799" s="166" t="s">
        <v>1707</v>
      </c>
      <c r="G1799" s="169" t="s">
        <v>1798</v>
      </c>
      <c r="H1799" s="157" t="s">
        <v>1797</v>
      </c>
      <c r="I1799" s="165" t="s">
        <v>1713</v>
      </c>
      <c r="J1799" s="164" t="s">
        <v>1672</v>
      </c>
      <c r="K1799" s="164" t="s">
        <v>1802</v>
      </c>
      <c r="L1799" s="163"/>
      <c r="M1799" s="163"/>
      <c r="N1799" s="163"/>
      <c r="O1799" s="162">
        <v>2999</v>
      </c>
      <c r="P1799" s="161" t="b">
        <f>IF(R1799&gt;0,R1799-2)</f>
        <v>0</v>
      </c>
      <c r="Q1799" s="161">
        <v>201938</v>
      </c>
      <c r="R1799" s="160">
        <f>$I$3</f>
        <v>0</v>
      </c>
      <c r="S1799" s="159" t="str">
        <f>IF(AND(R1799&gt;=Q1799,W1799&gt;0),"OK",IF(W1799=0,"","NOT OK"))</f>
        <v/>
      </c>
      <c r="T1799" s="158"/>
      <c r="U1799" s="157">
        <v>1</v>
      </c>
      <c r="V1799" s="156" t="str">
        <f>IF(W1799=T1799,"OK","NOT")</f>
        <v>OK</v>
      </c>
      <c r="W1799" s="155">
        <f>IF(MOD(T1799,U1799)=0,T1799,T1799+(U1799-MOD(T1799,U1799)))</f>
        <v>0</v>
      </c>
      <c r="X1799" s="154">
        <f>$I$4</f>
        <v>0.4</v>
      </c>
      <c r="Y1799" s="153">
        <f>+T1799*((O1799-(O1799*X1799)))</f>
        <v>0</v>
      </c>
    </row>
    <row r="1800" spans="1:25" ht="14.45" customHeight="1" x14ac:dyDescent="0.25">
      <c r="A1800" s="167">
        <v>7045952351025</v>
      </c>
      <c r="B1800" s="157">
        <v>22812</v>
      </c>
      <c r="C1800" s="157" t="s">
        <v>2074</v>
      </c>
      <c r="D1800" s="157">
        <v>53</v>
      </c>
      <c r="E1800" s="166" t="s">
        <v>1822</v>
      </c>
      <c r="F1800" s="166" t="s">
        <v>1707</v>
      </c>
      <c r="G1800" s="169" t="s">
        <v>1798</v>
      </c>
      <c r="H1800" s="157" t="s">
        <v>1797</v>
      </c>
      <c r="I1800" s="165" t="s">
        <v>1717</v>
      </c>
      <c r="J1800" s="164" t="s">
        <v>1672</v>
      </c>
      <c r="K1800" s="164" t="s">
        <v>1719</v>
      </c>
      <c r="L1800" s="163"/>
      <c r="M1800" s="163"/>
      <c r="N1800" s="163"/>
      <c r="O1800" s="162">
        <v>2499</v>
      </c>
      <c r="P1800" s="161" t="b">
        <f>IF(R1800&gt;0,R1800-2)</f>
        <v>0</v>
      </c>
      <c r="Q1800" s="161">
        <v>201938</v>
      </c>
      <c r="R1800" s="160">
        <f>$I$3</f>
        <v>0</v>
      </c>
      <c r="S1800" s="159" t="str">
        <f>IF(AND(R1800&gt;=Q1800,W1800&gt;0),"OK",IF(W1800=0,"","NOT OK"))</f>
        <v/>
      </c>
      <c r="T1800" s="158"/>
      <c r="U1800" s="157">
        <v>1</v>
      </c>
      <c r="V1800" s="156" t="str">
        <f>IF(W1800=T1800,"OK","NOT")</f>
        <v>OK</v>
      </c>
      <c r="W1800" s="155">
        <f>IF(MOD(T1800,U1800)=0,T1800,T1800+(U1800-MOD(T1800,U1800)))</f>
        <v>0</v>
      </c>
      <c r="X1800" s="154">
        <f>$I$4</f>
        <v>0.4</v>
      </c>
      <c r="Y1800" s="153">
        <f>+T1800*((O1800-(O1800*X1800)))</f>
        <v>0</v>
      </c>
    </row>
    <row r="1801" spans="1:25" ht="14.45" customHeight="1" x14ac:dyDescent="0.25">
      <c r="A1801" s="167">
        <v>7045952351032</v>
      </c>
      <c r="B1801" s="157">
        <v>22812</v>
      </c>
      <c r="C1801" s="157" t="s">
        <v>2074</v>
      </c>
      <c r="D1801" s="157">
        <v>53</v>
      </c>
      <c r="E1801" s="166" t="s">
        <v>1822</v>
      </c>
      <c r="F1801" s="166" t="s">
        <v>1707</v>
      </c>
      <c r="G1801" s="169" t="s">
        <v>1798</v>
      </c>
      <c r="H1801" s="157" t="s">
        <v>1797</v>
      </c>
      <c r="I1801" s="165" t="s">
        <v>1716</v>
      </c>
      <c r="J1801" s="164" t="s">
        <v>1672</v>
      </c>
      <c r="K1801" s="164" t="s">
        <v>1719</v>
      </c>
      <c r="L1801" s="163"/>
      <c r="M1801" s="163"/>
      <c r="N1801" s="163"/>
      <c r="O1801" s="162">
        <v>2499</v>
      </c>
      <c r="P1801" s="161" t="b">
        <f>IF(R1801&gt;0,R1801-2)</f>
        <v>0</v>
      </c>
      <c r="Q1801" s="161">
        <v>201938</v>
      </c>
      <c r="R1801" s="160">
        <f>$I$3</f>
        <v>0</v>
      </c>
      <c r="S1801" s="159" t="str">
        <f>IF(AND(R1801&gt;=Q1801,W1801&gt;0),"OK",IF(W1801=0,"","NOT OK"))</f>
        <v/>
      </c>
      <c r="T1801" s="158"/>
      <c r="U1801" s="157">
        <v>1</v>
      </c>
      <c r="V1801" s="156" t="str">
        <f>IF(W1801=T1801,"OK","NOT")</f>
        <v>OK</v>
      </c>
      <c r="W1801" s="155">
        <f>IF(MOD(T1801,U1801)=0,T1801,T1801+(U1801-MOD(T1801,U1801)))</f>
        <v>0</v>
      </c>
      <c r="X1801" s="154">
        <f>$I$4</f>
        <v>0.4</v>
      </c>
      <c r="Y1801" s="153">
        <f>+T1801*((O1801-(O1801*X1801)))</f>
        <v>0</v>
      </c>
    </row>
    <row r="1802" spans="1:25" ht="14.45" customHeight="1" x14ac:dyDescent="0.25">
      <c r="A1802" s="167">
        <v>7045952351049</v>
      </c>
      <c r="B1802" s="157">
        <v>22812</v>
      </c>
      <c r="C1802" s="157" t="s">
        <v>2074</v>
      </c>
      <c r="D1802" s="157">
        <v>53</v>
      </c>
      <c r="E1802" s="166" t="s">
        <v>1822</v>
      </c>
      <c r="F1802" s="166" t="s">
        <v>1707</v>
      </c>
      <c r="G1802" s="169" t="s">
        <v>1798</v>
      </c>
      <c r="H1802" s="157" t="s">
        <v>1797</v>
      </c>
      <c r="I1802" s="165" t="s">
        <v>1468</v>
      </c>
      <c r="J1802" s="164" t="s">
        <v>1672</v>
      </c>
      <c r="K1802" s="164" t="s">
        <v>1719</v>
      </c>
      <c r="L1802" s="163"/>
      <c r="M1802" s="163"/>
      <c r="N1802" s="163"/>
      <c r="O1802" s="162">
        <v>2499</v>
      </c>
      <c r="P1802" s="161" t="b">
        <f>IF(R1802&gt;0,R1802-2)</f>
        <v>0</v>
      </c>
      <c r="Q1802" s="161">
        <v>201938</v>
      </c>
      <c r="R1802" s="160">
        <f>$I$3</f>
        <v>0</v>
      </c>
      <c r="S1802" s="159" t="str">
        <f>IF(AND(R1802&gt;=Q1802,W1802&gt;0),"OK",IF(W1802=0,"","NOT OK"))</f>
        <v/>
      </c>
      <c r="T1802" s="158"/>
      <c r="U1802" s="157">
        <v>1</v>
      </c>
      <c r="V1802" s="156" t="str">
        <f>IF(W1802=T1802,"OK","NOT")</f>
        <v>OK</v>
      </c>
      <c r="W1802" s="155">
        <f>IF(MOD(T1802,U1802)=0,T1802,T1802+(U1802-MOD(T1802,U1802)))</f>
        <v>0</v>
      </c>
      <c r="X1802" s="154">
        <f>$I$4</f>
        <v>0.4</v>
      </c>
      <c r="Y1802" s="153">
        <f>+T1802*((O1802-(O1802*X1802)))</f>
        <v>0</v>
      </c>
    </row>
    <row r="1803" spans="1:25" ht="14.45" customHeight="1" x14ac:dyDescent="0.25">
      <c r="A1803" s="167">
        <v>7045952351056</v>
      </c>
      <c r="B1803" s="157">
        <v>22812</v>
      </c>
      <c r="C1803" s="157" t="s">
        <v>2074</v>
      </c>
      <c r="D1803" s="157">
        <v>53</v>
      </c>
      <c r="E1803" s="166" t="s">
        <v>1822</v>
      </c>
      <c r="F1803" s="166" t="s">
        <v>1707</v>
      </c>
      <c r="G1803" s="169" t="s">
        <v>1798</v>
      </c>
      <c r="H1803" s="157" t="s">
        <v>1797</v>
      </c>
      <c r="I1803" s="165" t="s">
        <v>1469</v>
      </c>
      <c r="J1803" s="164" t="s">
        <v>1672</v>
      </c>
      <c r="K1803" s="164" t="s">
        <v>1719</v>
      </c>
      <c r="L1803" s="163"/>
      <c r="M1803" s="163"/>
      <c r="N1803" s="163"/>
      <c r="O1803" s="162">
        <v>2499</v>
      </c>
      <c r="P1803" s="161" t="b">
        <f>IF(R1803&gt;0,R1803-2)</f>
        <v>0</v>
      </c>
      <c r="Q1803" s="161">
        <v>201938</v>
      </c>
      <c r="R1803" s="160">
        <f>$I$3</f>
        <v>0</v>
      </c>
      <c r="S1803" s="159" t="str">
        <f>IF(AND(R1803&gt;=Q1803,W1803&gt;0),"OK",IF(W1803=0,"","NOT OK"))</f>
        <v/>
      </c>
      <c r="T1803" s="158"/>
      <c r="U1803" s="157">
        <v>1</v>
      </c>
      <c r="V1803" s="156" t="str">
        <f>IF(W1803=T1803,"OK","NOT")</f>
        <v>OK</v>
      </c>
      <c r="W1803" s="155">
        <f>IF(MOD(T1803,U1803)=0,T1803,T1803+(U1803-MOD(T1803,U1803)))</f>
        <v>0</v>
      </c>
      <c r="X1803" s="154">
        <f>$I$4</f>
        <v>0.4</v>
      </c>
      <c r="Y1803" s="153">
        <f>+T1803*((O1803-(O1803*X1803)))</f>
        <v>0</v>
      </c>
    </row>
    <row r="1804" spans="1:25" ht="14.45" customHeight="1" x14ac:dyDescent="0.25">
      <c r="A1804" s="167">
        <v>7045952351063</v>
      </c>
      <c r="B1804" s="157">
        <v>22812</v>
      </c>
      <c r="C1804" s="157" t="s">
        <v>2074</v>
      </c>
      <c r="D1804" s="157">
        <v>53</v>
      </c>
      <c r="E1804" s="166" t="s">
        <v>1822</v>
      </c>
      <c r="F1804" s="166" t="s">
        <v>1707</v>
      </c>
      <c r="G1804" s="169" t="s">
        <v>1798</v>
      </c>
      <c r="H1804" s="157" t="s">
        <v>1797</v>
      </c>
      <c r="I1804" s="165" t="s">
        <v>1715</v>
      </c>
      <c r="J1804" s="164" t="s">
        <v>1672</v>
      </c>
      <c r="K1804" s="164" t="s">
        <v>1719</v>
      </c>
      <c r="L1804" s="163"/>
      <c r="M1804" s="163"/>
      <c r="N1804" s="163"/>
      <c r="O1804" s="162">
        <v>2499</v>
      </c>
      <c r="P1804" s="161" t="b">
        <f>IF(R1804&gt;0,R1804-2)</f>
        <v>0</v>
      </c>
      <c r="Q1804" s="161">
        <v>201938</v>
      </c>
      <c r="R1804" s="160">
        <f>$I$3</f>
        <v>0</v>
      </c>
      <c r="S1804" s="159" t="str">
        <f>IF(AND(R1804&gt;=Q1804,W1804&gt;0),"OK",IF(W1804=0,"","NOT OK"))</f>
        <v/>
      </c>
      <c r="T1804" s="158"/>
      <c r="U1804" s="157">
        <v>1</v>
      </c>
      <c r="V1804" s="156" t="str">
        <f>IF(W1804=T1804,"OK","NOT")</f>
        <v>OK</v>
      </c>
      <c r="W1804" s="155">
        <f>IF(MOD(T1804,U1804)=0,T1804,T1804+(U1804-MOD(T1804,U1804)))</f>
        <v>0</v>
      </c>
      <c r="X1804" s="154">
        <f>$I$4</f>
        <v>0.4</v>
      </c>
      <c r="Y1804" s="153">
        <f>+T1804*((O1804-(O1804*X1804)))</f>
        <v>0</v>
      </c>
    </row>
    <row r="1805" spans="1:25" ht="14.45" customHeight="1" x14ac:dyDescent="0.25">
      <c r="A1805" s="167">
        <v>7045952351070</v>
      </c>
      <c r="B1805" s="157">
        <v>22812</v>
      </c>
      <c r="C1805" s="157" t="s">
        <v>2074</v>
      </c>
      <c r="D1805" s="157">
        <v>53</v>
      </c>
      <c r="E1805" s="166" t="s">
        <v>1822</v>
      </c>
      <c r="F1805" s="166" t="s">
        <v>1707</v>
      </c>
      <c r="G1805" s="169" t="s">
        <v>1798</v>
      </c>
      <c r="H1805" s="157" t="s">
        <v>1797</v>
      </c>
      <c r="I1805" s="165" t="s">
        <v>1713</v>
      </c>
      <c r="J1805" s="164" t="s">
        <v>1672</v>
      </c>
      <c r="K1805" s="164" t="s">
        <v>1719</v>
      </c>
      <c r="L1805" s="163"/>
      <c r="M1805" s="163"/>
      <c r="N1805" s="163"/>
      <c r="O1805" s="162">
        <v>2499</v>
      </c>
      <c r="P1805" s="161" t="b">
        <f>IF(R1805&gt;0,R1805-2)</f>
        <v>0</v>
      </c>
      <c r="Q1805" s="161">
        <v>201938</v>
      </c>
      <c r="R1805" s="160">
        <f>$I$3</f>
        <v>0</v>
      </c>
      <c r="S1805" s="159" t="str">
        <f>IF(AND(R1805&gt;=Q1805,W1805&gt;0),"OK",IF(W1805=0,"","NOT OK"))</f>
        <v/>
      </c>
      <c r="T1805" s="158"/>
      <c r="U1805" s="157">
        <v>1</v>
      </c>
      <c r="V1805" s="156" t="str">
        <f>IF(W1805=T1805,"OK","NOT")</f>
        <v>OK</v>
      </c>
      <c r="W1805" s="155">
        <f>IF(MOD(T1805,U1805)=0,T1805,T1805+(U1805-MOD(T1805,U1805)))</f>
        <v>0</v>
      </c>
      <c r="X1805" s="154">
        <f>$I$4</f>
        <v>0.4</v>
      </c>
      <c r="Y1805" s="153">
        <f>+T1805*((O1805-(O1805*X1805)))</f>
        <v>0</v>
      </c>
    </row>
    <row r="1806" spans="1:25" ht="14.45" customHeight="1" x14ac:dyDescent="0.25">
      <c r="A1806" s="167">
        <v>7045952351094</v>
      </c>
      <c r="B1806" s="157">
        <v>22817</v>
      </c>
      <c r="C1806" s="157" t="s">
        <v>2072</v>
      </c>
      <c r="D1806" s="157">
        <v>55</v>
      </c>
      <c r="E1806" s="166" t="s">
        <v>1822</v>
      </c>
      <c r="F1806" s="166" t="s">
        <v>1707</v>
      </c>
      <c r="G1806" s="169" t="s">
        <v>1798</v>
      </c>
      <c r="H1806" s="157" t="s">
        <v>1797</v>
      </c>
      <c r="I1806" s="165" t="s">
        <v>1717</v>
      </c>
      <c r="J1806" s="164" t="s">
        <v>1672</v>
      </c>
      <c r="K1806" s="164" t="s">
        <v>1719</v>
      </c>
      <c r="L1806" s="163"/>
      <c r="M1806" s="163"/>
      <c r="N1806" s="163"/>
      <c r="O1806" s="162">
        <v>2499</v>
      </c>
      <c r="P1806" s="161" t="b">
        <f>IF(R1806&gt;0,R1806-2)</f>
        <v>0</v>
      </c>
      <c r="Q1806" s="161">
        <v>201938</v>
      </c>
      <c r="R1806" s="160">
        <f>$I$3</f>
        <v>0</v>
      </c>
      <c r="S1806" s="159" t="str">
        <f>IF(AND(R1806&gt;=Q1806,W1806&gt;0),"OK",IF(W1806=0,"","NOT OK"))</f>
        <v/>
      </c>
      <c r="T1806" s="158"/>
      <c r="U1806" s="157">
        <v>1</v>
      </c>
      <c r="V1806" s="156" t="str">
        <f>IF(W1806=T1806,"OK","NOT")</f>
        <v>OK</v>
      </c>
      <c r="W1806" s="155">
        <f>IF(MOD(T1806,U1806)=0,T1806,T1806+(U1806-MOD(T1806,U1806)))</f>
        <v>0</v>
      </c>
      <c r="X1806" s="154">
        <f>$I$4</f>
        <v>0.4</v>
      </c>
      <c r="Y1806" s="153">
        <f>+T1806*((O1806-(O1806*X1806)))</f>
        <v>0</v>
      </c>
    </row>
    <row r="1807" spans="1:25" ht="14.45" customHeight="1" x14ac:dyDescent="0.25">
      <c r="A1807" s="167">
        <v>7045952351100</v>
      </c>
      <c r="B1807" s="157">
        <v>22817</v>
      </c>
      <c r="C1807" s="157" t="s">
        <v>2072</v>
      </c>
      <c r="D1807" s="157">
        <v>55</v>
      </c>
      <c r="E1807" s="166" t="s">
        <v>1822</v>
      </c>
      <c r="F1807" s="166" t="s">
        <v>1707</v>
      </c>
      <c r="G1807" s="169" t="s">
        <v>1798</v>
      </c>
      <c r="H1807" s="157" t="s">
        <v>1797</v>
      </c>
      <c r="I1807" s="165" t="s">
        <v>1716</v>
      </c>
      <c r="J1807" s="164" t="s">
        <v>1672</v>
      </c>
      <c r="K1807" s="164" t="s">
        <v>1719</v>
      </c>
      <c r="L1807" s="163"/>
      <c r="M1807" s="163"/>
      <c r="N1807" s="163"/>
      <c r="O1807" s="162">
        <v>2499</v>
      </c>
      <c r="P1807" s="161" t="b">
        <f>IF(R1807&gt;0,R1807-2)</f>
        <v>0</v>
      </c>
      <c r="Q1807" s="161">
        <v>201938</v>
      </c>
      <c r="R1807" s="160">
        <f>$I$3</f>
        <v>0</v>
      </c>
      <c r="S1807" s="159" t="str">
        <f>IF(AND(R1807&gt;=Q1807,W1807&gt;0),"OK",IF(W1807=0,"","NOT OK"))</f>
        <v/>
      </c>
      <c r="T1807" s="158"/>
      <c r="U1807" s="157">
        <v>1</v>
      </c>
      <c r="V1807" s="156" t="str">
        <f>IF(W1807=T1807,"OK","NOT")</f>
        <v>OK</v>
      </c>
      <c r="W1807" s="155">
        <f>IF(MOD(T1807,U1807)=0,T1807,T1807+(U1807-MOD(T1807,U1807)))</f>
        <v>0</v>
      </c>
      <c r="X1807" s="154">
        <f>$I$4</f>
        <v>0.4</v>
      </c>
      <c r="Y1807" s="153">
        <f>+T1807*((O1807-(O1807*X1807)))</f>
        <v>0</v>
      </c>
    </row>
    <row r="1808" spans="1:25" ht="14.45" customHeight="1" x14ac:dyDescent="0.25">
      <c r="A1808" s="167">
        <v>7045952351117</v>
      </c>
      <c r="B1808" s="157">
        <v>22817</v>
      </c>
      <c r="C1808" s="157" t="s">
        <v>2072</v>
      </c>
      <c r="D1808" s="157">
        <v>55</v>
      </c>
      <c r="E1808" s="166" t="s">
        <v>1822</v>
      </c>
      <c r="F1808" s="166" t="s">
        <v>1707</v>
      </c>
      <c r="G1808" s="169" t="s">
        <v>1798</v>
      </c>
      <c r="H1808" s="157" t="s">
        <v>1797</v>
      </c>
      <c r="I1808" s="165" t="s">
        <v>1468</v>
      </c>
      <c r="J1808" s="164" t="s">
        <v>1672</v>
      </c>
      <c r="K1808" s="164" t="s">
        <v>1719</v>
      </c>
      <c r="L1808" s="163"/>
      <c r="M1808" s="163"/>
      <c r="N1808" s="163"/>
      <c r="O1808" s="162">
        <v>2499</v>
      </c>
      <c r="P1808" s="161" t="b">
        <f>IF(R1808&gt;0,R1808-2)</f>
        <v>0</v>
      </c>
      <c r="Q1808" s="161">
        <v>201938</v>
      </c>
      <c r="R1808" s="160">
        <f>$I$3</f>
        <v>0</v>
      </c>
      <c r="S1808" s="159" t="str">
        <f>IF(AND(R1808&gt;=Q1808,W1808&gt;0),"OK",IF(W1808=0,"","NOT OK"))</f>
        <v/>
      </c>
      <c r="T1808" s="158"/>
      <c r="U1808" s="157">
        <v>1</v>
      </c>
      <c r="V1808" s="156" t="str">
        <f>IF(W1808=T1808,"OK","NOT")</f>
        <v>OK</v>
      </c>
      <c r="W1808" s="155">
        <f>IF(MOD(T1808,U1808)=0,T1808,T1808+(U1808-MOD(T1808,U1808)))</f>
        <v>0</v>
      </c>
      <c r="X1808" s="154">
        <f>$I$4</f>
        <v>0.4</v>
      </c>
      <c r="Y1808" s="153">
        <f>+T1808*((O1808-(O1808*X1808)))</f>
        <v>0</v>
      </c>
    </row>
    <row r="1809" spans="1:25" ht="14.45" customHeight="1" x14ac:dyDescent="0.25">
      <c r="A1809" s="167">
        <v>7045952351124</v>
      </c>
      <c r="B1809" s="157">
        <v>22817</v>
      </c>
      <c r="C1809" s="157" t="s">
        <v>2072</v>
      </c>
      <c r="D1809" s="157">
        <v>55</v>
      </c>
      <c r="E1809" s="166" t="s">
        <v>1822</v>
      </c>
      <c r="F1809" s="166" t="s">
        <v>1707</v>
      </c>
      <c r="G1809" s="169" t="s">
        <v>1798</v>
      </c>
      <c r="H1809" s="157" t="s">
        <v>1797</v>
      </c>
      <c r="I1809" s="165" t="s">
        <v>1469</v>
      </c>
      <c r="J1809" s="164" t="s">
        <v>1672</v>
      </c>
      <c r="K1809" s="164" t="s">
        <v>1719</v>
      </c>
      <c r="L1809" s="163"/>
      <c r="M1809" s="163"/>
      <c r="N1809" s="163"/>
      <c r="O1809" s="162">
        <v>2499</v>
      </c>
      <c r="P1809" s="161" t="b">
        <f>IF(R1809&gt;0,R1809-2)</f>
        <v>0</v>
      </c>
      <c r="Q1809" s="161">
        <v>201938</v>
      </c>
      <c r="R1809" s="160">
        <f>$I$3</f>
        <v>0</v>
      </c>
      <c r="S1809" s="159" t="str">
        <f>IF(AND(R1809&gt;=Q1809,W1809&gt;0),"OK",IF(W1809=0,"","NOT OK"))</f>
        <v/>
      </c>
      <c r="T1809" s="158"/>
      <c r="U1809" s="157">
        <v>1</v>
      </c>
      <c r="V1809" s="156" t="str">
        <f>IF(W1809=T1809,"OK","NOT")</f>
        <v>OK</v>
      </c>
      <c r="W1809" s="155">
        <f>IF(MOD(T1809,U1809)=0,T1809,T1809+(U1809-MOD(T1809,U1809)))</f>
        <v>0</v>
      </c>
      <c r="X1809" s="154">
        <f>$I$4</f>
        <v>0.4</v>
      </c>
      <c r="Y1809" s="153">
        <f>+T1809*((O1809-(O1809*X1809)))</f>
        <v>0</v>
      </c>
    </row>
    <row r="1810" spans="1:25" ht="14.45" customHeight="1" x14ac:dyDescent="0.25">
      <c r="A1810" s="167">
        <v>7045952351131</v>
      </c>
      <c r="B1810" s="157">
        <v>22817</v>
      </c>
      <c r="C1810" s="157" t="s">
        <v>2072</v>
      </c>
      <c r="D1810" s="157">
        <v>55</v>
      </c>
      <c r="E1810" s="166" t="s">
        <v>1822</v>
      </c>
      <c r="F1810" s="166" t="s">
        <v>1707</v>
      </c>
      <c r="G1810" s="169" t="s">
        <v>1798</v>
      </c>
      <c r="H1810" s="157" t="s">
        <v>1797</v>
      </c>
      <c r="I1810" s="165" t="s">
        <v>1715</v>
      </c>
      <c r="J1810" s="164" t="s">
        <v>1672</v>
      </c>
      <c r="K1810" s="164" t="s">
        <v>1719</v>
      </c>
      <c r="L1810" s="163"/>
      <c r="M1810" s="163"/>
      <c r="N1810" s="163"/>
      <c r="O1810" s="162">
        <v>2499</v>
      </c>
      <c r="P1810" s="161" t="b">
        <f>IF(R1810&gt;0,R1810-2)</f>
        <v>0</v>
      </c>
      <c r="Q1810" s="161">
        <v>201938</v>
      </c>
      <c r="R1810" s="160">
        <f>$I$3</f>
        <v>0</v>
      </c>
      <c r="S1810" s="159" t="str">
        <f>IF(AND(R1810&gt;=Q1810,W1810&gt;0),"OK",IF(W1810=0,"","NOT OK"))</f>
        <v/>
      </c>
      <c r="T1810" s="158"/>
      <c r="U1810" s="157">
        <v>1</v>
      </c>
      <c r="V1810" s="156" t="str">
        <f>IF(W1810=T1810,"OK","NOT")</f>
        <v>OK</v>
      </c>
      <c r="W1810" s="155">
        <f>IF(MOD(T1810,U1810)=0,T1810,T1810+(U1810-MOD(T1810,U1810)))</f>
        <v>0</v>
      </c>
      <c r="X1810" s="154">
        <f>$I$4</f>
        <v>0.4</v>
      </c>
      <c r="Y1810" s="153">
        <f>+T1810*((O1810-(O1810*X1810)))</f>
        <v>0</v>
      </c>
    </row>
    <row r="1811" spans="1:25" ht="14.45" customHeight="1" x14ac:dyDescent="0.25">
      <c r="A1811" s="167">
        <v>7045952347585</v>
      </c>
      <c r="B1811" s="157">
        <v>46639</v>
      </c>
      <c r="C1811" s="157" t="s">
        <v>2069</v>
      </c>
      <c r="D1811" s="157">
        <v>57</v>
      </c>
      <c r="E1811" s="166" t="s">
        <v>1877</v>
      </c>
      <c r="F1811" s="166" t="s">
        <v>1676</v>
      </c>
      <c r="G1811" s="169" t="s">
        <v>1798</v>
      </c>
      <c r="H1811" s="157" t="s">
        <v>1797</v>
      </c>
      <c r="I1811" s="165" t="s">
        <v>1789</v>
      </c>
      <c r="J1811" s="164" t="s">
        <v>1672</v>
      </c>
      <c r="K1811" s="164" t="s">
        <v>1671</v>
      </c>
      <c r="L1811" s="163"/>
      <c r="M1811" s="163"/>
      <c r="N1811" s="163"/>
      <c r="O1811" s="162">
        <v>299</v>
      </c>
      <c r="P1811" s="161" t="b">
        <f>IF(R1811&gt;0,R1811-2)</f>
        <v>0</v>
      </c>
      <c r="Q1811" s="161">
        <v>201938</v>
      </c>
      <c r="R1811" s="160">
        <f>$I$3</f>
        <v>0</v>
      </c>
      <c r="S1811" s="159" t="str">
        <f>IF(AND(R1811&gt;=Q1811,W1811&gt;0),"OK",IF(W1811=0,"","NOT OK"))</f>
        <v/>
      </c>
      <c r="T1811" s="158"/>
      <c r="U1811" s="157">
        <v>3</v>
      </c>
      <c r="V1811" s="156" t="str">
        <f>IF(W1811=T1811,"OK","NOT")</f>
        <v>OK</v>
      </c>
      <c r="W1811" s="155">
        <f>IF(MOD(T1811,U1811)=0,T1811,T1811+(U1811-MOD(T1811,U1811)))</f>
        <v>0</v>
      </c>
      <c r="X1811" s="154">
        <f>$I$4</f>
        <v>0.4</v>
      </c>
      <c r="Y1811" s="153">
        <f>+T1811*((O1811-(O1811*X1811)))</f>
        <v>0</v>
      </c>
    </row>
    <row r="1812" spans="1:25" ht="14.45" customHeight="1" x14ac:dyDescent="0.25">
      <c r="A1812" s="167">
        <v>7045952347592</v>
      </c>
      <c r="B1812" s="157">
        <v>46639</v>
      </c>
      <c r="C1812" s="157" t="s">
        <v>2069</v>
      </c>
      <c r="D1812" s="157">
        <v>57</v>
      </c>
      <c r="E1812" s="166" t="s">
        <v>1877</v>
      </c>
      <c r="F1812" s="166" t="s">
        <v>1676</v>
      </c>
      <c r="G1812" s="169" t="s">
        <v>1798</v>
      </c>
      <c r="H1812" s="157" t="s">
        <v>1797</v>
      </c>
      <c r="I1812" s="165" t="s">
        <v>1876</v>
      </c>
      <c r="J1812" s="164" t="s">
        <v>1672</v>
      </c>
      <c r="K1812" s="164" t="s">
        <v>1671</v>
      </c>
      <c r="L1812" s="163"/>
      <c r="M1812" s="163"/>
      <c r="N1812" s="163"/>
      <c r="O1812" s="162">
        <v>299</v>
      </c>
      <c r="P1812" s="161" t="b">
        <f>IF(R1812&gt;0,R1812-2)</f>
        <v>0</v>
      </c>
      <c r="Q1812" s="161">
        <v>201938</v>
      </c>
      <c r="R1812" s="160">
        <f>$I$3</f>
        <v>0</v>
      </c>
      <c r="S1812" s="159" t="str">
        <f>IF(AND(R1812&gt;=Q1812,W1812&gt;0),"OK",IF(W1812=0,"","NOT OK"))</f>
        <v/>
      </c>
      <c r="T1812" s="158"/>
      <c r="U1812" s="157">
        <v>3</v>
      </c>
      <c r="V1812" s="156" t="str">
        <f>IF(W1812=T1812,"OK","NOT")</f>
        <v>OK</v>
      </c>
      <c r="W1812" s="155">
        <f>IF(MOD(T1812,U1812)=0,T1812,T1812+(U1812-MOD(T1812,U1812)))</f>
        <v>0</v>
      </c>
      <c r="X1812" s="154">
        <f>$I$4</f>
        <v>0.4</v>
      </c>
      <c r="Y1812" s="153">
        <f>+T1812*((O1812-(O1812*X1812)))</f>
        <v>0</v>
      </c>
    </row>
    <row r="1813" spans="1:25" ht="14.45" customHeight="1" x14ac:dyDescent="0.25">
      <c r="A1813" s="167">
        <v>7045952359472</v>
      </c>
      <c r="B1813" s="157" t="s">
        <v>2000</v>
      </c>
      <c r="C1813" s="157" t="s">
        <v>1999</v>
      </c>
      <c r="D1813" s="157">
        <v>104</v>
      </c>
      <c r="E1813" s="166" t="s">
        <v>1697</v>
      </c>
      <c r="F1813" s="166" t="s">
        <v>1676</v>
      </c>
      <c r="G1813" s="169" t="s">
        <v>1798</v>
      </c>
      <c r="H1813" s="157" t="s">
        <v>1797</v>
      </c>
      <c r="I1813" s="165" t="s">
        <v>1869</v>
      </c>
      <c r="J1813" s="164" t="s">
        <v>1672</v>
      </c>
      <c r="K1813" s="164" t="s">
        <v>1695</v>
      </c>
      <c r="L1813" s="163"/>
      <c r="M1813" s="163"/>
      <c r="N1813" s="163"/>
      <c r="O1813" s="162">
        <v>349</v>
      </c>
      <c r="P1813" s="161" t="b">
        <f>IF(R1813&gt;0,R1813-2)</f>
        <v>0</v>
      </c>
      <c r="Q1813" s="161">
        <v>201938</v>
      </c>
      <c r="R1813" s="160">
        <f>$I$3</f>
        <v>0</v>
      </c>
      <c r="S1813" s="159" t="str">
        <f>IF(AND(R1813&gt;=Q1813,W1813&gt;0),"OK",IF(W1813=0,"","NOT OK"))</f>
        <v/>
      </c>
      <c r="T1813" s="158"/>
      <c r="U1813" s="157">
        <v>3</v>
      </c>
      <c r="V1813" s="156" t="str">
        <f>IF(W1813=T1813,"OK","NOT")</f>
        <v>OK</v>
      </c>
      <c r="W1813" s="155">
        <f>IF(MOD(T1813,U1813)=0,T1813,T1813+(U1813-MOD(T1813,U1813)))</f>
        <v>0</v>
      </c>
      <c r="X1813" s="154">
        <f>$I$4</f>
        <v>0.4</v>
      </c>
      <c r="Y1813" s="153">
        <f>+T1813*((O1813-(O1813*X1813)))</f>
        <v>0</v>
      </c>
    </row>
    <row r="1814" spans="1:25" ht="14.45" customHeight="1" x14ac:dyDescent="0.25">
      <c r="A1814" s="167">
        <v>7045952359489</v>
      </c>
      <c r="B1814" s="157" t="s">
        <v>2000</v>
      </c>
      <c r="C1814" s="157" t="s">
        <v>1999</v>
      </c>
      <c r="D1814" s="157">
        <v>104</v>
      </c>
      <c r="E1814" s="166" t="s">
        <v>1697</v>
      </c>
      <c r="F1814" s="166" t="s">
        <v>1676</v>
      </c>
      <c r="G1814" s="169" t="s">
        <v>1798</v>
      </c>
      <c r="H1814" s="157" t="s">
        <v>1797</v>
      </c>
      <c r="I1814" s="165" t="s">
        <v>1868</v>
      </c>
      <c r="J1814" s="164" t="s">
        <v>1672</v>
      </c>
      <c r="K1814" s="164" t="s">
        <v>1695</v>
      </c>
      <c r="L1814" s="163"/>
      <c r="M1814" s="163"/>
      <c r="N1814" s="163"/>
      <c r="O1814" s="162">
        <v>349</v>
      </c>
      <c r="P1814" s="161" t="b">
        <f>IF(R1814&gt;0,R1814-2)</f>
        <v>0</v>
      </c>
      <c r="Q1814" s="161">
        <v>201938</v>
      </c>
      <c r="R1814" s="160">
        <f>$I$3</f>
        <v>0</v>
      </c>
      <c r="S1814" s="159" t="str">
        <f>IF(AND(R1814&gt;=Q1814,W1814&gt;0),"OK",IF(W1814=0,"","NOT OK"))</f>
        <v/>
      </c>
      <c r="T1814" s="158"/>
      <c r="U1814" s="157">
        <v>3</v>
      </c>
      <c r="V1814" s="156" t="str">
        <f>IF(W1814=T1814,"OK","NOT")</f>
        <v>OK</v>
      </c>
      <c r="W1814" s="155">
        <f>IF(MOD(T1814,U1814)=0,T1814,T1814+(U1814-MOD(T1814,U1814)))</f>
        <v>0</v>
      </c>
      <c r="X1814" s="154">
        <f>$I$4</f>
        <v>0.4</v>
      </c>
      <c r="Y1814" s="153">
        <f>+T1814*((O1814-(O1814*X1814)))</f>
        <v>0</v>
      </c>
    </row>
    <row r="1815" spans="1:25" ht="14.45" customHeight="1" x14ac:dyDescent="0.25">
      <c r="A1815" s="167">
        <v>7045952359441</v>
      </c>
      <c r="B1815" s="157" t="s">
        <v>2000</v>
      </c>
      <c r="C1815" s="157" t="s">
        <v>1999</v>
      </c>
      <c r="D1815" s="157">
        <v>104</v>
      </c>
      <c r="E1815" s="166" t="s">
        <v>1697</v>
      </c>
      <c r="F1815" s="166" t="s">
        <v>1676</v>
      </c>
      <c r="G1815" s="169" t="s">
        <v>1798</v>
      </c>
      <c r="H1815" s="157" t="s">
        <v>1797</v>
      </c>
      <c r="I1815" s="165" t="s">
        <v>1866</v>
      </c>
      <c r="J1815" s="164" t="s">
        <v>1672</v>
      </c>
      <c r="K1815" s="164" t="s">
        <v>1695</v>
      </c>
      <c r="L1815" s="163"/>
      <c r="M1815" s="163"/>
      <c r="N1815" s="163"/>
      <c r="O1815" s="162">
        <v>349</v>
      </c>
      <c r="P1815" s="161" t="b">
        <f>IF(R1815&gt;0,R1815-2)</f>
        <v>0</v>
      </c>
      <c r="Q1815" s="161">
        <v>201938</v>
      </c>
      <c r="R1815" s="160">
        <f>$I$3</f>
        <v>0</v>
      </c>
      <c r="S1815" s="159" t="str">
        <f>IF(AND(R1815&gt;=Q1815,W1815&gt;0),"OK",IF(W1815=0,"","NOT OK"))</f>
        <v/>
      </c>
      <c r="T1815" s="158"/>
      <c r="U1815" s="157">
        <v>3</v>
      </c>
      <c r="V1815" s="156" t="str">
        <f>IF(W1815=T1815,"OK","NOT")</f>
        <v>OK</v>
      </c>
      <c r="W1815" s="155">
        <f>IF(MOD(T1815,U1815)=0,T1815,T1815+(U1815-MOD(T1815,U1815)))</f>
        <v>0</v>
      </c>
      <c r="X1815" s="154">
        <f>$I$4</f>
        <v>0.4</v>
      </c>
      <c r="Y1815" s="153">
        <f>+T1815*((O1815-(O1815*X1815)))</f>
        <v>0</v>
      </c>
    </row>
    <row r="1816" spans="1:25" ht="14.45" customHeight="1" x14ac:dyDescent="0.25">
      <c r="A1816" s="167">
        <v>7045952359458</v>
      </c>
      <c r="B1816" s="157" t="s">
        <v>2000</v>
      </c>
      <c r="C1816" s="157" t="s">
        <v>1999</v>
      </c>
      <c r="D1816" s="157">
        <v>104</v>
      </c>
      <c r="E1816" s="166" t="s">
        <v>1697</v>
      </c>
      <c r="F1816" s="166" t="s">
        <v>1676</v>
      </c>
      <c r="G1816" s="169" t="s">
        <v>1798</v>
      </c>
      <c r="H1816" s="157" t="s">
        <v>1797</v>
      </c>
      <c r="I1816" s="165" t="s">
        <v>1865</v>
      </c>
      <c r="J1816" s="164" t="s">
        <v>1672</v>
      </c>
      <c r="K1816" s="164" t="s">
        <v>1695</v>
      </c>
      <c r="L1816" s="163"/>
      <c r="M1816" s="163"/>
      <c r="N1816" s="163"/>
      <c r="O1816" s="162">
        <v>349</v>
      </c>
      <c r="P1816" s="161" t="b">
        <f>IF(R1816&gt;0,R1816-2)</f>
        <v>0</v>
      </c>
      <c r="Q1816" s="161">
        <v>201938</v>
      </c>
      <c r="R1816" s="160">
        <f>$I$3</f>
        <v>0</v>
      </c>
      <c r="S1816" s="159" t="str">
        <f>IF(AND(R1816&gt;=Q1816,W1816&gt;0),"OK",IF(W1816=0,"","NOT OK"))</f>
        <v/>
      </c>
      <c r="T1816" s="158"/>
      <c r="U1816" s="157">
        <v>3</v>
      </c>
      <c r="V1816" s="156" t="str">
        <f>IF(W1816=T1816,"OK","NOT")</f>
        <v>OK</v>
      </c>
      <c r="W1816" s="155">
        <f>IF(MOD(T1816,U1816)=0,T1816,T1816+(U1816-MOD(T1816,U1816)))</f>
        <v>0</v>
      </c>
      <c r="X1816" s="154">
        <f>$I$4</f>
        <v>0.4</v>
      </c>
      <c r="Y1816" s="153">
        <f>+T1816*((O1816-(O1816*X1816)))</f>
        <v>0</v>
      </c>
    </row>
    <row r="1817" spans="1:25" ht="14.45" customHeight="1" x14ac:dyDescent="0.25">
      <c r="A1817" s="167">
        <v>7045952359465</v>
      </c>
      <c r="B1817" s="157" t="s">
        <v>2000</v>
      </c>
      <c r="C1817" s="157" t="s">
        <v>1999</v>
      </c>
      <c r="D1817" s="157">
        <v>104</v>
      </c>
      <c r="E1817" s="166" t="s">
        <v>1697</v>
      </c>
      <c r="F1817" s="166" t="s">
        <v>1676</v>
      </c>
      <c r="G1817" s="169" t="s">
        <v>1798</v>
      </c>
      <c r="H1817" s="157" t="s">
        <v>1797</v>
      </c>
      <c r="I1817" s="165" t="s">
        <v>1862</v>
      </c>
      <c r="J1817" s="164" t="s">
        <v>1672</v>
      </c>
      <c r="K1817" s="164" t="s">
        <v>1695</v>
      </c>
      <c r="L1817" s="163"/>
      <c r="M1817" s="163"/>
      <c r="N1817" s="163"/>
      <c r="O1817" s="162">
        <v>349</v>
      </c>
      <c r="P1817" s="161" t="b">
        <f>IF(R1817&gt;0,R1817-2)</f>
        <v>0</v>
      </c>
      <c r="Q1817" s="161">
        <v>201938</v>
      </c>
      <c r="R1817" s="160">
        <f>$I$3</f>
        <v>0</v>
      </c>
      <c r="S1817" s="159" t="str">
        <f>IF(AND(R1817&gt;=Q1817,W1817&gt;0),"OK",IF(W1817=0,"","NOT OK"))</f>
        <v/>
      </c>
      <c r="T1817" s="158"/>
      <c r="U1817" s="157">
        <v>3</v>
      </c>
      <c r="V1817" s="156" t="str">
        <f>IF(W1817=T1817,"OK","NOT")</f>
        <v>OK</v>
      </c>
      <c r="W1817" s="155">
        <f>IF(MOD(T1817,U1817)=0,T1817,T1817+(U1817-MOD(T1817,U1817)))</f>
        <v>0</v>
      </c>
      <c r="X1817" s="154">
        <f>$I$4</f>
        <v>0.4</v>
      </c>
      <c r="Y1817" s="153">
        <f>+T1817*((O1817-(O1817*X1817)))</f>
        <v>0</v>
      </c>
    </row>
    <row r="1818" spans="1:25" ht="14.45" customHeight="1" x14ac:dyDescent="0.25">
      <c r="A1818" s="167">
        <v>7045952359595</v>
      </c>
      <c r="B1818" s="157" t="s">
        <v>1998</v>
      </c>
      <c r="C1818" s="157" t="s">
        <v>1997</v>
      </c>
      <c r="D1818" s="157">
        <v>105</v>
      </c>
      <c r="E1818" s="166" t="s">
        <v>1697</v>
      </c>
      <c r="F1818" s="166" t="s">
        <v>1676</v>
      </c>
      <c r="G1818" s="169" t="s">
        <v>1798</v>
      </c>
      <c r="H1818" s="157" t="s">
        <v>1797</v>
      </c>
      <c r="I1818" s="165" t="s">
        <v>1852</v>
      </c>
      <c r="J1818" s="164" t="s">
        <v>1672</v>
      </c>
      <c r="K1818" s="164" t="s">
        <v>1695</v>
      </c>
      <c r="L1818" s="163"/>
      <c r="M1818" s="163"/>
      <c r="N1818" s="163"/>
      <c r="O1818" s="162">
        <v>349</v>
      </c>
      <c r="P1818" s="161" t="b">
        <f>IF(R1818&gt;0,R1818-2)</f>
        <v>0</v>
      </c>
      <c r="Q1818" s="161">
        <v>201938</v>
      </c>
      <c r="R1818" s="160">
        <f>$I$3</f>
        <v>0</v>
      </c>
      <c r="S1818" s="159" t="str">
        <f>IF(AND(R1818&gt;=Q1818,W1818&gt;0),"OK",IF(W1818=0,"","NOT OK"))</f>
        <v/>
      </c>
      <c r="T1818" s="158"/>
      <c r="U1818" s="157">
        <v>3</v>
      </c>
      <c r="V1818" s="156" t="str">
        <f>IF(W1818=T1818,"OK","NOT")</f>
        <v>OK</v>
      </c>
      <c r="W1818" s="155">
        <f>IF(MOD(T1818,U1818)=0,T1818,T1818+(U1818-MOD(T1818,U1818)))</f>
        <v>0</v>
      </c>
      <c r="X1818" s="154">
        <f>$I$4</f>
        <v>0.4</v>
      </c>
      <c r="Y1818" s="153">
        <f>+T1818*((O1818-(O1818*X1818)))</f>
        <v>0</v>
      </c>
    </row>
    <row r="1819" spans="1:25" ht="14.45" customHeight="1" x14ac:dyDescent="0.25">
      <c r="A1819" s="167">
        <v>7045952359601</v>
      </c>
      <c r="B1819" s="157" t="s">
        <v>1998</v>
      </c>
      <c r="C1819" s="157" t="s">
        <v>1997</v>
      </c>
      <c r="D1819" s="157">
        <v>105</v>
      </c>
      <c r="E1819" s="166" t="s">
        <v>1697</v>
      </c>
      <c r="F1819" s="166" t="s">
        <v>1676</v>
      </c>
      <c r="G1819" s="169" t="s">
        <v>1798</v>
      </c>
      <c r="H1819" s="157" t="s">
        <v>1797</v>
      </c>
      <c r="I1819" s="165" t="s">
        <v>1851</v>
      </c>
      <c r="J1819" s="164" t="s">
        <v>1672</v>
      </c>
      <c r="K1819" s="164" t="s">
        <v>1695</v>
      </c>
      <c r="L1819" s="163"/>
      <c r="M1819" s="163"/>
      <c r="N1819" s="163"/>
      <c r="O1819" s="162">
        <v>349</v>
      </c>
      <c r="P1819" s="161" t="b">
        <f>IF(R1819&gt;0,R1819-2)</f>
        <v>0</v>
      </c>
      <c r="Q1819" s="161">
        <v>201938</v>
      </c>
      <c r="R1819" s="160">
        <f>$I$3</f>
        <v>0</v>
      </c>
      <c r="S1819" s="159" t="str">
        <f>IF(AND(R1819&gt;=Q1819,W1819&gt;0),"OK",IF(W1819=0,"","NOT OK"))</f>
        <v/>
      </c>
      <c r="T1819" s="158"/>
      <c r="U1819" s="157">
        <v>3</v>
      </c>
      <c r="V1819" s="156" t="str">
        <f>IF(W1819=T1819,"OK","NOT")</f>
        <v>OK</v>
      </c>
      <c r="W1819" s="155">
        <f>IF(MOD(T1819,U1819)=0,T1819,T1819+(U1819-MOD(T1819,U1819)))</f>
        <v>0</v>
      </c>
      <c r="X1819" s="154">
        <f>$I$4</f>
        <v>0.4</v>
      </c>
      <c r="Y1819" s="153">
        <f>+T1819*((O1819-(O1819*X1819)))</f>
        <v>0</v>
      </c>
    </row>
    <row r="1820" spans="1:25" ht="14.45" customHeight="1" x14ac:dyDescent="0.25">
      <c r="A1820" s="167">
        <v>7045952359618</v>
      </c>
      <c r="B1820" s="157" t="s">
        <v>1998</v>
      </c>
      <c r="C1820" s="157" t="s">
        <v>1997</v>
      </c>
      <c r="D1820" s="157">
        <v>105</v>
      </c>
      <c r="E1820" s="166" t="s">
        <v>1697</v>
      </c>
      <c r="F1820" s="166" t="s">
        <v>1676</v>
      </c>
      <c r="G1820" s="169" t="s">
        <v>1798</v>
      </c>
      <c r="H1820" s="157" t="s">
        <v>1797</v>
      </c>
      <c r="I1820" s="165" t="s">
        <v>1850</v>
      </c>
      <c r="J1820" s="164" t="s">
        <v>1672</v>
      </c>
      <c r="K1820" s="164" t="s">
        <v>1695</v>
      </c>
      <c r="L1820" s="163"/>
      <c r="M1820" s="163"/>
      <c r="N1820" s="163"/>
      <c r="O1820" s="162">
        <v>349</v>
      </c>
      <c r="P1820" s="161" t="b">
        <f>IF(R1820&gt;0,R1820-2)</f>
        <v>0</v>
      </c>
      <c r="Q1820" s="161">
        <v>201938</v>
      </c>
      <c r="R1820" s="160">
        <f>$I$3</f>
        <v>0</v>
      </c>
      <c r="S1820" s="159" t="str">
        <f>IF(AND(R1820&gt;=Q1820,W1820&gt;0),"OK",IF(W1820=0,"","NOT OK"))</f>
        <v/>
      </c>
      <c r="T1820" s="158"/>
      <c r="U1820" s="157">
        <v>3</v>
      </c>
      <c r="V1820" s="156" t="str">
        <f>IF(W1820=T1820,"OK","NOT")</f>
        <v>OK</v>
      </c>
      <c r="W1820" s="155">
        <f>IF(MOD(T1820,U1820)=0,T1820,T1820+(U1820-MOD(T1820,U1820)))</f>
        <v>0</v>
      </c>
      <c r="X1820" s="154">
        <f>$I$4</f>
        <v>0.4</v>
      </c>
      <c r="Y1820" s="153">
        <f>+T1820*((O1820-(O1820*X1820)))</f>
        <v>0</v>
      </c>
    </row>
    <row r="1821" spans="1:25" ht="14.45" customHeight="1" x14ac:dyDescent="0.25">
      <c r="A1821" s="167">
        <v>7045952359625</v>
      </c>
      <c r="B1821" s="157" t="s">
        <v>1998</v>
      </c>
      <c r="C1821" s="157" t="s">
        <v>1997</v>
      </c>
      <c r="D1821" s="157">
        <v>105</v>
      </c>
      <c r="E1821" s="166" t="s">
        <v>1697</v>
      </c>
      <c r="F1821" s="166" t="s">
        <v>1676</v>
      </c>
      <c r="G1821" s="169" t="s">
        <v>1798</v>
      </c>
      <c r="H1821" s="157" t="s">
        <v>1797</v>
      </c>
      <c r="I1821" s="165" t="s">
        <v>1847</v>
      </c>
      <c r="J1821" s="164" t="s">
        <v>1672</v>
      </c>
      <c r="K1821" s="164" t="s">
        <v>1695</v>
      </c>
      <c r="L1821" s="163"/>
      <c r="M1821" s="163"/>
      <c r="N1821" s="163"/>
      <c r="O1821" s="162">
        <v>349</v>
      </c>
      <c r="P1821" s="161" t="b">
        <f>IF(R1821&gt;0,R1821-2)</f>
        <v>0</v>
      </c>
      <c r="Q1821" s="161">
        <v>201938</v>
      </c>
      <c r="R1821" s="160">
        <f>$I$3</f>
        <v>0</v>
      </c>
      <c r="S1821" s="159" t="str">
        <f>IF(AND(R1821&gt;=Q1821,W1821&gt;0),"OK",IF(W1821=0,"","NOT OK"))</f>
        <v/>
      </c>
      <c r="T1821" s="158"/>
      <c r="U1821" s="157">
        <v>3</v>
      </c>
      <c r="V1821" s="156" t="str">
        <f>IF(W1821=T1821,"OK","NOT")</f>
        <v>OK</v>
      </c>
      <c r="W1821" s="155">
        <f>IF(MOD(T1821,U1821)=0,T1821,T1821+(U1821-MOD(T1821,U1821)))</f>
        <v>0</v>
      </c>
      <c r="X1821" s="154">
        <f>$I$4</f>
        <v>0.4</v>
      </c>
      <c r="Y1821" s="153">
        <f>+T1821*((O1821-(O1821*X1821)))</f>
        <v>0</v>
      </c>
    </row>
    <row r="1822" spans="1:25" ht="14.45" customHeight="1" x14ac:dyDescent="0.25">
      <c r="A1822" s="167">
        <v>7045952120478</v>
      </c>
      <c r="B1822" s="157">
        <v>22312</v>
      </c>
      <c r="C1822" s="157" t="s">
        <v>1801</v>
      </c>
      <c r="D1822" s="157">
        <v>227</v>
      </c>
      <c r="E1822" s="166" t="s">
        <v>1799</v>
      </c>
      <c r="F1822" s="166" t="s">
        <v>1720</v>
      </c>
      <c r="G1822" s="169" t="s">
        <v>1798</v>
      </c>
      <c r="H1822" s="157" t="s">
        <v>1797</v>
      </c>
      <c r="I1822" s="165" t="s">
        <v>1712</v>
      </c>
      <c r="J1822" s="164" t="s">
        <v>1672</v>
      </c>
      <c r="K1822" s="164" t="s">
        <v>1719</v>
      </c>
      <c r="L1822" s="163"/>
      <c r="M1822" s="163"/>
      <c r="N1822" s="163"/>
      <c r="O1822" s="162">
        <v>699</v>
      </c>
      <c r="P1822" s="161" t="b">
        <f>IF(R1822&gt;0,R1822-2)</f>
        <v>0</v>
      </c>
      <c r="Q1822" s="161">
        <v>201938</v>
      </c>
      <c r="R1822" s="160">
        <f>$I$3</f>
        <v>0</v>
      </c>
      <c r="S1822" s="159" t="str">
        <f>IF(AND(R1822&gt;=Q1822,W1822&gt;0),"OK",IF(W1822=0,"","NOT OK"))</f>
        <v/>
      </c>
      <c r="T1822" s="158"/>
      <c r="U1822" s="157">
        <v>1</v>
      </c>
      <c r="V1822" s="156" t="str">
        <f>IF(W1822=T1822,"OK","NOT")</f>
        <v>OK</v>
      </c>
      <c r="W1822" s="155">
        <f>IF(MOD(T1822,U1822)=0,T1822,T1822+(U1822-MOD(T1822,U1822)))</f>
        <v>0</v>
      </c>
      <c r="X1822" s="154">
        <f>$I$4</f>
        <v>0.4</v>
      </c>
      <c r="Y1822" s="153">
        <f>+T1822*((O1822-(O1822*X1822)))</f>
        <v>0</v>
      </c>
    </row>
    <row r="1823" spans="1:25" ht="14.45" customHeight="1" x14ac:dyDescent="0.25">
      <c r="A1823" s="167">
        <v>7045952120485</v>
      </c>
      <c r="B1823" s="157">
        <v>22312</v>
      </c>
      <c r="C1823" s="157" t="s">
        <v>1801</v>
      </c>
      <c r="D1823" s="157">
        <v>227</v>
      </c>
      <c r="E1823" s="166" t="s">
        <v>1799</v>
      </c>
      <c r="F1823" s="166" t="s">
        <v>1720</v>
      </c>
      <c r="G1823" s="169" t="s">
        <v>1798</v>
      </c>
      <c r="H1823" s="157" t="s">
        <v>1797</v>
      </c>
      <c r="I1823" s="165" t="s">
        <v>1711</v>
      </c>
      <c r="J1823" s="164" t="s">
        <v>1672</v>
      </c>
      <c r="K1823" s="164" t="s">
        <v>1719</v>
      </c>
      <c r="L1823" s="163"/>
      <c r="M1823" s="163"/>
      <c r="N1823" s="163"/>
      <c r="O1823" s="162">
        <v>699</v>
      </c>
      <c r="P1823" s="161" t="b">
        <f>IF(R1823&gt;0,R1823-2)</f>
        <v>0</v>
      </c>
      <c r="Q1823" s="161">
        <v>201938</v>
      </c>
      <c r="R1823" s="160">
        <f>$I$3</f>
        <v>0</v>
      </c>
      <c r="S1823" s="159" t="str">
        <f>IF(AND(R1823&gt;=Q1823,W1823&gt;0),"OK",IF(W1823=0,"","NOT OK"))</f>
        <v/>
      </c>
      <c r="T1823" s="158"/>
      <c r="U1823" s="157">
        <v>1</v>
      </c>
      <c r="V1823" s="156" t="str">
        <f>IF(W1823=T1823,"OK","NOT")</f>
        <v>OK</v>
      </c>
      <c r="W1823" s="155">
        <f>IF(MOD(T1823,U1823)=0,T1823,T1823+(U1823-MOD(T1823,U1823)))</f>
        <v>0</v>
      </c>
      <c r="X1823" s="154">
        <f>$I$4</f>
        <v>0.4</v>
      </c>
      <c r="Y1823" s="153">
        <f>+T1823*((O1823-(O1823*X1823)))</f>
        <v>0</v>
      </c>
    </row>
    <row r="1824" spans="1:25" ht="14.45" customHeight="1" x14ac:dyDescent="0.25">
      <c r="A1824" s="167">
        <v>7045952120492</v>
      </c>
      <c r="B1824" s="157">
        <v>22312</v>
      </c>
      <c r="C1824" s="157" t="s">
        <v>1801</v>
      </c>
      <c r="D1824" s="157">
        <v>227</v>
      </c>
      <c r="E1824" s="166" t="s">
        <v>1799</v>
      </c>
      <c r="F1824" s="166" t="s">
        <v>1720</v>
      </c>
      <c r="G1824" s="169" t="s">
        <v>1798</v>
      </c>
      <c r="H1824" s="157" t="s">
        <v>1797</v>
      </c>
      <c r="I1824" s="165" t="s">
        <v>1710</v>
      </c>
      <c r="J1824" s="164" t="s">
        <v>1672</v>
      </c>
      <c r="K1824" s="164" t="s">
        <v>1719</v>
      </c>
      <c r="L1824" s="163"/>
      <c r="M1824" s="163"/>
      <c r="N1824" s="163"/>
      <c r="O1824" s="162">
        <v>699</v>
      </c>
      <c r="P1824" s="161" t="b">
        <f>IF(R1824&gt;0,R1824-2)</f>
        <v>0</v>
      </c>
      <c r="Q1824" s="161">
        <v>201938</v>
      </c>
      <c r="R1824" s="160">
        <f>$I$3</f>
        <v>0</v>
      </c>
      <c r="S1824" s="159" t="str">
        <f>IF(AND(R1824&gt;=Q1824,W1824&gt;0),"OK",IF(W1824=0,"","NOT OK"))</f>
        <v/>
      </c>
      <c r="T1824" s="158"/>
      <c r="U1824" s="157">
        <v>1</v>
      </c>
      <c r="V1824" s="156" t="str">
        <f>IF(W1824=T1824,"OK","NOT")</f>
        <v>OK</v>
      </c>
      <c r="W1824" s="155">
        <f>IF(MOD(T1824,U1824)=0,T1824,T1824+(U1824-MOD(T1824,U1824)))</f>
        <v>0</v>
      </c>
      <c r="X1824" s="154">
        <f>$I$4</f>
        <v>0.4</v>
      </c>
      <c r="Y1824" s="153">
        <f>+T1824*((O1824-(O1824*X1824)))</f>
        <v>0</v>
      </c>
    </row>
    <row r="1825" spans="1:25" ht="14.45" customHeight="1" x14ac:dyDescent="0.25">
      <c r="A1825" s="167">
        <v>7045952120508</v>
      </c>
      <c r="B1825" s="157">
        <v>22312</v>
      </c>
      <c r="C1825" s="157" t="s">
        <v>1801</v>
      </c>
      <c r="D1825" s="157">
        <v>227</v>
      </c>
      <c r="E1825" s="166" t="s">
        <v>1799</v>
      </c>
      <c r="F1825" s="166" t="s">
        <v>1720</v>
      </c>
      <c r="G1825" s="169" t="s">
        <v>1798</v>
      </c>
      <c r="H1825" s="157" t="s">
        <v>1797</v>
      </c>
      <c r="I1825" s="165" t="s">
        <v>1709</v>
      </c>
      <c r="J1825" s="164" t="s">
        <v>1672</v>
      </c>
      <c r="K1825" s="164" t="s">
        <v>1719</v>
      </c>
      <c r="L1825" s="163"/>
      <c r="M1825" s="163"/>
      <c r="N1825" s="163"/>
      <c r="O1825" s="162">
        <v>699</v>
      </c>
      <c r="P1825" s="161" t="b">
        <f>IF(R1825&gt;0,R1825-2)</f>
        <v>0</v>
      </c>
      <c r="Q1825" s="161">
        <v>201938</v>
      </c>
      <c r="R1825" s="160">
        <f>$I$3</f>
        <v>0</v>
      </c>
      <c r="S1825" s="159" t="str">
        <f>IF(AND(R1825&gt;=Q1825,W1825&gt;0),"OK",IF(W1825=0,"","NOT OK"))</f>
        <v/>
      </c>
      <c r="T1825" s="158"/>
      <c r="U1825" s="157">
        <v>1</v>
      </c>
      <c r="V1825" s="156" t="str">
        <f>IF(W1825=T1825,"OK","NOT")</f>
        <v>OK</v>
      </c>
      <c r="W1825" s="155">
        <f>IF(MOD(T1825,U1825)=0,T1825,T1825+(U1825-MOD(T1825,U1825)))</f>
        <v>0</v>
      </c>
      <c r="X1825" s="154">
        <f>$I$4</f>
        <v>0.4</v>
      </c>
      <c r="Y1825" s="153">
        <f>+T1825*((O1825-(O1825*X1825)))</f>
        <v>0</v>
      </c>
    </row>
    <row r="1826" spans="1:25" ht="14.45" customHeight="1" x14ac:dyDescent="0.25">
      <c r="A1826" s="167">
        <v>7045952120515</v>
      </c>
      <c r="B1826" s="157">
        <v>22312</v>
      </c>
      <c r="C1826" s="157" t="s">
        <v>1801</v>
      </c>
      <c r="D1826" s="157">
        <v>227</v>
      </c>
      <c r="E1826" s="166" t="s">
        <v>1799</v>
      </c>
      <c r="F1826" s="166" t="s">
        <v>1720</v>
      </c>
      <c r="G1826" s="169" t="s">
        <v>1798</v>
      </c>
      <c r="H1826" s="157" t="s">
        <v>1797</v>
      </c>
      <c r="I1826" s="165" t="s">
        <v>1704</v>
      </c>
      <c r="J1826" s="164" t="s">
        <v>1672</v>
      </c>
      <c r="K1826" s="164" t="s">
        <v>1719</v>
      </c>
      <c r="L1826" s="163"/>
      <c r="M1826" s="163"/>
      <c r="N1826" s="163"/>
      <c r="O1826" s="162">
        <v>699</v>
      </c>
      <c r="P1826" s="161" t="b">
        <f>IF(R1826&gt;0,R1826-2)</f>
        <v>0</v>
      </c>
      <c r="Q1826" s="161">
        <v>201938</v>
      </c>
      <c r="R1826" s="160">
        <f>$I$3</f>
        <v>0</v>
      </c>
      <c r="S1826" s="159" t="str">
        <f>IF(AND(R1826&gt;=Q1826,W1826&gt;0),"OK",IF(W1826=0,"","NOT OK"))</f>
        <v/>
      </c>
      <c r="T1826" s="158"/>
      <c r="U1826" s="157">
        <v>1</v>
      </c>
      <c r="V1826" s="156" t="str">
        <f>IF(W1826=T1826,"OK","NOT")</f>
        <v>OK</v>
      </c>
      <c r="W1826" s="155">
        <f>IF(MOD(T1826,U1826)=0,T1826,T1826+(U1826-MOD(T1826,U1826)))</f>
        <v>0</v>
      </c>
      <c r="X1826" s="154">
        <f>$I$4</f>
        <v>0.4</v>
      </c>
      <c r="Y1826" s="153">
        <f>+T1826*((O1826-(O1826*X1826)))</f>
        <v>0</v>
      </c>
    </row>
    <row r="1827" spans="1:25" ht="14.45" customHeight="1" x14ac:dyDescent="0.25">
      <c r="A1827" s="167">
        <v>7045952121918</v>
      </c>
      <c r="B1827" s="157">
        <v>22313</v>
      </c>
      <c r="C1827" s="157" t="s">
        <v>1800</v>
      </c>
      <c r="D1827" s="157">
        <v>228</v>
      </c>
      <c r="E1827" s="166" t="s">
        <v>1799</v>
      </c>
      <c r="F1827" s="166" t="s">
        <v>1720</v>
      </c>
      <c r="G1827" s="169" t="s">
        <v>1798</v>
      </c>
      <c r="H1827" s="157" t="s">
        <v>1797</v>
      </c>
      <c r="I1827" s="165" t="s">
        <v>1712</v>
      </c>
      <c r="J1827" s="164" t="s">
        <v>1672</v>
      </c>
      <c r="K1827" s="164" t="s">
        <v>1719</v>
      </c>
      <c r="L1827" s="163"/>
      <c r="M1827" s="163"/>
      <c r="N1827" s="163"/>
      <c r="O1827" s="162">
        <v>699</v>
      </c>
      <c r="P1827" s="161" t="b">
        <f>IF(R1827&gt;0,R1827-2)</f>
        <v>0</v>
      </c>
      <c r="Q1827" s="161">
        <v>201938</v>
      </c>
      <c r="R1827" s="160">
        <f>$I$3</f>
        <v>0</v>
      </c>
      <c r="S1827" s="159" t="str">
        <f>IF(AND(R1827&gt;=Q1827,W1827&gt;0),"OK",IF(W1827=0,"","NOT OK"))</f>
        <v/>
      </c>
      <c r="T1827" s="158"/>
      <c r="U1827" s="157">
        <v>1</v>
      </c>
      <c r="V1827" s="156" t="str">
        <f>IF(W1827=T1827,"OK","NOT")</f>
        <v>OK</v>
      </c>
      <c r="W1827" s="155">
        <f>IF(MOD(T1827,U1827)=0,T1827,T1827+(U1827-MOD(T1827,U1827)))</f>
        <v>0</v>
      </c>
      <c r="X1827" s="154">
        <f>$I$4</f>
        <v>0.4</v>
      </c>
      <c r="Y1827" s="153">
        <f>+T1827*((O1827-(O1827*X1827)))</f>
        <v>0</v>
      </c>
    </row>
    <row r="1828" spans="1:25" ht="14.45" customHeight="1" x14ac:dyDescent="0.25">
      <c r="A1828" s="167">
        <v>7045952121925</v>
      </c>
      <c r="B1828" s="157">
        <v>22313</v>
      </c>
      <c r="C1828" s="157" t="s">
        <v>1800</v>
      </c>
      <c r="D1828" s="157">
        <v>228</v>
      </c>
      <c r="E1828" s="166" t="s">
        <v>1799</v>
      </c>
      <c r="F1828" s="166" t="s">
        <v>1720</v>
      </c>
      <c r="G1828" s="169" t="s">
        <v>1798</v>
      </c>
      <c r="H1828" s="157" t="s">
        <v>1797</v>
      </c>
      <c r="I1828" s="165" t="s">
        <v>1711</v>
      </c>
      <c r="J1828" s="164" t="s">
        <v>1672</v>
      </c>
      <c r="K1828" s="164" t="s">
        <v>1719</v>
      </c>
      <c r="L1828" s="163"/>
      <c r="M1828" s="163"/>
      <c r="N1828" s="163"/>
      <c r="O1828" s="162">
        <v>699</v>
      </c>
      <c r="P1828" s="161" t="b">
        <f>IF(R1828&gt;0,R1828-2)</f>
        <v>0</v>
      </c>
      <c r="Q1828" s="161">
        <v>201938</v>
      </c>
      <c r="R1828" s="160">
        <f>$I$3</f>
        <v>0</v>
      </c>
      <c r="S1828" s="159" t="str">
        <f>IF(AND(R1828&gt;=Q1828,W1828&gt;0),"OK",IF(W1828=0,"","NOT OK"))</f>
        <v/>
      </c>
      <c r="T1828" s="158"/>
      <c r="U1828" s="157">
        <v>1</v>
      </c>
      <c r="V1828" s="156" t="str">
        <f>IF(W1828=T1828,"OK","NOT")</f>
        <v>OK</v>
      </c>
      <c r="W1828" s="155">
        <f>IF(MOD(T1828,U1828)=0,T1828,T1828+(U1828-MOD(T1828,U1828)))</f>
        <v>0</v>
      </c>
      <c r="X1828" s="154">
        <f>$I$4</f>
        <v>0.4</v>
      </c>
      <c r="Y1828" s="153">
        <f>+T1828*((O1828-(O1828*X1828)))</f>
        <v>0</v>
      </c>
    </row>
    <row r="1829" spans="1:25" ht="14.45" customHeight="1" x14ac:dyDescent="0.25">
      <c r="A1829" s="167">
        <v>7045952121932</v>
      </c>
      <c r="B1829" s="157">
        <v>22313</v>
      </c>
      <c r="C1829" s="157" t="s">
        <v>1800</v>
      </c>
      <c r="D1829" s="157">
        <v>228</v>
      </c>
      <c r="E1829" s="166" t="s">
        <v>1799</v>
      </c>
      <c r="F1829" s="166" t="s">
        <v>1720</v>
      </c>
      <c r="G1829" s="169" t="s">
        <v>1798</v>
      </c>
      <c r="H1829" s="157" t="s">
        <v>1797</v>
      </c>
      <c r="I1829" s="165" t="s">
        <v>1710</v>
      </c>
      <c r="J1829" s="164" t="s">
        <v>1672</v>
      </c>
      <c r="K1829" s="164" t="s">
        <v>1719</v>
      </c>
      <c r="L1829" s="163"/>
      <c r="M1829" s="163"/>
      <c r="N1829" s="163"/>
      <c r="O1829" s="162">
        <v>699</v>
      </c>
      <c r="P1829" s="161" t="b">
        <f>IF(R1829&gt;0,R1829-2)</f>
        <v>0</v>
      </c>
      <c r="Q1829" s="161">
        <v>201938</v>
      </c>
      <c r="R1829" s="160">
        <f>$I$3</f>
        <v>0</v>
      </c>
      <c r="S1829" s="159" t="str">
        <f>IF(AND(R1829&gt;=Q1829,W1829&gt;0),"OK",IF(W1829=0,"","NOT OK"))</f>
        <v/>
      </c>
      <c r="T1829" s="158"/>
      <c r="U1829" s="157">
        <v>1</v>
      </c>
      <c r="V1829" s="156" t="str">
        <f>IF(W1829=T1829,"OK","NOT")</f>
        <v>OK</v>
      </c>
      <c r="W1829" s="155">
        <f>IF(MOD(T1829,U1829)=0,T1829,T1829+(U1829-MOD(T1829,U1829)))</f>
        <v>0</v>
      </c>
      <c r="X1829" s="154">
        <f>$I$4</f>
        <v>0.4</v>
      </c>
      <c r="Y1829" s="153">
        <f>+T1829*((O1829-(O1829*X1829)))</f>
        <v>0</v>
      </c>
    </row>
    <row r="1830" spans="1:25" ht="14.45" customHeight="1" x14ac:dyDescent="0.25">
      <c r="A1830" s="167">
        <v>7045952121949</v>
      </c>
      <c r="B1830" s="157">
        <v>22313</v>
      </c>
      <c r="C1830" s="157" t="s">
        <v>1800</v>
      </c>
      <c r="D1830" s="157">
        <v>228</v>
      </c>
      <c r="E1830" s="166" t="s">
        <v>1799</v>
      </c>
      <c r="F1830" s="166" t="s">
        <v>1720</v>
      </c>
      <c r="G1830" s="169" t="s">
        <v>1798</v>
      </c>
      <c r="H1830" s="157" t="s">
        <v>1797</v>
      </c>
      <c r="I1830" s="165" t="s">
        <v>1709</v>
      </c>
      <c r="J1830" s="164" t="s">
        <v>1672</v>
      </c>
      <c r="K1830" s="164" t="s">
        <v>1719</v>
      </c>
      <c r="L1830" s="163"/>
      <c r="M1830" s="163"/>
      <c r="N1830" s="163"/>
      <c r="O1830" s="162">
        <v>699</v>
      </c>
      <c r="P1830" s="161" t="b">
        <f>IF(R1830&gt;0,R1830-2)</f>
        <v>0</v>
      </c>
      <c r="Q1830" s="161">
        <v>201938</v>
      </c>
      <c r="R1830" s="160">
        <f>$I$3</f>
        <v>0</v>
      </c>
      <c r="S1830" s="159" t="str">
        <f>IF(AND(R1830&gt;=Q1830,W1830&gt;0),"OK",IF(W1830=0,"","NOT OK"))</f>
        <v/>
      </c>
      <c r="T1830" s="158"/>
      <c r="U1830" s="157">
        <v>1</v>
      </c>
      <c r="V1830" s="156" t="str">
        <f>IF(W1830=T1830,"OK","NOT")</f>
        <v>OK</v>
      </c>
      <c r="W1830" s="155">
        <f>IF(MOD(T1830,U1830)=0,T1830,T1830+(U1830-MOD(T1830,U1830)))</f>
        <v>0</v>
      </c>
      <c r="X1830" s="154">
        <f>$I$4</f>
        <v>0.4</v>
      </c>
      <c r="Y1830" s="153">
        <f>+T1830*((O1830-(O1830*X1830)))</f>
        <v>0</v>
      </c>
    </row>
    <row r="1831" spans="1:25" ht="14.45" customHeight="1" x14ac:dyDescent="0.25">
      <c r="A1831" s="167">
        <v>7045952121956</v>
      </c>
      <c r="B1831" s="157">
        <v>22313</v>
      </c>
      <c r="C1831" s="157" t="s">
        <v>1800</v>
      </c>
      <c r="D1831" s="157">
        <v>228</v>
      </c>
      <c r="E1831" s="166" t="s">
        <v>1799</v>
      </c>
      <c r="F1831" s="166" t="s">
        <v>1720</v>
      </c>
      <c r="G1831" s="169" t="s">
        <v>1798</v>
      </c>
      <c r="H1831" s="157" t="s">
        <v>1797</v>
      </c>
      <c r="I1831" s="165" t="s">
        <v>1704</v>
      </c>
      <c r="J1831" s="164" t="s">
        <v>1672</v>
      </c>
      <c r="K1831" s="164" t="s">
        <v>1719</v>
      </c>
      <c r="L1831" s="163"/>
      <c r="M1831" s="163"/>
      <c r="N1831" s="163"/>
      <c r="O1831" s="162">
        <v>699</v>
      </c>
      <c r="P1831" s="161" t="b">
        <f>IF(R1831&gt;0,R1831-2)</f>
        <v>0</v>
      </c>
      <c r="Q1831" s="161">
        <v>201938</v>
      </c>
      <c r="R1831" s="160">
        <f>$I$3</f>
        <v>0</v>
      </c>
      <c r="S1831" s="159" t="str">
        <f>IF(AND(R1831&gt;=Q1831,W1831&gt;0),"OK",IF(W1831=0,"","NOT OK"))</f>
        <v/>
      </c>
      <c r="T1831" s="158"/>
      <c r="U1831" s="157">
        <v>1</v>
      </c>
      <c r="V1831" s="156" t="str">
        <f>IF(W1831=T1831,"OK","NOT")</f>
        <v>OK</v>
      </c>
      <c r="W1831" s="155">
        <f>IF(MOD(T1831,U1831)=0,T1831,T1831+(U1831-MOD(T1831,U1831)))</f>
        <v>0</v>
      </c>
      <c r="X1831" s="154">
        <f>$I$4</f>
        <v>0.4</v>
      </c>
      <c r="Y1831" s="153">
        <f>+T1831*((O1831-(O1831*X1831)))</f>
        <v>0</v>
      </c>
    </row>
    <row r="1832" spans="1:25" ht="14.45" customHeight="1" x14ac:dyDescent="0.25">
      <c r="A1832" s="167">
        <v>7045952413990</v>
      </c>
      <c r="B1832" s="157">
        <v>22311</v>
      </c>
      <c r="C1832" s="157" t="s">
        <v>2004</v>
      </c>
      <c r="D1832" s="157">
        <v>102</v>
      </c>
      <c r="E1832" s="166" t="s">
        <v>1799</v>
      </c>
      <c r="F1832" s="166" t="s">
        <v>1720</v>
      </c>
      <c r="G1832" s="169" t="s">
        <v>2003</v>
      </c>
      <c r="H1832" s="157" t="s">
        <v>2002</v>
      </c>
      <c r="I1832" s="165" t="s">
        <v>1716</v>
      </c>
      <c r="J1832" s="164" t="s">
        <v>1672</v>
      </c>
      <c r="K1832" s="164" t="s">
        <v>1719</v>
      </c>
      <c r="L1832" s="163"/>
      <c r="M1832" s="163"/>
      <c r="N1832" s="163"/>
      <c r="O1832" s="162">
        <v>899</v>
      </c>
      <c r="P1832" s="161" t="b">
        <f>IF(R1832&gt;0,R1832-2)</f>
        <v>0</v>
      </c>
      <c r="Q1832" s="161">
        <v>201938</v>
      </c>
      <c r="R1832" s="160">
        <f>$I$3</f>
        <v>0</v>
      </c>
      <c r="S1832" s="159" t="str">
        <f>IF(AND(R1832&gt;=Q1832,W1832&gt;0),"OK",IF(W1832=0,"","NOT OK"))</f>
        <v/>
      </c>
      <c r="T1832" s="158"/>
      <c r="U1832" s="157">
        <v>1</v>
      </c>
      <c r="V1832" s="156" t="str">
        <f>IF(W1832=T1832,"OK","NOT")</f>
        <v>OK</v>
      </c>
      <c r="W1832" s="155">
        <f>IF(MOD(T1832,U1832)=0,T1832,T1832+(U1832-MOD(T1832,U1832)))</f>
        <v>0</v>
      </c>
      <c r="X1832" s="154">
        <f>$I$4</f>
        <v>0.4</v>
      </c>
      <c r="Y1832" s="153">
        <f>+T1832*((O1832-(O1832*X1832)))</f>
        <v>0</v>
      </c>
    </row>
    <row r="1833" spans="1:25" ht="14.45" customHeight="1" x14ac:dyDescent="0.25">
      <c r="A1833" s="167">
        <v>7045952413983</v>
      </c>
      <c r="B1833" s="157">
        <v>22311</v>
      </c>
      <c r="C1833" s="157" t="s">
        <v>2004</v>
      </c>
      <c r="D1833" s="157">
        <v>102</v>
      </c>
      <c r="E1833" s="166" t="s">
        <v>1799</v>
      </c>
      <c r="F1833" s="166" t="s">
        <v>1720</v>
      </c>
      <c r="G1833" s="169" t="s">
        <v>2003</v>
      </c>
      <c r="H1833" s="157" t="s">
        <v>2002</v>
      </c>
      <c r="I1833" s="165" t="s">
        <v>1468</v>
      </c>
      <c r="J1833" s="164" t="s">
        <v>1672</v>
      </c>
      <c r="K1833" s="164" t="s">
        <v>1719</v>
      </c>
      <c r="L1833" s="163"/>
      <c r="M1833" s="163"/>
      <c r="N1833" s="163"/>
      <c r="O1833" s="162">
        <v>899</v>
      </c>
      <c r="P1833" s="161" t="b">
        <f>IF(R1833&gt;0,R1833-2)</f>
        <v>0</v>
      </c>
      <c r="Q1833" s="161">
        <v>201938</v>
      </c>
      <c r="R1833" s="160">
        <f>$I$3</f>
        <v>0</v>
      </c>
      <c r="S1833" s="159" t="str">
        <f>IF(AND(R1833&gt;=Q1833,W1833&gt;0),"OK",IF(W1833=0,"","NOT OK"))</f>
        <v/>
      </c>
      <c r="T1833" s="158"/>
      <c r="U1833" s="157">
        <v>1</v>
      </c>
      <c r="V1833" s="156" t="str">
        <f>IF(W1833=T1833,"OK","NOT")</f>
        <v>OK</v>
      </c>
      <c r="W1833" s="155">
        <f>IF(MOD(T1833,U1833)=0,T1833,T1833+(U1833-MOD(T1833,U1833)))</f>
        <v>0</v>
      </c>
      <c r="X1833" s="154">
        <f>$I$4</f>
        <v>0.4</v>
      </c>
      <c r="Y1833" s="153">
        <f>+T1833*((O1833-(O1833*X1833)))</f>
        <v>0</v>
      </c>
    </row>
    <row r="1834" spans="1:25" ht="14.45" customHeight="1" x14ac:dyDescent="0.25">
      <c r="A1834" s="167">
        <v>7045952413976</v>
      </c>
      <c r="B1834" s="157">
        <v>22311</v>
      </c>
      <c r="C1834" s="157" t="s">
        <v>2004</v>
      </c>
      <c r="D1834" s="157">
        <v>102</v>
      </c>
      <c r="E1834" s="166" t="s">
        <v>1799</v>
      </c>
      <c r="F1834" s="166" t="s">
        <v>1720</v>
      </c>
      <c r="G1834" s="169" t="s">
        <v>2003</v>
      </c>
      <c r="H1834" s="157" t="s">
        <v>2002</v>
      </c>
      <c r="I1834" s="165" t="s">
        <v>1469</v>
      </c>
      <c r="J1834" s="164" t="s">
        <v>1672</v>
      </c>
      <c r="K1834" s="164" t="s">
        <v>1719</v>
      </c>
      <c r="L1834" s="163"/>
      <c r="M1834" s="163"/>
      <c r="N1834" s="163"/>
      <c r="O1834" s="162">
        <v>899</v>
      </c>
      <c r="P1834" s="161" t="b">
        <f>IF(R1834&gt;0,R1834-2)</f>
        <v>0</v>
      </c>
      <c r="Q1834" s="161">
        <v>201938</v>
      </c>
      <c r="R1834" s="160">
        <f>$I$3</f>
        <v>0</v>
      </c>
      <c r="S1834" s="159" t="str">
        <f>IF(AND(R1834&gt;=Q1834,W1834&gt;0),"OK",IF(W1834=0,"","NOT OK"))</f>
        <v/>
      </c>
      <c r="T1834" s="158"/>
      <c r="U1834" s="157">
        <v>1</v>
      </c>
      <c r="V1834" s="156" t="str">
        <f>IF(W1834=T1834,"OK","NOT")</f>
        <v>OK</v>
      </c>
      <c r="W1834" s="155">
        <f>IF(MOD(T1834,U1834)=0,T1834,T1834+(U1834-MOD(T1834,U1834)))</f>
        <v>0</v>
      </c>
      <c r="X1834" s="154">
        <f>$I$4</f>
        <v>0.4</v>
      </c>
      <c r="Y1834" s="153">
        <f>+T1834*((O1834-(O1834*X1834)))</f>
        <v>0</v>
      </c>
    </row>
    <row r="1835" spans="1:25" ht="14.45" customHeight="1" x14ac:dyDescent="0.25">
      <c r="A1835" s="167">
        <v>7045952414003</v>
      </c>
      <c r="B1835" s="157">
        <v>22311</v>
      </c>
      <c r="C1835" s="157" t="s">
        <v>2004</v>
      </c>
      <c r="D1835" s="157">
        <v>102</v>
      </c>
      <c r="E1835" s="166" t="s">
        <v>1799</v>
      </c>
      <c r="F1835" s="166" t="s">
        <v>1720</v>
      </c>
      <c r="G1835" s="169" t="s">
        <v>2003</v>
      </c>
      <c r="H1835" s="157" t="s">
        <v>2002</v>
      </c>
      <c r="I1835" s="165" t="s">
        <v>1715</v>
      </c>
      <c r="J1835" s="164" t="s">
        <v>1672</v>
      </c>
      <c r="K1835" s="164" t="s">
        <v>1719</v>
      </c>
      <c r="L1835" s="163"/>
      <c r="M1835" s="163"/>
      <c r="N1835" s="163"/>
      <c r="O1835" s="162">
        <v>899</v>
      </c>
      <c r="P1835" s="161" t="b">
        <f>IF(R1835&gt;0,R1835-2)</f>
        <v>0</v>
      </c>
      <c r="Q1835" s="161">
        <v>201938</v>
      </c>
      <c r="R1835" s="160">
        <f>$I$3</f>
        <v>0</v>
      </c>
      <c r="S1835" s="159" t="str">
        <f>IF(AND(R1835&gt;=Q1835,W1835&gt;0),"OK",IF(W1835=0,"","NOT OK"))</f>
        <v/>
      </c>
      <c r="T1835" s="158"/>
      <c r="U1835" s="157">
        <v>1</v>
      </c>
      <c r="V1835" s="156" t="str">
        <f>IF(W1835=T1835,"OK","NOT")</f>
        <v>OK</v>
      </c>
      <c r="W1835" s="155">
        <f>IF(MOD(T1835,U1835)=0,T1835,T1835+(U1835-MOD(T1835,U1835)))</f>
        <v>0</v>
      </c>
      <c r="X1835" s="154">
        <f>$I$4</f>
        <v>0.4</v>
      </c>
      <c r="Y1835" s="153">
        <f>+T1835*((O1835-(O1835*X1835)))</f>
        <v>0</v>
      </c>
    </row>
    <row r="1836" spans="1:25" ht="14.45" customHeight="1" x14ac:dyDescent="0.25">
      <c r="A1836" s="167">
        <v>7045952414010</v>
      </c>
      <c r="B1836" s="157">
        <v>22311</v>
      </c>
      <c r="C1836" s="157" t="s">
        <v>2004</v>
      </c>
      <c r="D1836" s="157">
        <v>102</v>
      </c>
      <c r="E1836" s="166" t="s">
        <v>1799</v>
      </c>
      <c r="F1836" s="166" t="s">
        <v>1720</v>
      </c>
      <c r="G1836" s="169" t="s">
        <v>2003</v>
      </c>
      <c r="H1836" s="157" t="s">
        <v>2002</v>
      </c>
      <c r="I1836" s="165" t="s">
        <v>1713</v>
      </c>
      <c r="J1836" s="164" t="s">
        <v>1672</v>
      </c>
      <c r="K1836" s="164" t="s">
        <v>1719</v>
      </c>
      <c r="L1836" s="163"/>
      <c r="M1836" s="163"/>
      <c r="N1836" s="163"/>
      <c r="O1836" s="162">
        <v>899</v>
      </c>
      <c r="P1836" s="161" t="b">
        <f>IF(R1836&gt;0,R1836-2)</f>
        <v>0</v>
      </c>
      <c r="Q1836" s="161">
        <v>201938</v>
      </c>
      <c r="R1836" s="160">
        <f>$I$3</f>
        <v>0</v>
      </c>
      <c r="S1836" s="159" t="str">
        <f>IF(AND(R1836&gt;=Q1836,W1836&gt;0),"OK",IF(W1836=0,"","NOT OK"))</f>
        <v/>
      </c>
      <c r="T1836" s="158"/>
      <c r="U1836" s="157">
        <v>1</v>
      </c>
      <c r="V1836" s="156" t="str">
        <f>IF(W1836=T1836,"OK","NOT")</f>
        <v>OK</v>
      </c>
      <c r="W1836" s="155">
        <f>IF(MOD(T1836,U1836)=0,T1836,T1836+(U1836-MOD(T1836,U1836)))</f>
        <v>0</v>
      </c>
      <c r="X1836" s="154">
        <f>$I$4</f>
        <v>0.4</v>
      </c>
      <c r="Y1836" s="153">
        <f>+T1836*((O1836-(O1836*X1836)))</f>
        <v>0</v>
      </c>
    </row>
    <row r="1837" spans="1:25" ht="14.45" customHeight="1" x14ac:dyDescent="0.25">
      <c r="A1837" s="167">
        <v>7045952421995</v>
      </c>
      <c r="B1837" s="157">
        <v>22311</v>
      </c>
      <c r="C1837" s="157" t="s">
        <v>2004</v>
      </c>
      <c r="D1837" s="157">
        <v>102</v>
      </c>
      <c r="E1837" s="166" t="s">
        <v>1799</v>
      </c>
      <c r="F1837" s="166" t="s">
        <v>1720</v>
      </c>
      <c r="G1837" s="168" t="s">
        <v>2003</v>
      </c>
      <c r="H1837" s="163" t="s">
        <v>2002</v>
      </c>
      <c r="I1837" s="165" t="s">
        <v>1923</v>
      </c>
      <c r="J1837" s="164" t="s">
        <v>1672</v>
      </c>
      <c r="K1837" s="164" t="s">
        <v>1719</v>
      </c>
      <c r="L1837" s="163"/>
      <c r="M1837" s="163"/>
      <c r="N1837" s="163"/>
      <c r="O1837" s="162">
        <v>899</v>
      </c>
      <c r="P1837" s="161" t="b">
        <f>IF(R1837&gt;0,R1837-2)</f>
        <v>0</v>
      </c>
      <c r="Q1837" s="161">
        <v>201938</v>
      </c>
      <c r="R1837" s="160">
        <f>$I$3</f>
        <v>0</v>
      </c>
      <c r="S1837" s="159" t="str">
        <f>IF(AND(R1837&gt;=Q1837,W1837&gt;0),"OK",IF(W1837=0,"","NOT OK"))</f>
        <v/>
      </c>
      <c r="T1837" s="158"/>
      <c r="U1837" s="157">
        <v>1</v>
      </c>
      <c r="V1837" s="156" t="str">
        <f>IF(W1837=T1837,"OK","NOT")</f>
        <v>OK</v>
      </c>
      <c r="W1837" s="155">
        <f>IF(MOD(T1837,U1837)=0,T1837,T1837+(U1837-MOD(T1837,U1837)))</f>
        <v>0</v>
      </c>
      <c r="X1837" s="154">
        <f>$I$4</f>
        <v>0.4</v>
      </c>
      <c r="Y1837" s="153">
        <f>+T1837*((O1837-(O1837*X1837)))</f>
        <v>0</v>
      </c>
    </row>
    <row r="1838" spans="1:25" ht="14.45" customHeight="1" x14ac:dyDescent="0.25">
      <c r="A1838" s="167">
        <v>7045952414065</v>
      </c>
      <c r="B1838" s="157">
        <v>22316</v>
      </c>
      <c r="C1838" s="157" t="s">
        <v>2001</v>
      </c>
      <c r="D1838" s="157">
        <v>103</v>
      </c>
      <c r="E1838" s="166" t="s">
        <v>1799</v>
      </c>
      <c r="F1838" s="166" t="s">
        <v>1720</v>
      </c>
      <c r="G1838" s="168" t="s">
        <v>2003</v>
      </c>
      <c r="H1838" s="163" t="s">
        <v>2002</v>
      </c>
      <c r="I1838" s="165" t="s">
        <v>1717</v>
      </c>
      <c r="J1838" s="164" t="s">
        <v>1672</v>
      </c>
      <c r="K1838" s="164" t="s">
        <v>1719</v>
      </c>
      <c r="L1838" s="163"/>
      <c r="M1838" s="163"/>
      <c r="N1838" s="163"/>
      <c r="O1838" s="162">
        <v>899</v>
      </c>
      <c r="P1838" s="161" t="b">
        <f>IF(R1838&gt;0,R1838-2)</f>
        <v>0</v>
      </c>
      <c r="Q1838" s="161">
        <v>201938</v>
      </c>
      <c r="R1838" s="160">
        <f>$I$3</f>
        <v>0</v>
      </c>
      <c r="S1838" s="159" t="str">
        <f>IF(AND(R1838&gt;=Q1838,W1838&gt;0),"OK",IF(W1838=0,"","NOT OK"))</f>
        <v/>
      </c>
      <c r="T1838" s="158"/>
      <c r="U1838" s="157">
        <v>1</v>
      </c>
      <c r="V1838" s="156" t="str">
        <f>IF(W1838=T1838,"OK","NOT")</f>
        <v>OK</v>
      </c>
      <c r="W1838" s="155">
        <f>IF(MOD(T1838,U1838)=0,T1838,T1838+(U1838-MOD(T1838,U1838)))</f>
        <v>0</v>
      </c>
      <c r="X1838" s="154">
        <f>$I$4</f>
        <v>0.4</v>
      </c>
      <c r="Y1838" s="153">
        <f>+T1838*((O1838-(O1838*X1838)))</f>
        <v>0</v>
      </c>
    </row>
    <row r="1839" spans="1:25" ht="14.45" customHeight="1" x14ac:dyDescent="0.25">
      <c r="A1839" s="167">
        <v>7045952414041</v>
      </c>
      <c r="B1839" s="157">
        <v>22316</v>
      </c>
      <c r="C1839" s="157" t="s">
        <v>2001</v>
      </c>
      <c r="D1839" s="157">
        <v>103</v>
      </c>
      <c r="E1839" s="166" t="s">
        <v>1799</v>
      </c>
      <c r="F1839" s="166" t="s">
        <v>1720</v>
      </c>
      <c r="G1839" s="169" t="s">
        <v>2003</v>
      </c>
      <c r="H1839" s="157" t="s">
        <v>2002</v>
      </c>
      <c r="I1839" s="165" t="s">
        <v>1716</v>
      </c>
      <c r="J1839" s="164" t="s">
        <v>1672</v>
      </c>
      <c r="K1839" s="164" t="s">
        <v>1719</v>
      </c>
      <c r="L1839" s="163"/>
      <c r="M1839" s="163"/>
      <c r="N1839" s="163"/>
      <c r="O1839" s="162">
        <v>899</v>
      </c>
      <c r="P1839" s="161" t="b">
        <f>IF(R1839&gt;0,R1839-2)</f>
        <v>0</v>
      </c>
      <c r="Q1839" s="161">
        <v>201938</v>
      </c>
      <c r="R1839" s="160">
        <f>$I$3</f>
        <v>0</v>
      </c>
      <c r="S1839" s="159" t="str">
        <f>IF(AND(R1839&gt;=Q1839,W1839&gt;0),"OK",IF(W1839=0,"","NOT OK"))</f>
        <v/>
      </c>
      <c r="T1839" s="158"/>
      <c r="U1839" s="157">
        <v>1</v>
      </c>
      <c r="V1839" s="156" t="str">
        <f>IF(W1839=T1839,"OK","NOT")</f>
        <v>OK</v>
      </c>
      <c r="W1839" s="155">
        <f>IF(MOD(T1839,U1839)=0,T1839,T1839+(U1839-MOD(T1839,U1839)))</f>
        <v>0</v>
      </c>
      <c r="X1839" s="154">
        <f>$I$4</f>
        <v>0.4</v>
      </c>
      <c r="Y1839" s="153">
        <f>+T1839*((O1839-(O1839*X1839)))</f>
        <v>0</v>
      </c>
    </row>
    <row r="1840" spans="1:25" ht="14.45" customHeight="1" x14ac:dyDescent="0.25">
      <c r="A1840" s="167">
        <v>7045952414034</v>
      </c>
      <c r="B1840" s="157">
        <v>22316</v>
      </c>
      <c r="C1840" s="157" t="s">
        <v>2001</v>
      </c>
      <c r="D1840" s="157">
        <v>103</v>
      </c>
      <c r="E1840" s="166" t="s">
        <v>1799</v>
      </c>
      <c r="F1840" s="166" t="s">
        <v>1720</v>
      </c>
      <c r="G1840" s="169" t="s">
        <v>2003</v>
      </c>
      <c r="H1840" s="157" t="s">
        <v>2002</v>
      </c>
      <c r="I1840" s="165" t="s">
        <v>1468</v>
      </c>
      <c r="J1840" s="164" t="s">
        <v>1672</v>
      </c>
      <c r="K1840" s="164" t="s">
        <v>1719</v>
      </c>
      <c r="L1840" s="163"/>
      <c r="M1840" s="163"/>
      <c r="N1840" s="163"/>
      <c r="O1840" s="162">
        <v>899</v>
      </c>
      <c r="P1840" s="161" t="b">
        <f>IF(R1840&gt;0,R1840-2)</f>
        <v>0</v>
      </c>
      <c r="Q1840" s="161">
        <v>201938</v>
      </c>
      <c r="R1840" s="160">
        <f>$I$3</f>
        <v>0</v>
      </c>
      <c r="S1840" s="159" t="str">
        <f>IF(AND(R1840&gt;=Q1840,W1840&gt;0),"OK",IF(W1840=0,"","NOT OK"))</f>
        <v/>
      </c>
      <c r="T1840" s="158"/>
      <c r="U1840" s="157">
        <v>1</v>
      </c>
      <c r="V1840" s="156" t="str">
        <f>IF(W1840=T1840,"OK","NOT")</f>
        <v>OK</v>
      </c>
      <c r="W1840" s="155">
        <f>IF(MOD(T1840,U1840)=0,T1840,T1840+(U1840-MOD(T1840,U1840)))</f>
        <v>0</v>
      </c>
      <c r="X1840" s="154">
        <f>$I$4</f>
        <v>0.4</v>
      </c>
      <c r="Y1840" s="153">
        <f>+T1840*((O1840-(O1840*X1840)))</f>
        <v>0</v>
      </c>
    </row>
    <row r="1841" spans="1:25" ht="14.45" customHeight="1" x14ac:dyDescent="0.25">
      <c r="A1841" s="167">
        <v>7045952414027</v>
      </c>
      <c r="B1841" s="157">
        <v>22316</v>
      </c>
      <c r="C1841" s="157" t="s">
        <v>2001</v>
      </c>
      <c r="D1841" s="157">
        <v>103</v>
      </c>
      <c r="E1841" s="166" t="s">
        <v>1799</v>
      </c>
      <c r="F1841" s="166" t="s">
        <v>1720</v>
      </c>
      <c r="G1841" s="169" t="s">
        <v>2003</v>
      </c>
      <c r="H1841" s="157" t="s">
        <v>2002</v>
      </c>
      <c r="I1841" s="165" t="s">
        <v>1469</v>
      </c>
      <c r="J1841" s="164" t="s">
        <v>1672</v>
      </c>
      <c r="K1841" s="164" t="s">
        <v>1719</v>
      </c>
      <c r="L1841" s="163"/>
      <c r="M1841" s="163"/>
      <c r="N1841" s="163"/>
      <c r="O1841" s="162">
        <v>899</v>
      </c>
      <c r="P1841" s="161" t="b">
        <f>IF(R1841&gt;0,R1841-2)</f>
        <v>0</v>
      </c>
      <c r="Q1841" s="161">
        <v>201938</v>
      </c>
      <c r="R1841" s="160">
        <f>$I$3</f>
        <v>0</v>
      </c>
      <c r="S1841" s="159" t="str">
        <f>IF(AND(R1841&gt;=Q1841,W1841&gt;0),"OK",IF(W1841=0,"","NOT OK"))</f>
        <v/>
      </c>
      <c r="T1841" s="158"/>
      <c r="U1841" s="157">
        <v>1</v>
      </c>
      <c r="V1841" s="156" t="str">
        <f>IF(W1841=T1841,"OK","NOT")</f>
        <v>OK</v>
      </c>
      <c r="W1841" s="155">
        <f>IF(MOD(T1841,U1841)=0,T1841,T1841+(U1841-MOD(T1841,U1841)))</f>
        <v>0</v>
      </c>
      <c r="X1841" s="154">
        <f>$I$4</f>
        <v>0.4</v>
      </c>
      <c r="Y1841" s="153">
        <f>+T1841*((O1841-(O1841*X1841)))</f>
        <v>0</v>
      </c>
    </row>
    <row r="1842" spans="1:25" ht="14.45" customHeight="1" x14ac:dyDescent="0.25">
      <c r="A1842" s="167">
        <v>7045952414058</v>
      </c>
      <c r="B1842" s="157">
        <v>22316</v>
      </c>
      <c r="C1842" s="157" t="s">
        <v>2001</v>
      </c>
      <c r="D1842" s="157">
        <v>103</v>
      </c>
      <c r="E1842" s="166" t="s">
        <v>1799</v>
      </c>
      <c r="F1842" s="166" t="s">
        <v>1720</v>
      </c>
      <c r="G1842" s="168" t="s">
        <v>2003</v>
      </c>
      <c r="H1842" s="163" t="s">
        <v>2002</v>
      </c>
      <c r="I1842" s="165" t="s">
        <v>1715</v>
      </c>
      <c r="J1842" s="164" t="s">
        <v>1672</v>
      </c>
      <c r="K1842" s="164" t="s">
        <v>1719</v>
      </c>
      <c r="L1842" s="163"/>
      <c r="M1842" s="163"/>
      <c r="N1842" s="163"/>
      <c r="O1842" s="162">
        <v>899</v>
      </c>
      <c r="P1842" s="161" t="b">
        <f>IF(R1842&gt;0,R1842-2)</f>
        <v>0</v>
      </c>
      <c r="Q1842" s="161">
        <v>201938</v>
      </c>
      <c r="R1842" s="160">
        <f>$I$3</f>
        <v>0</v>
      </c>
      <c r="S1842" s="159" t="str">
        <f>IF(AND(R1842&gt;=Q1842,W1842&gt;0),"OK",IF(W1842=0,"","NOT OK"))</f>
        <v/>
      </c>
      <c r="T1842" s="158"/>
      <c r="U1842" s="157">
        <v>1</v>
      </c>
      <c r="V1842" s="156" t="str">
        <f>IF(W1842=T1842,"OK","NOT")</f>
        <v>OK</v>
      </c>
      <c r="W1842" s="155">
        <f>IF(MOD(T1842,U1842)=0,T1842,T1842+(U1842-MOD(T1842,U1842)))</f>
        <v>0</v>
      </c>
      <c r="X1842" s="154">
        <f>$I$4</f>
        <v>0.4</v>
      </c>
      <c r="Y1842" s="153">
        <f>+T1842*((O1842-(O1842*X1842)))</f>
        <v>0</v>
      </c>
    </row>
    <row r="1843" spans="1:25" ht="14.45" customHeight="1" x14ac:dyDescent="0.25">
      <c r="A1843" s="167">
        <v>7045952422497</v>
      </c>
      <c r="B1843" s="157">
        <v>22316</v>
      </c>
      <c r="C1843" s="157" t="s">
        <v>2001</v>
      </c>
      <c r="D1843" s="157">
        <v>103</v>
      </c>
      <c r="E1843" s="166" t="s">
        <v>1799</v>
      </c>
      <c r="F1843" s="166" t="s">
        <v>1720</v>
      </c>
      <c r="G1843" s="168" t="s">
        <v>2003</v>
      </c>
      <c r="H1843" s="163" t="s">
        <v>2002</v>
      </c>
      <c r="I1843" s="165" t="s">
        <v>1713</v>
      </c>
      <c r="J1843" s="164" t="s">
        <v>1672</v>
      </c>
      <c r="K1843" s="164" t="s">
        <v>1719</v>
      </c>
      <c r="L1843" s="163"/>
      <c r="M1843" s="163"/>
      <c r="N1843" s="163"/>
      <c r="O1843" s="162">
        <v>899</v>
      </c>
      <c r="P1843" s="161" t="b">
        <f>IF(R1843&gt;0,R1843-2)</f>
        <v>0</v>
      </c>
      <c r="Q1843" s="161">
        <v>201938</v>
      </c>
      <c r="R1843" s="160">
        <f>$I$3</f>
        <v>0</v>
      </c>
      <c r="S1843" s="159" t="str">
        <f>IF(AND(R1843&gt;=Q1843,W1843&gt;0),"OK",IF(W1843=0,"","NOT OK"))</f>
        <v/>
      </c>
      <c r="T1843" s="158"/>
      <c r="U1843" s="157">
        <v>1</v>
      </c>
      <c r="V1843" s="156" t="str">
        <f>IF(W1843=T1843,"OK","NOT")</f>
        <v>OK</v>
      </c>
      <c r="W1843" s="155">
        <f>IF(MOD(T1843,U1843)=0,T1843,T1843+(U1843-MOD(T1843,U1843)))</f>
        <v>0</v>
      </c>
      <c r="X1843" s="154">
        <f>$I$4</f>
        <v>0.4</v>
      </c>
      <c r="Y1843" s="153">
        <f>+T1843*((O1843-(O1843*X1843)))</f>
        <v>0</v>
      </c>
    </row>
    <row r="1844" spans="1:25" ht="14.45" customHeight="1" x14ac:dyDescent="0.25">
      <c r="A1844" s="167">
        <v>7045952089348</v>
      </c>
      <c r="B1844" s="157">
        <v>13151</v>
      </c>
      <c r="C1844" s="157" t="s">
        <v>2046</v>
      </c>
      <c r="D1844" s="157">
        <v>75</v>
      </c>
      <c r="E1844" s="166" t="s">
        <v>1805</v>
      </c>
      <c r="F1844" s="166" t="s">
        <v>1720</v>
      </c>
      <c r="G1844" s="169" t="s">
        <v>1739</v>
      </c>
      <c r="H1844" s="157" t="s">
        <v>1738</v>
      </c>
      <c r="I1844" s="165" t="s">
        <v>1717</v>
      </c>
      <c r="J1844" s="164" t="s">
        <v>1672</v>
      </c>
      <c r="K1844" s="164" t="s">
        <v>1802</v>
      </c>
      <c r="L1844" s="163"/>
      <c r="M1844" s="163"/>
      <c r="N1844" s="163"/>
      <c r="O1844" s="162">
        <v>1999</v>
      </c>
      <c r="P1844" s="161" t="b">
        <f>IF(R1844&gt;0,R1844-2)</f>
        <v>0</v>
      </c>
      <c r="Q1844" s="161">
        <v>201938</v>
      </c>
      <c r="R1844" s="160">
        <f>$I$3</f>
        <v>0</v>
      </c>
      <c r="S1844" s="159" t="str">
        <f>IF(AND(R1844&gt;=Q1844,W1844&gt;0),"OK",IF(W1844=0,"","NOT OK"))</f>
        <v/>
      </c>
      <c r="T1844" s="158"/>
      <c r="U1844" s="157">
        <v>1</v>
      </c>
      <c r="V1844" s="156" t="str">
        <f>IF(W1844=T1844,"OK","NOT")</f>
        <v>OK</v>
      </c>
      <c r="W1844" s="155">
        <f>IF(MOD(T1844,U1844)=0,T1844,T1844+(U1844-MOD(T1844,U1844)))</f>
        <v>0</v>
      </c>
      <c r="X1844" s="154">
        <f>$I$4</f>
        <v>0.4</v>
      </c>
      <c r="Y1844" s="153">
        <f>+T1844*((O1844-(O1844*X1844)))</f>
        <v>0</v>
      </c>
    </row>
    <row r="1845" spans="1:25" ht="14.45" customHeight="1" x14ac:dyDescent="0.25">
      <c r="A1845" s="167">
        <v>7045952088525</v>
      </c>
      <c r="B1845" s="157">
        <v>13151</v>
      </c>
      <c r="C1845" s="157" t="s">
        <v>2046</v>
      </c>
      <c r="D1845" s="157">
        <v>75</v>
      </c>
      <c r="E1845" s="166" t="s">
        <v>1805</v>
      </c>
      <c r="F1845" s="166" t="s">
        <v>1720</v>
      </c>
      <c r="G1845" s="169" t="s">
        <v>1739</v>
      </c>
      <c r="H1845" s="157" t="s">
        <v>1738</v>
      </c>
      <c r="I1845" s="165" t="s">
        <v>1716</v>
      </c>
      <c r="J1845" s="164" t="s">
        <v>1672</v>
      </c>
      <c r="K1845" s="164" t="s">
        <v>1802</v>
      </c>
      <c r="L1845" s="163"/>
      <c r="M1845" s="163"/>
      <c r="N1845" s="163"/>
      <c r="O1845" s="162">
        <v>1999</v>
      </c>
      <c r="P1845" s="161" t="b">
        <f>IF(R1845&gt;0,R1845-2)</f>
        <v>0</v>
      </c>
      <c r="Q1845" s="161">
        <v>201938</v>
      </c>
      <c r="R1845" s="160">
        <f>$I$3</f>
        <v>0</v>
      </c>
      <c r="S1845" s="159" t="str">
        <f>IF(AND(R1845&gt;=Q1845,W1845&gt;0),"OK",IF(W1845=0,"","NOT OK"))</f>
        <v/>
      </c>
      <c r="T1845" s="158"/>
      <c r="U1845" s="157">
        <v>1</v>
      </c>
      <c r="V1845" s="156" t="str">
        <f>IF(W1845=T1845,"OK","NOT")</f>
        <v>OK</v>
      </c>
      <c r="W1845" s="155">
        <f>IF(MOD(T1845,U1845)=0,T1845,T1845+(U1845-MOD(T1845,U1845)))</f>
        <v>0</v>
      </c>
      <c r="X1845" s="154">
        <f>$I$4</f>
        <v>0.4</v>
      </c>
      <c r="Y1845" s="153">
        <f>+T1845*((O1845-(O1845*X1845)))</f>
        <v>0</v>
      </c>
    </row>
    <row r="1846" spans="1:25" ht="14.45" customHeight="1" x14ac:dyDescent="0.25">
      <c r="A1846" s="167">
        <v>7045952088532</v>
      </c>
      <c r="B1846" s="157">
        <v>13151</v>
      </c>
      <c r="C1846" s="157" t="s">
        <v>2046</v>
      </c>
      <c r="D1846" s="157">
        <v>75</v>
      </c>
      <c r="E1846" s="166" t="s">
        <v>1805</v>
      </c>
      <c r="F1846" s="166" t="s">
        <v>1720</v>
      </c>
      <c r="G1846" s="169" t="s">
        <v>1739</v>
      </c>
      <c r="H1846" s="157" t="s">
        <v>1738</v>
      </c>
      <c r="I1846" s="165" t="s">
        <v>1468</v>
      </c>
      <c r="J1846" s="164" t="s">
        <v>1672</v>
      </c>
      <c r="K1846" s="164" t="s">
        <v>1802</v>
      </c>
      <c r="L1846" s="163"/>
      <c r="M1846" s="163"/>
      <c r="N1846" s="163"/>
      <c r="O1846" s="162">
        <v>1999</v>
      </c>
      <c r="P1846" s="161" t="b">
        <f>IF(R1846&gt;0,R1846-2)</f>
        <v>0</v>
      </c>
      <c r="Q1846" s="161">
        <v>201938</v>
      </c>
      <c r="R1846" s="160">
        <f>$I$3</f>
        <v>0</v>
      </c>
      <c r="S1846" s="159" t="str">
        <f>IF(AND(R1846&gt;=Q1846,W1846&gt;0),"OK",IF(W1846=0,"","NOT OK"))</f>
        <v/>
      </c>
      <c r="T1846" s="158"/>
      <c r="U1846" s="157">
        <v>1</v>
      </c>
      <c r="V1846" s="156" t="str">
        <f>IF(W1846=T1846,"OK","NOT")</f>
        <v>OK</v>
      </c>
      <c r="W1846" s="155">
        <f>IF(MOD(T1846,U1846)=0,T1846,T1846+(U1846-MOD(T1846,U1846)))</f>
        <v>0</v>
      </c>
      <c r="X1846" s="154">
        <f>$I$4</f>
        <v>0.4</v>
      </c>
      <c r="Y1846" s="153">
        <f>+T1846*((O1846-(O1846*X1846)))</f>
        <v>0</v>
      </c>
    </row>
    <row r="1847" spans="1:25" ht="14.45" customHeight="1" x14ac:dyDescent="0.25">
      <c r="A1847" s="167">
        <v>7045952088549</v>
      </c>
      <c r="B1847" s="157">
        <v>13151</v>
      </c>
      <c r="C1847" s="157" t="s">
        <v>2046</v>
      </c>
      <c r="D1847" s="157">
        <v>75</v>
      </c>
      <c r="E1847" s="166" t="s">
        <v>1805</v>
      </c>
      <c r="F1847" s="166" t="s">
        <v>1720</v>
      </c>
      <c r="G1847" s="169" t="s">
        <v>1739</v>
      </c>
      <c r="H1847" s="157" t="s">
        <v>1738</v>
      </c>
      <c r="I1847" s="165" t="s">
        <v>1469</v>
      </c>
      <c r="J1847" s="164" t="s">
        <v>1672</v>
      </c>
      <c r="K1847" s="164" t="s">
        <v>1802</v>
      </c>
      <c r="L1847" s="163"/>
      <c r="M1847" s="163"/>
      <c r="N1847" s="163"/>
      <c r="O1847" s="162">
        <v>1999</v>
      </c>
      <c r="P1847" s="161" t="b">
        <f>IF(R1847&gt;0,R1847-2)</f>
        <v>0</v>
      </c>
      <c r="Q1847" s="161">
        <v>201938</v>
      </c>
      <c r="R1847" s="160">
        <f>$I$3</f>
        <v>0</v>
      </c>
      <c r="S1847" s="159" t="str">
        <f>IF(AND(R1847&gt;=Q1847,W1847&gt;0),"OK",IF(W1847=0,"","NOT OK"))</f>
        <v/>
      </c>
      <c r="T1847" s="158"/>
      <c r="U1847" s="157">
        <v>1</v>
      </c>
      <c r="V1847" s="156" t="str">
        <f>IF(W1847=T1847,"OK","NOT")</f>
        <v>OK</v>
      </c>
      <c r="W1847" s="155">
        <f>IF(MOD(T1847,U1847)=0,T1847,T1847+(U1847-MOD(T1847,U1847)))</f>
        <v>0</v>
      </c>
      <c r="X1847" s="154">
        <f>$I$4</f>
        <v>0.4</v>
      </c>
      <c r="Y1847" s="153">
        <f>+T1847*((O1847-(O1847*X1847)))</f>
        <v>0</v>
      </c>
    </row>
    <row r="1848" spans="1:25" ht="14.45" customHeight="1" x14ac:dyDescent="0.25">
      <c r="A1848" s="167">
        <v>7045952088556</v>
      </c>
      <c r="B1848" s="157">
        <v>13151</v>
      </c>
      <c r="C1848" s="157" t="s">
        <v>2046</v>
      </c>
      <c r="D1848" s="157">
        <v>75</v>
      </c>
      <c r="E1848" s="166" t="s">
        <v>1805</v>
      </c>
      <c r="F1848" s="166" t="s">
        <v>1720</v>
      </c>
      <c r="G1848" s="169" t="s">
        <v>1739</v>
      </c>
      <c r="H1848" s="157" t="s">
        <v>1738</v>
      </c>
      <c r="I1848" s="165" t="s">
        <v>1715</v>
      </c>
      <c r="J1848" s="164" t="s">
        <v>1672</v>
      </c>
      <c r="K1848" s="164" t="s">
        <v>1802</v>
      </c>
      <c r="L1848" s="163"/>
      <c r="M1848" s="163"/>
      <c r="N1848" s="163"/>
      <c r="O1848" s="162">
        <v>1999</v>
      </c>
      <c r="P1848" s="161" t="b">
        <f>IF(R1848&gt;0,R1848-2)</f>
        <v>0</v>
      </c>
      <c r="Q1848" s="161">
        <v>201938</v>
      </c>
      <c r="R1848" s="160">
        <f>$I$3</f>
        <v>0</v>
      </c>
      <c r="S1848" s="159" t="str">
        <f>IF(AND(R1848&gt;=Q1848,W1848&gt;0),"OK",IF(W1848=0,"","NOT OK"))</f>
        <v/>
      </c>
      <c r="T1848" s="158"/>
      <c r="U1848" s="157">
        <v>1</v>
      </c>
      <c r="V1848" s="156" t="str">
        <f>IF(W1848=T1848,"OK","NOT")</f>
        <v>OK</v>
      </c>
      <c r="W1848" s="155">
        <f>IF(MOD(T1848,U1848)=0,T1848,T1848+(U1848-MOD(T1848,U1848)))</f>
        <v>0</v>
      </c>
      <c r="X1848" s="154">
        <f>$I$4</f>
        <v>0.4</v>
      </c>
      <c r="Y1848" s="153">
        <f>+T1848*((O1848-(O1848*X1848)))</f>
        <v>0</v>
      </c>
    </row>
    <row r="1849" spans="1:25" ht="14.45" customHeight="1" x14ac:dyDescent="0.25">
      <c r="A1849" s="167">
        <v>7045952088563</v>
      </c>
      <c r="B1849" s="157">
        <v>13151</v>
      </c>
      <c r="C1849" s="157" t="s">
        <v>2046</v>
      </c>
      <c r="D1849" s="157">
        <v>75</v>
      </c>
      <c r="E1849" s="166" t="s">
        <v>1805</v>
      </c>
      <c r="F1849" s="166" t="s">
        <v>1720</v>
      </c>
      <c r="G1849" s="169" t="s">
        <v>1739</v>
      </c>
      <c r="H1849" s="157" t="s">
        <v>1738</v>
      </c>
      <c r="I1849" s="165" t="s">
        <v>1713</v>
      </c>
      <c r="J1849" s="164" t="s">
        <v>1672</v>
      </c>
      <c r="K1849" s="164" t="s">
        <v>1802</v>
      </c>
      <c r="L1849" s="163"/>
      <c r="M1849" s="163"/>
      <c r="N1849" s="163"/>
      <c r="O1849" s="162">
        <v>1999</v>
      </c>
      <c r="P1849" s="161" t="b">
        <f>IF(R1849&gt;0,R1849-2)</f>
        <v>0</v>
      </c>
      <c r="Q1849" s="161">
        <v>201938</v>
      </c>
      <c r="R1849" s="160">
        <f>$I$3</f>
        <v>0</v>
      </c>
      <c r="S1849" s="159" t="str">
        <f>IF(AND(R1849&gt;=Q1849,W1849&gt;0),"OK",IF(W1849=0,"","NOT OK"))</f>
        <v/>
      </c>
      <c r="T1849" s="158"/>
      <c r="U1849" s="157">
        <v>1</v>
      </c>
      <c r="V1849" s="156" t="str">
        <f>IF(W1849=T1849,"OK","NOT")</f>
        <v>OK</v>
      </c>
      <c r="W1849" s="155">
        <f>IF(MOD(T1849,U1849)=0,T1849,T1849+(U1849-MOD(T1849,U1849)))</f>
        <v>0</v>
      </c>
      <c r="X1849" s="154">
        <f>$I$4</f>
        <v>0.4</v>
      </c>
      <c r="Y1849" s="153">
        <f>+T1849*((O1849-(O1849*X1849)))</f>
        <v>0</v>
      </c>
    </row>
    <row r="1850" spans="1:25" ht="14.45" customHeight="1" x14ac:dyDescent="0.25">
      <c r="A1850" s="167">
        <v>7045952088570</v>
      </c>
      <c r="B1850" s="157">
        <v>13151</v>
      </c>
      <c r="C1850" s="157" t="s">
        <v>2046</v>
      </c>
      <c r="D1850" s="157">
        <v>75</v>
      </c>
      <c r="E1850" s="166" t="s">
        <v>1805</v>
      </c>
      <c r="F1850" s="166" t="s">
        <v>1720</v>
      </c>
      <c r="G1850" s="169" t="s">
        <v>1739</v>
      </c>
      <c r="H1850" s="157" t="s">
        <v>1738</v>
      </c>
      <c r="I1850" s="165" t="s">
        <v>1923</v>
      </c>
      <c r="J1850" s="164" t="s">
        <v>1672</v>
      </c>
      <c r="K1850" s="164" t="s">
        <v>1802</v>
      </c>
      <c r="L1850" s="163"/>
      <c r="M1850" s="163"/>
      <c r="N1850" s="163"/>
      <c r="O1850" s="162">
        <v>1999</v>
      </c>
      <c r="P1850" s="161" t="b">
        <f>IF(R1850&gt;0,R1850-2)</f>
        <v>0</v>
      </c>
      <c r="Q1850" s="161">
        <v>201938</v>
      </c>
      <c r="R1850" s="160">
        <f>$I$3</f>
        <v>0</v>
      </c>
      <c r="S1850" s="159" t="str">
        <f>IF(AND(R1850&gt;=Q1850,W1850&gt;0),"OK",IF(W1850=0,"","NOT OK"))</f>
        <v/>
      </c>
      <c r="T1850" s="158"/>
      <c r="U1850" s="157">
        <v>1</v>
      </c>
      <c r="V1850" s="156" t="str">
        <f>IF(W1850=T1850,"OK","NOT")</f>
        <v>OK</v>
      </c>
      <c r="W1850" s="155">
        <f>IF(MOD(T1850,U1850)=0,T1850,T1850+(U1850-MOD(T1850,U1850)))</f>
        <v>0</v>
      </c>
      <c r="X1850" s="154">
        <f>$I$4</f>
        <v>0.4</v>
      </c>
      <c r="Y1850" s="153">
        <f>+T1850*((O1850-(O1850*X1850)))</f>
        <v>0</v>
      </c>
    </row>
    <row r="1851" spans="1:25" ht="14.45" customHeight="1" x14ac:dyDescent="0.25">
      <c r="A1851" s="167">
        <v>7045952088693</v>
      </c>
      <c r="B1851" s="157">
        <v>13156</v>
      </c>
      <c r="C1851" s="157" t="s">
        <v>2045</v>
      </c>
      <c r="D1851" s="157">
        <v>76</v>
      </c>
      <c r="E1851" s="166" t="s">
        <v>1805</v>
      </c>
      <c r="F1851" s="166" t="s">
        <v>1720</v>
      </c>
      <c r="G1851" s="169" t="s">
        <v>1739</v>
      </c>
      <c r="H1851" s="157" t="s">
        <v>1738</v>
      </c>
      <c r="I1851" s="165" t="s">
        <v>1717</v>
      </c>
      <c r="J1851" s="164" t="s">
        <v>1672</v>
      </c>
      <c r="K1851" s="164" t="s">
        <v>1802</v>
      </c>
      <c r="L1851" s="163"/>
      <c r="M1851" s="163"/>
      <c r="N1851" s="163"/>
      <c r="O1851" s="162">
        <v>1999</v>
      </c>
      <c r="P1851" s="161" t="b">
        <f>IF(R1851&gt;0,R1851-2)</f>
        <v>0</v>
      </c>
      <c r="Q1851" s="161">
        <v>201938</v>
      </c>
      <c r="R1851" s="160">
        <f>$I$3</f>
        <v>0</v>
      </c>
      <c r="S1851" s="159" t="str">
        <f>IF(AND(R1851&gt;=Q1851,W1851&gt;0),"OK",IF(W1851=0,"","NOT OK"))</f>
        <v/>
      </c>
      <c r="T1851" s="158"/>
      <c r="U1851" s="157">
        <v>1</v>
      </c>
      <c r="V1851" s="156" t="str">
        <f>IF(W1851=T1851,"OK","NOT")</f>
        <v>OK</v>
      </c>
      <c r="W1851" s="155">
        <f>IF(MOD(T1851,U1851)=0,T1851,T1851+(U1851-MOD(T1851,U1851)))</f>
        <v>0</v>
      </c>
      <c r="X1851" s="154">
        <f>$I$4</f>
        <v>0.4</v>
      </c>
      <c r="Y1851" s="153">
        <f>+T1851*((O1851-(O1851*X1851)))</f>
        <v>0</v>
      </c>
    </row>
    <row r="1852" spans="1:25" ht="14.45" customHeight="1" x14ac:dyDescent="0.25">
      <c r="A1852" s="167">
        <v>7045952088709</v>
      </c>
      <c r="B1852" s="157">
        <v>13156</v>
      </c>
      <c r="C1852" s="157" t="s">
        <v>2045</v>
      </c>
      <c r="D1852" s="157">
        <v>76</v>
      </c>
      <c r="E1852" s="166" t="s">
        <v>1805</v>
      </c>
      <c r="F1852" s="166" t="s">
        <v>1720</v>
      </c>
      <c r="G1852" s="169" t="s">
        <v>1739</v>
      </c>
      <c r="H1852" s="157" t="s">
        <v>1738</v>
      </c>
      <c r="I1852" s="165" t="s">
        <v>1716</v>
      </c>
      <c r="J1852" s="164" t="s">
        <v>1672</v>
      </c>
      <c r="K1852" s="164" t="s">
        <v>1802</v>
      </c>
      <c r="L1852" s="163"/>
      <c r="M1852" s="163"/>
      <c r="N1852" s="163"/>
      <c r="O1852" s="162">
        <v>1999</v>
      </c>
      <c r="P1852" s="161" t="b">
        <f>IF(R1852&gt;0,R1852-2)</f>
        <v>0</v>
      </c>
      <c r="Q1852" s="161">
        <v>201938</v>
      </c>
      <c r="R1852" s="160">
        <f>$I$3</f>
        <v>0</v>
      </c>
      <c r="S1852" s="159" t="str">
        <f>IF(AND(R1852&gt;=Q1852,W1852&gt;0),"OK",IF(W1852=0,"","NOT OK"))</f>
        <v/>
      </c>
      <c r="T1852" s="158"/>
      <c r="U1852" s="157">
        <v>1</v>
      </c>
      <c r="V1852" s="156" t="str">
        <f>IF(W1852=T1852,"OK","NOT")</f>
        <v>OK</v>
      </c>
      <c r="W1852" s="155">
        <f>IF(MOD(T1852,U1852)=0,T1852,T1852+(U1852-MOD(T1852,U1852)))</f>
        <v>0</v>
      </c>
      <c r="X1852" s="154">
        <f>$I$4</f>
        <v>0.4</v>
      </c>
      <c r="Y1852" s="153">
        <f>+T1852*((O1852-(O1852*X1852)))</f>
        <v>0</v>
      </c>
    </row>
    <row r="1853" spans="1:25" ht="14.45" customHeight="1" x14ac:dyDescent="0.25">
      <c r="A1853" s="167">
        <v>7045952088716</v>
      </c>
      <c r="B1853" s="157">
        <v>13156</v>
      </c>
      <c r="C1853" s="157" t="s">
        <v>2045</v>
      </c>
      <c r="D1853" s="157">
        <v>76</v>
      </c>
      <c r="E1853" s="166" t="s">
        <v>1805</v>
      </c>
      <c r="F1853" s="166" t="s">
        <v>1720</v>
      </c>
      <c r="G1853" s="169" t="s">
        <v>1739</v>
      </c>
      <c r="H1853" s="157" t="s">
        <v>1738</v>
      </c>
      <c r="I1853" s="165" t="s">
        <v>1468</v>
      </c>
      <c r="J1853" s="164" t="s">
        <v>1672</v>
      </c>
      <c r="K1853" s="164" t="s">
        <v>1802</v>
      </c>
      <c r="L1853" s="163"/>
      <c r="M1853" s="163"/>
      <c r="N1853" s="163"/>
      <c r="O1853" s="162">
        <v>1999</v>
      </c>
      <c r="P1853" s="161" t="b">
        <f>IF(R1853&gt;0,R1853-2)</f>
        <v>0</v>
      </c>
      <c r="Q1853" s="161">
        <v>201938</v>
      </c>
      <c r="R1853" s="160">
        <f>$I$3</f>
        <v>0</v>
      </c>
      <c r="S1853" s="159" t="str">
        <f>IF(AND(R1853&gt;=Q1853,W1853&gt;0),"OK",IF(W1853=0,"","NOT OK"))</f>
        <v/>
      </c>
      <c r="T1853" s="158"/>
      <c r="U1853" s="157">
        <v>1</v>
      </c>
      <c r="V1853" s="156" t="str">
        <f>IF(W1853=T1853,"OK","NOT")</f>
        <v>OK</v>
      </c>
      <c r="W1853" s="155">
        <f>IF(MOD(T1853,U1853)=0,T1853,T1853+(U1853-MOD(T1853,U1853)))</f>
        <v>0</v>
      </c>
      <c r="X1853" s="154">
        <f>$I$4</f>
        <v>0.4</v>
      </c>
      <c r="Y1853" s="153">
        <f>+T1853*((O1853-(O1853*X1853)))</f>
        <v>0</v>
      </c>
    </row>
    <row r="1854" spans="1:25" ht="14.45" customHeight="1" x14ac:dyDescent="0.25">
      <c r="A1854" s="167">
        <v>7045952088723</v>
      </c>
      <c r="B1854" s="157">
        <v>13156</v>
      </c>
      <c r="C1854" s="157" t="s">
        <v>2045</v>
      </c>
      <c r="D1854" s="157">
        <v>76</v>
      </c>
      <c r="E1854" s="166" t="s">
        <v>1805</v>
      </c>
      <c r="F1854" s="166" t="s">
        <v>1720</v>
      </c>
      <c r="G1854" s="169" t="s">
        <v>1739</v>
      </c>
      <c r="H1854" s="157" t="s">
        <v>1738</v>
      </c>
      <c r="I1854" s="165" t="s">
        <v>1469</v>
      </c>
      <c r="J1854" s="164" t="s">
        <v>1672</v>
      </c>
      <c r="K1854" s="164" t="s">
        <v>1802</v>
      </c>
      <c r="L1854" s="163"/>
      <c r="M1854" s="163"/>
      <c r="N1854" s="163"/>
      <c r="O1854" s="162">
        <v>1999</v>
      </c>
      <c r="P1854" s="161" t="b">
        <f>IF(R1854&gt;0,R1854-2)</f>
        <v>0</v>
      </c>
      <c r="Q1854" s="161">
        <v>201938</v>
      </c>
      <c r="R1854" s="160">
        <f>$I$3</f>
        <v>0</v>
      </c>
      <c r="S1854" s="159" t="str">
        <f>IF(AND(R1854&gt;=Q1854,W1854&gt;0),"OK",IF(W1854=0,"","NOT OK"))</f>
        <v/>
      </c>
      <c r="T1854" s="158"/>
      <c r="U1854" s="157">
        <v>1</v>
      </c>
      <c r="V1854" s="156" t="str">
        <f>IF(W1854=T1854,"OK","NOT")</f>
        <v>OK</v>
      </c>
      <c r="W1854" s="155">
        <f>IF(MOD(T1854,U1854)=0,T1854,T1854+(U1854-MOD(T1854,U1854)))</f>
        <v>0</v>
      </c>
      <c r="X1854" s="154">
        <f>$I$4</f>
        <v>0.4</v>
      </c>
      <c r="Y1854" s="153">
        <f>+T1854*((O1854-(O1854*X1854)))</f>
        <v>0</v>
      </c>
    </row>
    <row r="1855" spans="1:25" ht="14.45" customHeight="1" x14ac:dyDescent="0.25">
      <c r="A1855" s="167">
        <v>7045952088730</v>
      </c>
      <c r="B1855" s="157">
        <v>13156</v>
      </c>
      <c r="C1855" s="157" t="s">
        <v>2045</v>
      </c>
      <c r="D1855" s="157">
        <v>76</v>
      </c>
      <c r="E1855" s="166" t="s">
        <v>1805</v>
      </c>
      <c r="F1855" s="166" t="s">
        <v>1720</v>
      </c>
      <c r="G1855" s="169" t="s">
        <v>1739</v>
      </c>
      <c r="H1855" s="157" t="s">
        <v>1738</v>
      </c>
      <c r="I1855" s="165" t="s">
        <v>1715</v>
      </c>
      <c r="J1855" s="164" t="s">
        <v>1672</v>
      </c>
      <c r="K1855" s="164" t="s">
        <v>1802</v>
      </c>
      <c r="L1855" s="163"/>
      <c r="M1855" s="163"/>
      <c r="N1855" s="163"/>
      <c r="O1855" s="162">
        <v>1999</v>
      </c>
      <c r="P1855" s="161" t="b">
        <f>IF(R1855&gt;0,R1855-2)</f>
        <v>0</v>
      </c>
      <c r="Q1855" s="161">
        <v>201938</v>
      </c>
      <c r="R1855" s="160">
        <f>$I$3</f>
        <v>0</v>
      </c>
      <c r="S1855" s="159" t="str">
        <f>IF(AND(R1855&gt;=Q1855,W1855&gt;0),"OK",IF(W1855=0,"","NOT OK"))</f>
        <v/>
      </c>
      <c r="T1855" s="158"/>
      <c r="U1855" s="157">
        <v>1</v>
      </c>
      <c r="V1855" s="156" t="str">
        <f>IF(W1855=T1855,"OK","NOT")</f>
        <v>OK</v>
      </c>
      <c r="W1855" s="155">
        <f>IF(MOD(T1855,U1855)=0,T1855,T1855+(U1855-MOD(T1855,U1855)))</f>
        <v>0</v>
      </c>
      <c r="X1855" s="154">
        <f>$I$4</f>
        <v>0.4</v>
      </c>
      <c r="Y1855" s="153">
        <f>+T1855*((O1855-(O1855*X1855)))</f>
        <v>0</v>
      </c>
    </row>
    <row r="1856" spans="1:25" ht="14.45" customHeight="1" x14ac:dyDescent="0.25">
      <c r="A1856" s="167">
        <v>7045952089317</v>
      </c>
      <c r="B1856" s="157">
        <v>13156</v>
      </c>
      <c r="C1856" s="157" t="s">
        <v>2045</v>
      </c>
      <c r="D1856" s="157">
        <v>76</v>
      </c>
      <c r="E1856" s="166" t="s">
        <v>1805</v>
      </c>
      <c r="F1856" s="166" t="s">
        <v>1720</v>
      </c>
      <c r="G1856" s="169" t="s">
        <v>1739</v>
      </c>
      <c r="H1856" s="157" t="s">
        <v>1738</v>
      </c>
      <c r="I1856" s="165" t="s">
        <v>1713</v>
      </c>
      <c r="J1856" s="164" t="s">
        <v>1672</v>
      </c>
      <c r="K1856" s="164" t="s">
        <v>1802</v>
      </c>
      <c r="L1856" s="163"/>
      <c r="M1856" s="163"/>
      <c r="N1856" s="163"/>
      <c r="O1856" s="162">
        <v>1999</v>
      </c>
      <c r="P1856" s="161" t="b">
        <f>IF(R1856&gt;0,R1856-2)</f>
        <v>0</v>
      </c>
      <c r="Q1856" s="161">
        <v>201938</v>
      </c>
      <c r="R1856" s="160">
        <f>$I$3</f>
        <v>0</v>
      </c>
      <c r="S1856" s="159" t="str">
        <f>IF(AND(R1856&gt;=Q1856,W1856&gt;0),"OK",IF(W1856=0,"","NOT OK"))</f>
        <v/>
      </c>
      <c r="T1856" s="158"/>
      <c r="U1856" s="157">
        <v>1</v>
      </c>
      <c r="V1856" s="156" t="str">
        <f>IF(W1856=T1856,"OK","NOT")</f>
        <v>OK</v>
      </c>
      <c r="W1856" s="155">
        <f>IF(MOD(T1856,U1856)=0,T1856,T1856+(U1856-MOD(T1856,U1856)))</f>
        <v>0</v>
      </c>
      <c r="X1856" s="154">
        <f>$I$4</f>
        <v>0.4</v>
      </c>
      <c r="Y1856" s="153">
        <f>+T1856*((O1856-(O1856*X1856)))</f>
        <v>0</v>
      </c>
    </row>
    <row r="1857" spans="1:25" ht="14.45" customHeight="1" x14ac:dyDescent="0.25">
      <c r="A1857" s="167">
        <v>7045952370408</v>
      </c>
      <c r="B1857" s="157">
        <v>46674</v>
      </c>
      <c r="C1857" s="157" t="s">
        <v>1901</v>
      </c>
      <c r="D1857" s="157">
        <v>182</v>
      </c>
      <c r="E1857" s="166" t="s">
        <v>1697</v>
      </c>
      <c r="F1857" s="166" t="s">
        <v>1676</v>
      </c>
      <c r="G1857" s="169" t="s">
        <v>1739</v>
      </c>
      <c r="H1857" s="157" t="s">
        <v>1738</v>
      </c>
      <c r="I1857" s="165" t="s">
        <v>1789</v>
      </c>
      <c r="J1857" s="164" t="s">
        <v>1672</v>
      </c>
      <c r="K1857" s="164" t="s">
        <v>1671</v>
      </c>
      <c r="L1857" s="163"/>
      <c r="M1857" s="163"/>
      <c r="N1857" s="163"/>
      <c r="O1857" s="162">
        <v>199</v>
      </c>
      <c r="P1857" s="161" t="b">
        <f>IF(R1857&gt;0,R1857-2)</f>
        <v>0</v>
      </c>
      <c r="Q1857" s="161">
        <v>201938</v>
      </c>
      <c r="R1857" s="160">
        <f>$I$3</f>
        <v>0</v>
      </c>
      <c r="S1857" s="159" t="str">
        <f>IF(AND(R1857&gt;=Q1857,W1857&gt;0),"OK",IF(W1857=0,"","NOT OK"))</f>
        <v/>
      </c>
      <c r="T1857" s="158"/>
      <c r="U1857" s="157">
        <v>3</v>
      </c>
      <c r="V1857" s="156" t="str">
        <f>IF(W1857=T1857,"OK","NOT")</f>
        <v>OK</v>
      </c>
      <c r="W1857" s="155">
        <f>IF(MOD(T1857,U1857)=0,T1857,T1857+(U1857-MOD(T1857,U1857)))</f>
        <v>0</v>
      </c>
      <c r="X1857" s="154">
        <f>$I$4</f>
        <v>0.4</v>
      </c>
      <c r="Y1857" s="153">
        <f>+T1857*((O1857-(O1857*X1857)))</f>
        <v>0</v>
      </c>
    </row>
    <row r="1858" spans="1:25" ht="14.45" customHeight="1" x14ac:dyDescent="0.25">
      <c r="A1858" s="167">
        <v>7045952370415</v>
      </c>
      <c r="B1858" s="157">
        <v>46674</v>
      </c>
      <c r="C1858" s="157" t="s">
        <v>1901</v>
      </c>
      <c r="D1858" s="157">
        <v>182</v>
      </c>
      <c r="E1858" s="166" t="s">
        <v>1697</v>
      </c>
      <c r="F1858" s="166" t="s">
        <v>1676</v>
      </c>
      <c r="G1858" s="169" t="s">
        <v>1739</v>
      </c>
      <c r="H1858" s="157" t="s">
        <v>1738</v>
      </c>
      <c r="I1858" s="165" t="s">
        <v>1876</v>
      </c>
      <c r="J1858" s="164" t="s">
        <v>1672</v>
      </c>
      <c r="K1858" s="164" t="s">
        <v>1671</v>
      </c>
      <c r="L1858" s="163"/>
      <c r="M1858" s="163"/>
      <c r="N1858" s="163"/>
      <c r="O1858" s="162">
        <v>199</v>
      </c>
      <c r="P1858" s="161" t="b">
        <f>IF(R1858&gt;0,R1858-2)</f>
        <v>0</v>
      </c>
      <c r="Q1858" s="161">
        <v>201938</v>
      </c>
      <c r="R1858" s="160">
        <f>$I$3</f>
        <v>0</v>
      </c>
      <c r="S1858" s="159" t="str">
        <f>IF(AND(R1858&gt;=Q1858,W1858&gt;0),"OK",IF(W1858=0,"","NOT OK"))</f>
        <v/>
      </c>
      <c r="T1858" s="158"/>
      <c r="U1858" s="157">
        <v>3</v>
      </c>
      <c r="V1858" s="156" t="str">
        <f>IF(W1858=T1858,"OK","NOT")</f>
        <v>OK</v>
      </c>
      <c r="W1858" s="155">
        <f>IF(MOD(T1858,U1858)=0,T1858,T1858+(U1858-MOD(T1858,U1858)))</f>
        <v>0</v>
      </c>
      <c r="X1858" s="154">
        <f>$I$4</f>
        <v>0.4</v>
      </c>
      <c r="Y1858" s="153">
        <f>+T1858*((O1858-(O1858*X1858)))</f>
        <v>0</v>
      </c>
    </row>
    <row r="1859" spans="1:25" ht="14.45" customHeight="1" x14ac:dyDescent="0.25">
      <c r="A1859" s="167">
        <v>7045951865691</v>
      </c>
      <c r="B1859" s="157">
        <v>46574</v>
      </c>
      <c r="C1859" s="157" t="s">
        <v>1894</v>
      </c>
      <c r="D1859" s="157">
        <v>183</v>
      </c>
      <c r="E1859" s="166" t="s">
        <v>1697</v>
      </c>
      <c r="F1859" s="166" t="s">
        <v>1676</v>
      </c>
      <c r="G1859" s="169" t="s">
        <v>1739</v>
      </c>
      <c r="H1859" s="157" t="s">
        <v>1738</v>
      </c>
      <c r="I1859" s="165" t="s">
        <v>1789</v>
      </c>
      <c r="J1859" s="164" t="s">
        <v>1672</v>
      </c>
      <c r="K1859" s="164" t="s">
        <v>1671</v>
      </c>
      <c r="L1859" s="163"/>
      <c r="M1859" s="163"/>
      <c r="N1859" s="163"/>
      <c r="O1859" s="162">
        <v>349</v>
      </c>
      <c r="P1859" s="161" t="b">
        <f>IF(R1859&gt;0,R1859-2)</f>
        <v>0</v>
      </c>
      <c r="Q1859" s="161">
        <v>201938</v>
      </c>
      <c r="R1859" s="160">
        <f>$I$3</f>
        <v>0</v>
      </c>
      <c r="S1859" s="159" t="str">
        <f>IF(AND(R1859&gt;=Q1859,W1859&gt;0),"OK",IF(W1859=0,"","NOT OK"))</f>
        <v/>
      </c>
      <c r="T1859" s="158"/>
      <c r="U1859" s="157">
        <v>3</v>
      </c>
      <c r="V1859" s="156" t="str">
        <f>IF(W1859=T1859,"OK","NOT")</f>
        <v>OK</v>
      </c>
      <c r="W1859" s="155">
        <f>IF(MOD(T1859,U1859)=0,T1859,T1859+(U1859-MOD(T1859,U1859)))</f>
        <v>0</v>
      </c>
      <c r="X1859" s="154">
        <f>$I$4</f>
        <v>0.4</v>
      </c>
      <c r="Y1859" s="153">
        <f>+T1859*((O1859-(O1859*X1859)))</f>
        <v>0</v>
      </c>
    </row>
    <row r="1860" spans="1:25" ht="14.45" customHeight="1" x14ac:dyDescent="0.25">
      <c r="A1860" s="167">
        <v>7045951865707</v>
      </c>
      <c r="B1860" s="157">
        <v>46574</v>
      </c>
      <c r="C1860" s="157" t="s">
        <v>1894</v>
      </c>
      <c r="D1860" s="157">
        <v>183</v>
      </c>
      <c r="E1860" s="166" t="s">
        <v>1697</v>
      </c>
      <c r="F1860" s="166" t="s">
        <v>1676</v>
      </c>
      <c r="G1860" s="169" t="s">
        <v>1739</v>
      </c>
      <c r="H1860" s="157" t="s">
        <v>1738</v>
      </c>
      <c r="I1860" s="165" t="s">
        <v>1876</v>
      </c>
      <c r="J1860" s="164" t="s">
        <v>1672</v>
      </c>
      <c r="K1860" s="164" t="s">
        <v>1671</v>
      </c>
      <c r="L1860" s="163"/>
      <c r="M1860" s="163"/>
      <c r="N1860" s="163"/>
      <c r="O1860" s="162">
        <v>349</v>
      </c>
      <c r="P1860" s="161" t="b">
        <f>IF(R1860&gt;0,R1860-2)</f>
        <v>0</v>
      </c>
      <c r="Q1860" s="161">
        <v>201938</v>
      </c>
      <c r="R1860" s="160">
        <f>$I$3</f>
        <v>0</v>
      </c>
      <c r="S1860" s="159" t="str">
        <f>IF(AND(R1860&gt;=Q1860,W1860&gt;0),"OK",IF(W1860=0,"","NOT OK"))</f>
        <v/>
      </c>
      <c r="T1860" s="158"/>
      <c r="U1860" s="157">
        <v>3</v>
      </c>
      <c r="V1860" s="156" t="str">
        <f>IF(W1860=T1860,"OK","NOT")</f>
        <v>OK</v>
      </c>
      <c r="W1860" s="155">
        <f>IF(MOD(T1860,U1860)=0,T1860,T1860+(U1860-MOD(T1860,U1860)))</f>
        <v>0</v>
      </c>
      <c r="X1860" s="154">
        <f>$I$4</f>
        <v>0.4</v>
      </c>
      <c r="Y1860" s="153">
        <f>+T1860*((O1860-(O1860*X1860)))</f>
        <v>0</v>
      </c>
    </row>
    <row r="1861" spans="1:25" ht="14.45" customHeight="1" x14ac:dyDescent="0.25">
      <c r="A1861" s="167">
        <v>7045952121215</v>
      </c>
      <c r="B1861" s="157">
        <v>46651</v>
      </c>
      <c r="C1861" s="157" t="s">
        <v>1892</v>
      </c>
      <c r="D1861" s="157">
        <v>185</v>
      </c>
      <c r="E1861" s="166" t="s">
        <v>1697</v>
      </c>
      <c r="F1861" s="166" t="s">
        <v>1676</v>
      </c>
      <c r="G1861" s="169" t="s">
        <v>1739</v>
      </c>
      <c r="H1861" s="157" t="s">
        <v>1738</v>
      </c>
      <c r="I1861" s="165" t="s">
        <v>1888</v>
      </c>
      <c r="J1861" s="164" t="s">
        <v>1672</v>
      </c>
      <c r="K1861" s="164" t="s">
        <v>1671</v>
      </c>
      <c r="L1861" s="163"/>
      <c r="M1861" s="163"/>
      <c r="N1861" s="163"/>
      <c r="O1861" s="162">
        <v>299</v>
      </c>
      <c r="P1861" s="161" t="b">
        <f>IF(R1861&gt;0,R1861-2)</f>
        <v>0</v>
      </c>
      <c r="Q1861" s="161">
        <v>201938</v>
      </c>
      <c r="R1861" s="160">
        <f>$I$3</f>
        <v>0</v>
      </c>
      <c r="S1861" s="159" t="str">
        <f>IF(AND(R1861&gt;=Q1861,W1861&gt;0),"OK",IF(W1861=0,"","NOT OK"))</f>
        <v/>
      </c>
      <c r="T1861" s="158"/>
      <c r="U1861" s="157">
        <v>3</v>
      </c>
      <c r="V1861" s="156" t="str">
        <f>IF(W1861=T1861,"OK","NOT")</f>
        <v>OK</v>
      </c>
      <c r="W1861" s="155">
        <f>IF(MOD(T1861,U1861)=0,T1861,T1861+(U1861-MOD(T1861,U1861)))</f>
        <v>0</v>
      </c>
      <c r="X1861" s="154">
        <f>$I$4</f>
        <v>0.4</v>
      </c>
      <c r="Y1861" s="153">
        <f>+T1861*((O1861-(O1861*X1861)))</f>
        <v>0</v>
      </c>
    </row>
    <row r="1862" spans="1:25" ht="14.45" customHeight="1" x14ac:dyDescent="0.25">
      <c r="A1862" s="167">
        <v>7045952121208</v>
      </c>
      <c r="B1862" s="157">
        <v>46651</v>
      </c>
      <c r="C1862" s="157" t="s">
        <v>1892</v>
      </c>
      <c r="D1862" s="157">
        <v>185</v>
      </c>
      <c r="E1862" s="166" t="s">
        <v>1697</v>
      </c>
      <c r="F1862" s="166" t="s">
        <v>1676</v>
      </c>
      <c r="G1862" s="169" t="s">
        <v>1739</v>
      </c>
      <c r="H1862" s="157" t="s">
        <v>1738</v>
      </c>
      <c r="I1862" s="165" t="s">
        <v>1886</v>
      </c>
      <c r="J1862" s="164" t="s">
        <v>1672</v>
      </c>
      <c r="K1862" s="164" t="s">
        <v>1671</v>
      </c>
      <c r="L1862" s="163"/>
      <c r="M1862" s="163"/>
      <c r="N1862" s="163"/>
      <c r="O1862" s="162">
        <v>299</v>
      </c>
      <c r="P1862" s="161" t="b">
        <f>IF(R1862&gt;0,R1862-2)</f>
        <v>0</v>
      </c>
      <c r="Q1862" s="161">
        <v>201938</v>
      </c>
      <c r="R1862" s="160">
        <f>$I$3</f>
        <v>0</v>
      </c>
      <c r="S1862" s="159" t="str">
        <f>IF(AND(R1862&gt;=Q1862,W1862&gt;0),"OK",IF(W1862=0,"","NOT OK"))</f>
        <v/>
      </c>
      <c r="T1862" s="158"/>
      <c r="U1862" s="157">
        <v>3</v>
      </c>
      <c r="V1862" s="156" t="str">
        <f>IF(W1862=T1862,"OK","NOT")</f>
        <v>OK</v>
      </c>
      <c r="W1862" s="155">
        <f>IF(MOD(T1862,U1862)=0,T1862,T1862+(U1862-MOD(T1862,U1862)))</f>
        <v>0</v>
      </c>
      <c r="X1862" s="154">
        <f>$I$4</f>
        <v>0.4</v>
      </c>
      <c r="Y1862" s="153">
        <f>+T1862*((O1862-(O1862*X1862)))</f>
        <v>0</v>
      </c>
    </row>
    <row r="1863" spans="1:25" ht="14.45" customHeight="1" x14ac:dyDescent="0.25">
      <c r="A1863" s="167">
        <v>7045952126012</v>
      </c>
      <c r="B1863" s="157">
        <v>46661</v>
      </c>
      <c r="C1863" s="157" t="s">
        <v>1891</v>
      </c>
      <c r="D1863" s="157">
        <v>186</v>
      </c>
      <c r="E1863" s="166" t="s">
        <v>1697</v>
      </c>
      <c r="F1863" s="166" t="s">
        <v>1676</v>
      </c>
      <c r="G1863" s="169" t="s">
        <v>1739</v>
      </c>
      <c r="H1863" s="157" t="s">
        <v>1738</v>
      </c>
      <c r="I1863" s="165" t="s">
        <v>1888</v>
      </c>
      <c r="J1863" s="164" t="s">
        <v>1672</v>
      </c>
      <c r="K1863" s="164" t="s">
        <v>1671</v>
      </c>
      <c r="L1863" s="163"/>
      <c r="M1863" s="163"/>
      <c r="N1863" s="163"/>
      <c r="O1863" s="162">
        <v>299</v>
      </c>
      <c r="P1863" s="161" t="b">
        <f>IF(R1863&gt;0,R1863-2)</f>
        <v>0</v>
      </c>
      <c r="Q1863" s="161">
        <v>201938</v>
      </c>
      <c r="R1863" s="160">
        <f>$I$3</f>
        <v>0</v>
      </c>
      <c r="S1863" s="159" t="str">
        <f>IF(AND(R1863&gt;=Q1863,W1863&gt;0),"OK",IF(W1863=0,"","NOT OK"))</f>
        <v/>
      </c>
      <c r="T1863" s="158"/>
      <c r="U1863" s="157">
        <v>3</v>
      </c>
      <c r="V1863" s="156" t="str">
        <f>IF(W1863=T1863,"OK","NOT")</f>
        <v>OK</v>
      </c>
      <c r="W1863" s="155">
        <f>IF(MOD(T1863,U1863)=0,T1863,T1863+(U1863-MOD(T1863,U1863)))</f>
        <v>0</v>
      </c>
      <c r="X1863" s="154">
        <f>$I$4</f>
        <v>0.4</v>
      </c>
      <c r="Y1863" s="153">
        <f>+T1863*((O1863-(O1863*X1863)))</f>
        <v>0</v>
      </c>
    </row>
    <row r="1864" spans="1:25" ht="14.45" customHeight="1" x14ac:dyDescent="0.25">
      <c r="A1864" s="167">
        <v>7045952126005</v>
      </c>
      <c r="B1864" s="157">
        <v>46661</v>
      </c>
      <c r="C1864" s="157" t="s">
        <v>1891</v>
      </c>
      <c r="D1864" s="157">
        <v>186</v>
      </c>
      <c r="E1864" s="166" t="s">
        <v>1697</v>
      </c>
      <c r="F1864" s="166" t="s">
        <v>1676</v>
      </c>
      <c r="G1864" s="169" t="s">
        <v>1739</v>
      </c>
      <c r="H1864" s="157" t="s">
        <v>1738</v>
      </c>
      <c r="I1864" s="165" t="s">
        <v>1886</v>
      </c>
      <c r="J1864" s="164" t="s">
        <v>1672</v>
      </c>
      <c r="K1864" s="164" t="s">
        <v>1671</v>
      </c>
      <c r="L1864" s="163"/>
      <c r="M1864" s="163"/>
      <c r="N1864" s="163"/>
      <c r="O1864" s="162">
        <v>299</v>
      </c>
      <c r="P1864" s="161" t="b">
        <f>IF(R1864&gt;0,R1864-2)</f>
        <v>0</v>
      </c>
      <c r="Q1864" s="161">
        <v>201938</v>
      </c>
      <c r="R1864" s="160">
        <f>$I$3</f>
        <v>0</v>
      </c>
      <c r="S1864" s="159" t="str">
        <f>IF(AND(R1864&gt;=Q1864,W1864&gt;0),"OK",IF(W1864=0,"","NOT OK"))</f>
        <v/>
      </c>
      <c r="T1864" s="158"/>
      <c r="U1864" s="157">
        <v>3</v>
      </c>
      <c r="V1864" s="156" t="str">
        <f>IF(W1864=T1864,"OK","NOT")</f>
        <v>OK</v>
      </c>
      <c r="W1864" s="155">
        <f>IF(MOD(T1864,U1864)=0,T1864,T1864+(U1864-MOD(T1864,U1864)))</f>
        <v>0</v>
      </c>
      <c r="X1864" s="154">
        <f>$I$4</f>
        <v>0.4</v>
      </c>
      <c r="Y1864" s="153">
        <f>+T1864*((O1864-(O1864*X1864)))</f>
        <v>0</v>
      </c>
    </row>
    <row r="1865" spans="1:25" ht="14.45" customHeight="1" x14ac:dyDescent="0.25">
      <c r="A1865" s="167">
        <v>7045952119823</v>
      </c>
      <c r="B1865" s="157">
        <v>46604</v>
      </c>
      <c r="C1865" s="157" t="s">
        <v>1887</v>
      </c>
      <c r="D1865" s="157">
        <v>187</v>
      </c>
      <c r="E1865" s="166" t="s">
        <v>1697</v>
      </c>
      <c r="F1865" s="166" t="s">
        <v>1676</v>
      </c>
      <c r="G1865" s="169" t="s">
        <v>1739</v>
      </c>
      <c r="H1865" s="157" t="s">
        <v>1738</v>
      </c>
      <c r="I1865" s="165" t="s">
        <v>1888</v>
      </c>
      <c r="J1865" s="164" t="s">
        <v>1672</v>
      </c>
      <c r="K1865" s="164" t="s">
        <v>1671</v>
      </c>
      <c r="L1865" s="163"/>
      <c r="M1865" s="163"/>
      <c r="N1865" s="163"/>
      <c r="O1865" s="162">
        <v>299</v>
      </c>
      <c r="P1865" s="161" t="b">
        <f>IF(R1865&gt;0,R1865-2)</f>
        <v>0</v>
      </c>
      <c r="Q1865" s="161">
        <v>201938</v>
      </c>
      <c r="R1865" s="160">
        <f>$I$3</f>
        <v>0</v>
      </c>
      <c r="S1865" s="159" t="str">
        <f>IF(AND(R1865&gt;=Q1865,W1865&gt;0),"OK",IF(W1865=0,"","NOT OK"))</f>
        <v/>
      </c>
      <c r="T1865" s="158"/>
      <c r="U1865" s="157">
        <v>3</v>
      </c>
      <c r="V1865" s="156" t="str">
        <f>IF(W1865=T1865,"OK","NOT")</f>
        <v>OK</v>
      </c>
      <c r="W1865" s="155">
        <f>IF(MOD(T1865,U1865)=0,T1865,T1865+(U1865-MOD(T1865,U1865)))</f>
        <v>0</v>
      </c>
      <c r="X1865" s="154">
        <f>$I$4</f>
        <v>0.4</v>
      </c>
      <c r="Y1865" s="153">
        <f>+T1865*((O1865-(O1865*X1865)))</f>
        <v>0</v>
      </c>
    </row>
    <row r="1866" spans="1:25" ht="14.45" customHeight="1" x14ac:dyDescent="0.25">
      <c r="A1866" s="167">
        <v>7045952119816</v>
      </c>
      <c r="B1866" s="157">
        <v>46604</v>
      </c>
      <c r="C1866" s="157" t="s">
        <v>1887</v>
      </c>
      <c r="D1866" s="157">
        <v>187</v>
      </c>
      <c r="E1866" s="166" t="s">
        <v>1697</v>
      </c>
      <c r="F1866" s="166" t="s">
        <v>1676</v>
      </c>
      <c r="G1866" s="169" t="s">
        <v>1739</v>
      </c>
      <c r="H1866" s="157" t="s">
        <v>1738</v>
      </c>
      <c r="I1866" s="165" t="s">
        <v>1886</v>
      </c>
      <c r="J1866" s="164" t="s">
        <v>1672</v>
      </c>
      <c r="K1866" s="164" t="s">
        <v>1671</v>
      </c>
      <c r="L1866" s="163"/>
      <c r="M1866" s="163"/>
      <c r="N1866" s="163"/>
      <c r="O1866" s="162">
        <v>299</v>
      </c>
      <c r="P1866" s="161" t="b">
        <f>IF(R1866&gt;0,R1866-2)</f>
        <v>0</v>
      </c>
      <c r="Q1866" s="161">
        <v>201938</v>
      </c>
      <c r="R1866" s="160">
        <f>$I$3</f>
        <v>0</v>
      </c>
      <c r="S1866" s="159" t="str">
        <f>IF(AND(R1866&gt;=Q1866,W1866&gt;0),"OK",IF(W1866=0,"","NOT OK"))</f>
        <v/>
      </c>
      <c r="T1866" s="158"/>
      <c r="U1866" s="157">
        <v>3</v>
      </c>
      <c r="V1866" s="156" t="str">
        <f>IF(W1866=T1866,"OK","NOT")</f>
        <v>OK</v>
      </c>
      <c r="W1866" s="155">
        <f>IF(MOD(T1866,U1866)=0,T1866,T1866+(U1866-MOD(T1866,U1866)))</f>
        <v>0</v>
      </c>
      <c r="X1866" s="154">
        <f>$I$4</f>
        <v>0.4</v>
      </c>
      <c r="Y1866" s="153">
        <f>+T1866*((O1866-(O1866*X1866)))</f>
        <v>0</v>
      </c>
    </row>
    <row r="1867" spans="1:25" ht="14.45" customHeight="1" x14ac:dyDescent="0.25">
      <c r="A1867" s="167">
        <v>7045952088853</v>
      </c>
      <c r="B1867" s="157">
        <v>13152</v>
      </c>
      <c r="C1867" s="157" t="s">
        <v>1806</v>
      </c>
      <c r="D1867" s="157">
        <v>224</v>
      </c>
      <c r="E1867" s="166" t="s">
        <v>1805</v>
      </c>
      <c r="F1867" s="166" t="s">
        <v>1720</v>
      </c>
      <c r="G1867" s="169" t="s">
        <v>1739</v>
      </c>
      <c r="H1867" s="157" t="s">
        <v>1738</v>
      </c>
      <c r="I1867" s="165" t="s">
        <v>1712</v>
      </c>
      <c r="J1867" s="164" t="s">
        <v>1672</v>
      </c>
      <c r="K1867" s="164" t="s">
        <v>1802</v>
      </c>
      <c r="L1867" s="163"/>
      <c r="M1867" s="163"/>
      <c r="N1867" s="163"/>
      <c r="O1867" s="162">
        <v>1299</v>
      </c>
      <c r="P1867" s="161" t="b">
        <f>IF(R1867&gt;0,R1867-2)</f>
        <v>0</v>
      </c>
      <c r="Q1867" s="161">
        <v>201938</v>
      </c>
      <c r="R1867" s="160">
        <f>$I$3</f>
        <v>0</v>
      </c>
      <c r="S1867" s="159" t="str">
        <f>IF(AND(R1867&gt;=Q1867,W1867&gt;0),"OK",IF(W1867=0,"","NOT OK"))</f>
        <v/>
      </c>
      <c r="T1867" s="158"/>
      <c r="U1867" s="157">
        <v>1</v>
      </c>
      <c r="V1867" s="156" t="str">
        <f>IF(W1867=T1867,"OK","NOT")</f>
        <v>OK</v>
      </c>
      <c r="W1867" s="155">
        <f>IF(MOD(T1867,U1867)=0,T1867,T1867+(U1867-MOD(T1867,U1867)))</f>
        <v>0</v>
      </c>
      <c r="X1867" s="154">
        <f>$I$4</f>
        <v>0.4</v>
      </c>
      <c r="Y1867" s="153">
        <f>+T1867*((O1867-(O1867*X1867)))</f>
        <v>0</v>
      </c>
    </row>
    <row r="1868" spans="1:25" ht="14.45" customHeight="1" x14ac:dyDescent="0.25">
      <c r="A1868" s="167">
        <v>7045952088860</v>
      </c>
      <c r="B1868" s="157">
        <v>13152</v>
      </c>
      <c r="C1868" s="157" t="s">
        <v>1806</v>
      </c>
      <c r="D1868" s="157">
        <v>224</v>
      </c>
      <c r="E1868" s="166" t="s">
        <v>1805</v>
      </c>
      <c r="F1868" s="166" t="s">
        <v>1720</v>
      </c>
      <c r="G1868" s="169" t="s">
        <v>1739</v>
      </c>
      <c r="H1868" s="157" t="s">
        <v>1738</v>
      </c>
      <c r="I1868" s="165" t="s">
        <v>1711</v>
      </c>
      <c r="J1868" s="164" t="s">
        <v>1672</v>
      </c>
      <c r="K1868" s="164" t="s">
        <v>1802</v>
      </c>
      <c r="L1868" s="163"/>
      <c r="M1868" s="163"/>
      <c r="N1868" s="163"/>
      <c r="O1868" s="162">
        <v>1299</v>
      </c>
      <c r="P1868" s="161" t="b">
        <f>IF(R1868&gt;0,R1868-2)</f>
        <v>0</v>
      </c>
      <c r="Q1868" s="161">
        <v>201938</v>
      </c>
      <c r="R1868" s="160">
        <f>$I$3</f>
        <v>0</v>
      </c>
      <c r="S1868" s="159" t="str">
        <f>IF(AND(R1868&gt;=Q1868,W1868&gt;0),"OK",IF(W1868=0,"","NOT OK"))</f>
        <v/>
      </c>
      <c r="T1868" s="158"/>
      <c r="U1868" s="157">
        <v>1</v>
      </c>
      <c r="V1868" s="156" t="str">
        <f>IF(W1868=T1868,"OK","NOT")</f>
        <v>OK</v>
      </c>
      <c r="W1868" s="155">
        <f>IF(MOD(T1868,U1868)=0,T1868,T1868+(U1868-MOD(T1868,U1868)))</f>
        <v>0</v>
      </c>
      <c r="X1868" s="154">
        <f>$I$4</f>
        <v>0.4</v>
      </c>
      <c r="Y1868" s="153">
        <f>+T1868*((O1868-(O1868*X1868)))</f>
        <v>0</v>
      </c>
    </row>
    <row r="1869" spans="1:25" ht="14.45" customHeight="1" x14ac:dyDescent="0.25">
      <c r="A1869" s="167">
        <v>7045952088877</v>
      </c>
      <c r="B1869" s="157">
        <v>13152</v>
      </c>
      <c r="C1869" s="157" t="s">
        <v>1806</v>
      </c>
      <c r="D1869" s="157">
        <v>224</v>
      </c>
      <c r="E1869" s="166" t="s">
        <v>1805</v>
      </c>
      <c r="F1869" s="166" t="s">
        <v>1720</v>
      </c>
      <c r="G1869" s="169" t="s">
        <v>1739</v>
      </c>
      <c r="H1869" s="157" t="s">
        <v>1738</v>
      </c>
      <c r="I1869" s="165" t="s">
        <v>1710</v>
      </c>
      <c r="J1869" s="164" t="s">
        <v>1672</v>
      </c>
      <c r="K1869" s="164" t="s">
        <v>1802</v>
      </c>
      <c r="L1869" s="163"/>
      <c r="M1869" s="163"/>
      <c r="N1869" s="163"/>
      <c r="O1869" s="162">
        <v>1299</v>
      </c>
      <c r="P1869" s="161" t="b">
        <f>IF(R1869&gt;0,R1869-2)</f>
        <v>0</v>
      </c>
      <c r="Q1869" s="161">
        <v>201938</v>
      </c>
      <c r="R1869" s="160">
        <f>$I$3</f>
        <v>0</v>
      </c>
      <c r="S1869" s="159" t="str">
        <f>IF(AND(R1869&gt;=Q1869,W1869&gt;0),"OK",IF(W1869=0,"","NOT OK"))</f>
        <v/>
      </c>
      <c r="T1869" s="158"/>
      <c r="U1869" s="157">
        <v>1</v>
      </c>
      <c r="V1869" s="156" t="str">
        <f>IF(W1869=T1869,"OK","NOT")</f>
        <v>OK</v>
      </c>
      <c r="W1869" s="155">
        <f>IF(MOD(T1869,U1869)=0,T1869,T1869+(U1869-MOD(T1869,U1869)))</f>
        <v>0</v>
      </c>
      <c r="X1869" s="154">
        <f>$I$4</f>
        <v>0.4</v>
      </c>
      <c r="Y1869" s="153">
        <f>+T1869*((O1869-(O1869*X1869)))</f>
        <v>0</v>
      </c>
    </row>
    <row r="1870" spans="1:25" ht="14.45" customHeight="1" x14ac:dyDescent="0.25">
      <c r="A1870" s="167">
        <v>7045952088884</v>
      </c>
      <c r="B1870" s="157">
        <v>13152</v>
      </c>
      <c r="C1870" s="157" t="s">
        <v>1806</v>
      </c>
      <c r="D1870" s="157">
        <v>224</v>
      </c>
      <c r="E1870" s="166" t="s">
        <v>1805</v>
      </c>
      <c r="F1870" s="166" t="s">
        <v>1720</v>
      </c>
      <c r="G1870" s="169" t="s">
        <v>1739</v>
      </c>
      <c r="H1870" s="157" t="s">
        <v>1738</v>
      </c>
      <c r="I1870" s="165" t="s">
        <v>1709</v>
      </c>
      <c r="J1870" s="164" t="s">
        <v>1672</v>
      </c>
      <c r="K1870" s="164" t="s">
        <v>1802</v>
      </c>
      <c r="L1870" s="163"/>
      <c r="M1870" s="163"/>
      <c r="N1870" s="163"/>
      <c r="O1870" s="162">
        <v>1299</v>
      </c>
      <c r="P1870" s="161" t="b">
        <f>IF(R1870&gt;0,R1870-2)</f>
        <v>0</v>
      </c>
      <c r="Q1870" s="161">
        <v>201938</v>
      </c>
      <c r="R1870" s="160">
        <f>$I$3</f>
        <v>0</v>
      </c>
      <c r="S1870" s="159" t="str">
        <f>IF(AND(R1870&gt;=Q1870,W1870&gt;0),"OK",IF(W1870=0,"","NOT OK"))</f>
        <v/>
      </c>
      <c r="T1870" s="158"/>
      <c r="U1870" s="157">
        <v>1</v>
      </c>
      <c r="V1870" s="156" t="str">
        <f>IF(W1870=T1870,"OK","NOT")</f>
        <v>OK</v>
      </c>
      <c r="W1870" s="155">
        <f>IF(MOD(T1870,U1870)=0,T1870,T1870+(U1870-MOD(T1870,U1870)))</f>
        <v>0</v>
      </c>
      <c r="X1870" s="154">
        <f>$I$4</f>
        <v>0.4</v>
      </c>
      <c r="Y1870" s="153">
        <f>+T1870*((O1870-(O1870*X1870)))</f>
        <v>0</v>
      </c>
    </row>
    <row r="1871" spans="1:25" ht="14.45" customHeight="1" x14ac:dyDescent="0.25">
      <c r="A1871" s="167">
        <v>7045952088891</v>
      </c>
      <c r="B1871" s="157">
        <v>13152</v>
      </c>
      <c r="C1871" s="157" t="s">
        <v>1806</v>
      </c>
      <c r="D1871" s="157">
        <v>224</v>
      </c>
      <c r="E1871" s="166" t="s">
        <v>1805</v>
      </c>
      <c r="F1871" s="166" t="s">
        <v>1720</v>
      </c>
      <c r="G1871" s="169" t="s">
        <v>1739</v>
      </c>
      <c r="H1871" s="157" t="s">
        <v>1738</v>
      </c>
      <c r="I1871" s="165" t="s">
        <v>1704</v>
      </c>
      <c r="J1871" s="164" t="s">
        <v>1672</v>
      </c>
      <c r="K1871" s="164" t="s">
        <v>1802</v>
      </c>
      <c r="L1871" s="163"/>
      <c r="M1871" s="163"/>
      <c r="N1871" s="163"/>
      <c r="O1871" s="162">
        <v>1299</v>
      </c>
      <c r="P1871" s="161" t="b">
        <f>IF(R1871&gt;0,R1871-2)</f>
        <v>0</v>
      </c>
      <c r="Q1871" s="161">
        <v>201938</v>
      </c>
      <c r="R1871" s="160">
        <f>$I$3</f>
        <v>0</v>
      </c>
      <c r="S1871" s="159" t="str">
        <f>IF(AND(R1871&gt;=Q1871,W1871&gt;0),"OK",IF(W1871=0,"","NOT OK"))</f>
        <v/>
      </c>
      <c r="T1871" s="158"/>
      <c r="U1871" s="157">
        <v>1</v>
      </c>
      <c r="V1871" s="156" t="str">
        <f>IF(W1871=T1871,"OK","NOT")</f>
        <v>OK</v>
      </c>
      <c r="W1871" s="155">
        <f>IF(MOD(T1871,U1871)=0,T1871,T1871+(U1871-MOD(T1871,U1871)))</f>
        <v>0</v>
      </c>
      <c r="X1871" s="154">
        <f>$I$4</f>
        <v>0.4</v>
      </c>
      <c r="Y1871" s="153">
        <f>+T1871*((O1871-(O1871*X1871)))</f>
        <v>0</v>
      </c>
    </row>
    <row r="1872" spans="1:25" ht="14.45" customHeight="1" x14ac:dyDescent="0.25">
      <c r="A1872" s="167">
        <v>7045952121239</v>
      </c>
      <c r="B1872" s="157">
        <v>46652</v>
      </c>
      <c r="C1872" s="157" t="s">
        <v>1744</v>
      </c>
      <c r="D1872" s="157">
        <v>240</v>
      </c>
      <c r="E1872" s="166" t="s">
        <v>1697</v>
      </c>
      <c r="F1872" s="166" t="s">
        <v>1676</v>
      </c>
      <c r="G1872" s="169" t="s">
        <v>1739</v>
      </c>
      <c r="H1872" s="157" t="s">
        <v>1738</v>
      </c>
      <c r="I1872" s="165" t="s">
        <v>1673</v>
      </c>
      <c r="J1872" s="164" t="s">
        <v>1672</v>
      </c>
      <c r="K1872" s="164" t="s">
        <v>1671</v>
      </c>
      <c r="L1872" s="163"/>
      <c r="M1872" s="163"/>
      <c r="N1872" s="163"/>
      <c r="O1872" s="162">
        <v>299</v>
      </c>
      <c r="P1872" s="161" t="b">
        <f>IF(R1872&gt;0,R1872-2)</f>
        <v>0</v>
      </c>
      <c r="Q1872" s="161">
        <v>201938</v>
      </c>
      <c r="R1872" s="160">
        <f>$I$3</f>
        <v>0</v>
      </c>
      <c r="S1872" s="159" t="str">
        <f>IF(AND(R1872&gt;=Q1872,W1872&gt;0),"OK",IF(W1872=0,"","NOT OK"))</f>
        <v/>
      </c>
      <c r="T1872" s="158"/>
      <c r="U1872" s="157">
        <v>3</v>
      </c>
      <c r="V1872" s="156" t="str">
        <f>IF(W1872=T1872,"OK","NOT")</f>
        <v>OK</v>
      </c>
      <c r="W1872" s="155">
        <f>IF(MOD(T1872,U1872)=0,T1872,T1872+(U1872-MOD(T1872,U1872)))</f>
        <v>0</v>
      </c>
      <c r="X1872" s="154">
        <f>$I$4</f>
        <v>0.4</v>
      </c>
      <c r="Y1872" s="153">
        <f>+T1872*((O1872-(O1872*X1872)))</f>
        <v>0</v>
      </c>
    </row>
    <row r="1873" spans="1:25" ht="14.45" customHeight="1" x14ac:dyDescent="0.25">
      <c r="A1873" s="167">
        <v>7045952119861</v>
      </c>
      <c r="B1873" s="157">
        <v>46605</v>
      </c>
      <c r="C1873" s="157" t="s">
        <v>1741</v>
      </c>
      <c r="D1873" s="157">
        <v>241</v>
      </c>
      <c r="E1873" s="166" t="s">
        <v>1697</v>
      </c>
      <c r="F1873" s="166" t="s">
        <v>1676</v>
      </c>
      <c r="G1873" s="169" t="s">
        <v>1739</v>
      </c>
      <c r="H1873" s="157" t="s">
        <v>1738</v>
      </c>
      <c r="I1873" s="165" t="s">
        <v>1673</v>
      </c>
      <c r="J1873" s="164" t="s">
        <v>1672</v>
      </c>
      <c r="K1873" s="164" t="s">
        <v>1671</v>
      </c>
      <c r="L1873" s="163"/>
      <c r="M1873" s="163"/>
      <c r="N1873" s="163"/>
      <c r="O1873" s="162">
        <v>299</v>
      </c>
      <c r="P1873" s="161" t="b">
        <f>IF(R1873&gt;0,R1873-2)</f>
        <v>0</v>
      </c>
      <c r="Q1873" s="161">
        <v>201938</v>
      </c>
      <c r="R1873" s="160">
        <f>$I$3</f>
        <v>0</v>
      </c>
      <c r="S1873" s="159" t="str">
        <f>IF(AND(R1873&gt;=Q1873,W1873&gt;0),"OK",IF(W1873=0,"","NOT OK"))</f>
        <v/>
      </c>
      <c r="T1873" s="158"/>
      <c r="U1873" s="157">
        <v>3</v>
      </c>
      <c r="V1873" s="156" t="str">
        <f>IF(W1873=T1873,"OK","NOT")</f>
        <v>OK</v>
      </c>
      <c r="W1873" s="155">
        <f>IF(MOD(T1873,U1873)=0,T1873,T1873+(U1873-MOD(T1873,U1873)))</f>
        <v>0</v>
      </c>
      <c r="X1873" s="154">
        <f>$I$4</f>
        <v>0.4</v>
      </c>
      <c r="Y1873" s="153">
        <f>+T1873*((O1873-(O1873*X1873)))</f>
        <v>0</v>
      </c>
    </row>
    <row r="1874" spans="1:25" ht="14.45" customHeight="1" x14ac:dyDescent="0.25">
      <c r="A1874" s="167">
        <v>7045952126036</v>
      </c>
      <c r="B1874" s="157">
        <v>46662</v>
      </c>
      <c r="C1874" s="157" t="s">
        <v>1740</v>
      </c>
      <c r="D1874" s="157">
        <v>242</v>
      </c>
      <c r="E1874" s="166" t="s">
        <v>1697</v>
      </c>
      <c r="F1874" s="166" t="s">
        <v>1676</v>
      </c>
      <c r="G1874" s="169" t="s">
        <v>1739</v>
      </c>
      <c r="H1874" s="157" t="s">
        <v>1738</v>
      </c>
      <c r="I1874" s="165" t="s">
        <v>1673</v>
      </c>
      <c r="J1874" s="164" t="s">
        <v>1672</v>
      </c>
      <c r="K1874" s="164" t="s">
        <v>1671</v>
      </c>
      <c r="L1874" s="163"/>
      <c r="M1874" s="163"/>
      <c r="N1874" s="163"/>
      <c r="O1874" s="162">
        <v>299</v>
      </c>
      <c r="P1874" s="161" t="b">
        <f>IF(R1874&gt;0,R1874-2)</f>
        <v>0</v>
      </c>
      <c r="Q1874" s="161">
        <v>201938</v>
      </c>
      <c r="R1874" s="160">
        <f>$I$3</f>
        <v>0</v>
      </c>
      <c r="S1874" s="159" t="str">
        <f>IF(AND(R1874&gt;=Q1874,W1874&gt;0),"OK",IF(W1874=0,"","NOT OK"))</f>
        <v/>
      </c>
      <c r="T1874" s="158"/>
      <c r="U1874" s="157">
        <v>3</v>
      </c>
      <c r="V1874" s="156" t="str">
        <f>IF(W1874=T1874,"OK","NOT")</f>
        <v>OK</v>
      </c>
      <c r="W1874" s="155">
        <f>IF(MOD(T1874,U1874)=0,T1874,T1874+(U1874-MOD(T1874,U1874)))</f>
        <v>0</v>
      </c>
      <c r="X1874" s="154">
        <f>$I$4</f>
        <v>0.4</v>
      </c>
      <c r="Y1874" s="153">
        <f>+T1874*((O1874-(O1874*X1874)))</f>
        <v>0</v>
      </c>
    </row>
    <row r="1875" spans="1:25" ht="14.45" customHeight="1" x14ac:dyDescent="0.25">
      <c r="A1875" s="167">
        <v>7045952123769</v>
      </c>
      <c r="B1875" s="157">
        <v>15261</v>
      </c>
      <c r="C1875" s="157" t="s">
        <v>1965</v>
      </c>
      <c r="D1875" s="157">
        <v>133</v>
      </c>
      <c r="E1875" s="166" t="s">
        <v>1957</v>
      </c>
      <c r="F1875" s="166" t="s">
        <v>1720</v>
      </c>
      <c r="G1875" s="169" t="s">
        <v>1956</v>
      </c>
      <c r="H1875" s="157" t="s">
        <v>1955</v>
      </c>
      <c r="I1875" s="165" t="s">
        <v>1716</v>
      </c>
      <c r="J1875" s="164" t="s">
        <v>1672</v>
      </c>
      <c r="K1875" s="164" t="s">
        <v>1802</v>
      </c>
      <c r="L1875" s="163"/>
      <c r="M1875" s="163"/>
      <c r="N1875" s="163"/>
      <c r="O1875" s="162">
        <v>1099</v>
      </c>
      <c r="P1875" s="161" t="b">
        <f>IF(R1875&gt;0,R1875-2)</f>
        <v>0</v>
      </c>
      <c r="Q1875" s="161">
        <v>201938</v>
      </c>
      <c r="R1875" s="160">
        <f>$I$3</f>
        <v>0</v>
      </c>
      <c r="S1875" s="159" t="str">
        <f>IF(AND(R1875&gt;=Q1875,W1875&gt;0),"OK",IF(W1875=0,"","NOT OK"))</f>
        <v/>
      </c>
      <c r="T1875" s="158"/>
      <c r="U1875" s="157">
        <v>1</v>
      </c>
      <c r="V1875" s="156" t="str">
        <f>IF(W1875=T1875,"OK","NOT")</f>
        <v>OK</v>
      </c>
      <c r="W1875" s="155">
        <f>IF(MOD(T1875,U1875)=0,T1875,T1875+(U1875-MOD(T1875,U1875)))</f>
        <v>0</v>
      </c>
      <c r="X1875" s="154">
        <f>$I$4</f>
        <v>0.4</v>
      </c>
      <c r="Y1875" s="153">
        <f>+T1875*((O1875-(O1875*X1875)))</f>
        <v>0</v>
      </c>
    </row>
    <row r="1876" spans="1:25" ht="14.45" customHeight="1" x14ac:dyDescent="0.25">
      <c r="A1876" s="167">
        <v>7045952123776</v>
      </c>
      <c r="B1876" s="157">
        <v>15261</v>
      </c>
      <c r="C1876" s="157" t="s">
        <v>1965</v>
      </c>
      <c r="D1876" s="157">
        <v>133</v>
      </c>
      <c r="E1876" s="166" t="s">
        <v>1957</v>
      </c>
      <c r="F1876" s="166" t="s">
        <v>1720</v>
      </c>
      <c r="G1876" s="169" t="s">
        <v>1956</v>
      </c>
      <c r="H1876" s="157" t="s">
        <v>1955</v>
      </c>
      <c r="I1876" s="165" t="s">
        <v>1468</v>
      </c>
      <c r="J1876" s="164" t="s">
        <v>1672</v>
      </c>
      <c r="K1876" s="164" t="s">
        <v>1802</v>
      </c>
      <c r="L1876" s="163"/>
      <c r="M1876" s="163"/>
      <c r="N1876" s="163"/>
      <c r="O1876" s="162">
        <v>1099</v>
      </c>
      <c r="P1876" s="161" t="b">
        <f>IF(R1876&gt;0,R1876-2)</f>
        <v>0</v>
      </c>
      <c r="Q1876" s="161">
        <v>201938</v>
      </c>
      <c r="R1876" s="160">
        <f>$I$3</f>
        <v>0</v>
      </c>
      <c r="S1876" s="159" t="str">
        <f>IF(AND(R1876&gt;=Q1876,W1876&gt;0),"OK",IF(W1876=0,"","NOT OK"))</f>
        <v/>
      </c>
      <c r="T1876" s="158"/>
      <c r="U1876" s="157">
        <v>1</v>
      </c>
      <c r="V1876" s="156" t="str">
        <f>IF(W1876=T1876,"OK","NOT")</f>
        <v>OK</v>
      </c>
      <c r="W1876" s="155">
        <f>IF(MOD(T1876,U1876)=0,T1876,T1876+(U1876-MOD(T1876,U1876)))</f>
        <v>0</v>
      </c>
      <c r="X1876" s="154">
        <f>$I$4</f>
        <v>0.4</v>
      </c>
      <c r="Y1876" s="153">
        <f>+T1876*((O1876-(O1876*X1876)))</f>
        <v>0</v>
      </c>
    </row>
    <row r="1877" spans="1:25" ht="14.45" customHeight="1" x14ac:dyDescent="0.25">
      <c r="A1877" s="167">
        <v>7045952123783</v>
      </c>
      <c r="B1877" s="157">
        <v>15261</v>
      </c>
      <c r="C1877" s="157" t="s">
        <v>1965</v>
      </c>
      <c r="D1877" s="157">
        <v>133</v>
      </c>
      <c r="E1877" s="166" t="s">
        <v>1957</v>
      </c>
      <c r="F1877" s="166" t="s">
        <v>1720</v>
      </c>
      <c r="G1877" s="169" t="s">
        <v>1956</v>
      </c>
      <c r="H1877" s="157" t="s">
        <v>1955</v>
      </c>
      <c r="I1877" s="165" t="s">
        <v>1469</v>
      </c>
      <c r="J1877" s="164" t="s">
        <v>1672</v>
      </c>
      <c r="K1877" s="164" t="s">
        <v>1802</v>
      </c>
      <c r="L1877" s="163"/>
      <c r="M1877" s="163"/>
      <c r="N1877" s="163"/>
      <c r="O1877" s="162">
        <v>1099</v>
      </c>
      <c r="P1877" s="161" t="b">
        <f>IF(R1877&gt;0,R1877-2)</f>
        <v>0</v>
      </c>
      <c r="Q1877" s="161">
        <v>201938</v>
      </c>
      <c r="R1877" s="160">
        <f>$I$3</f>
        <v>0</v>
      </c>
      <c r="S1877" s="159" t="str">
        <f>IF(AND(R1877&gt;=Q1877,W1877&gt;0),"OK",IF(W1877=0,"","NOT OK"))</f>
        <v/>
      </c>
      <c r="T1877" s="158"/>
      <c r="U1877" s="157">
        <v>1</v>
      </c>
      <c r="V1877" s="156" t="str">
        <f>IF(W1877=T1877,"OK","NOT")</f>
        <v>OK</v>
      </c>
      <c r="W1877" s="155">
        <f>IF(MOD(T1877,U1877)=0,T1877,T1877+(U1877-MOD(T1877,U1877)))</f>
        <v>0</v>
      </c>
      <c r="X1877" s="154">
        <f>$I$4</f>
        <v>0.4</v>
      </c>
      <c r="Y1877" s="153">
        <f>+T1877*((O1877-(O1877*X1877)))</f>
        <v>0</v>
      </c>
    </row>
    <row r="1878" spans="1:25" ht="14.45" customHeight="1" x14ac:dyDescent="0.25">
      <c r="A1878" s="167">
        <v>7045952123790</v>
      </c>
      <c r="B1878" s="157">
        <v>15261</v>
      </c>
      <c r="C1878" s="157" t="s">
        <v>1965</v>
      </c>
      <c r="D1878" s="157">
        <v>133</v>
      </c>
      <c r="E1878" s="166" t="s">
        <v>1957</v>
      </c>
      <c r="F1878" s="166" t="s">
        <v>1720</v>
      </c>
      <c r="G1878" s="169" t="s">
        <v>1956</v>
      </c>
      <c r="H1878" s="157" t="s">
        <v>1955</v>
      </c>
      <c r="I1878" s="165" t="s">
        <v>1715</v>
      </c>
      <c r="J1878" s="164" t="s">
        <v>1672</v>
      </c>
      <c r="K1878" s="164" t="s">
        <v>1802</v>
      </c>
      <c r="L1878" s="163"/>
      <c r="M1878" s="163"/>
      <c r="N1878" s="163"/>
      <c r="O1878" s="162">
        <v>1099</v>
      </c>
      <c r="P1878" s="161" t="b">
        <f>IF(R1878&gt;0,R1878-2)</f>
        <v>0</v>
      </c>
      <c r="Q1878" s="161">
        <v>201938</v>
      </c>
      <c r="R1878" s="160">
        <f>$I$3</f>
        <v>0</v>
      </c>
      <c r="S1878" s="159" t="str">
        <f>IF(AND(R1878&gt;=Q1878,W1878&gt;0),"OK",IF(W1878=0,"","NOT OK"))</f>
        <v/>
      </c>
      <c r="T1878" s="158"/>
      <c r="U1878" s="157">
        <v>1</v>
      </c>
      <c r="V1878" s="156" t="str">
        <f>IF(W1878=T1878,"OK","NOT")</f>
        <v>OK</v>
      </c>
      <c r="W1878" s="155">
        <f>IF(MOD(T1878,U1878)=0,T1878,T1878+(U1878-MOD(T1878,U1878)))</f>
        <v>0</v>
      </c>
      <c r="X1878" s="154">
        <f>$I$4</f>
        <v>0.4</v>
      </c>
      <c r="Y1878" s="153">
        <f>+T1878*((O1878-(O1878*X1878)))</f>
        <v>0</v>
      </c>
    </row>
    <row r="1879" spans="1:25" ht="14.45" customHeight="1" x14ac:dyDescent="0.25">
      <c r="A1879" s="167">
        <v>7045952123806</v>
      </c>
      <c r="B1879" s="157">
        <v>15261</v>
      </c>
      <c r="C1879" s="157" t="s">
        <v>1965</v>
      </c>
      <c r="D1879" s="157">
        <v>133</v>
      </c>
      <c r="E1879" s="166" t="s">
        <v>1957</v>
      </c>
      <c r="F1879" s="166" t="s">
        <v>1720</v>
      </c>
      <c r="G1879" s="169" t="s">
        <v>1956</v>
      </c>
      <c r="H1879" s="157" t="s">
        <v>1955</v>
      </c>
      <c r="I1879" s="165" t="s">
        <v>1713</v>
      </c>
      <c r="J1879" s="164" t="s">
        <v>1672</v>
      </c>
      <c r="K1879" s="164" t="s">
        <v>1802</v>
      </c>
      <c r="L1879" s="163"/>
      <c r="M1879" s="163"/>
      <c r="N1879" s="163"/>
      <c r="O1879" s="162">
        <v>1099</v>
      </c>
      <c r="P1879" s="161" t="b">
        <f>IF(R1879&gt;0,R1879-2)</f>
        <v>0</v>
      </c>
      <c r="Q1879" s="161">
        <v>201938</v>
      </c>
      <c r="R1879" s="160">
        <f>$I$3</f>
        <v>0</v>
      </c>
      <c r="S1879" s="159" t="str">
        <f>IF(AND(R1879&gt;=Q1879,W1879&gt;0),"OK",IF(W1879=0,"","NOT OK"))</f>
        <v/>
      </c>
      <c r="T1879" s="158"/>
      <c r="U1879" s="157">
        <v>1</v>
      </c>
      <c r="V1879" s="156" t="str">
        <f>IF(W1879=T1879,"OK","NOT")</f>
        <v>OK</v>
      </c>
      <c r="W1879" s="155">
        <f>IF(MOD(T1879,U1879)=0,T1879,T1879+(U1879-MOD(T1879,U1879)))</f>
        <v>0</v>
      </c>
      <c r="X1879" s="154">
        <f>$I$4</f>
        <v>0.4</v>
      </c>
      <c r="Y1879" s="153">
        <f>+T1879*((O1879-(O1879*X1879)))</f>
        <v>0</v>
      </c>
    </row>
    <row r="1880" spans="1:25" ht="14.45" customHeight="1" x14ac:dyDescent="0.25">
      <c r="A1880" s="167">
        <v>7045952124339</v>
      </c>
      <c r="B1880" s="157">
        <v>16381</v>
      </c>
      <c r="C1880" s="157" t="s">
        <v>1964</v>
      </c>
      <c r="D1880" s="157">
        <v>134</v>
      </c>
      <c r="E1880" s="166" t="s">
        <v>1957</v>
      </c>
      <c r="F1880" s="166" t="s">
        <v>1720</v>
      </c>
      <c r="G1880" s="169" t="s">
        <v>1956</v>
      </c>
      <c r="H1880" s="157" t="s">
        <v>1955</v>
      </c>
      <c r="I1880" s="165" t="s">
        <v>1716</v>
      </c>
      <c r="J1880" s="164" t="s">
        <v>1672</v>
      </c>
      <c r="K1880" s="164" t="s">
        <v>1723</v>
      </c>
      <c r="L1880" s="163"/>
      <c r="M1880" s="163"/>
      <c r="N1880" s="163"/>
      <c r="O1880" s="162">
        <v>1199</v>
      </c>
      <c r="P1880" s="161" t="b">
        <f>IF(R1880&gt;0,R1880-2)</f>
        <v>0</v>
      </c>
      <c r="Q1880" s="161">
        <v>201938</v>
      </c>
      <c r="R1880" s="160">
        <f>$I$3</f>
        <v>0</v>
      </c>
      <c r="S1880" s="159" t="str">
        <f>IF(AND(R1880&gt;=Q1880,W1880&gt;0),"OK",IF(W1880=0,"","NOT OK"))</f>
        <v/>
      </c>
      <c r="T1880" s="158"/>
      <c r="U1880" s="157">
        <v>1</v>
      </c>
      <c r="V1880" s="156" t="str">
        <f>IF(W1880=T1880,"OK","NOT")</f>
        <v>OK</v>
      </c>
      <c r="W1880" s="155">
        <f>IF(MOD(T1880,U1880)=0,T1880,T1880+(U1880-MOD(T1880,U1880)))</f>
        <v>0</v>
      </c>
      <c r="X1880" s="154">
        <f>$I$4</f>
        <v>0.4</v>
      </c>
      <c r="Y1880" s="153">
        <f>+T1880*((O1880-(O1880*X1880)))</f>
        <v>0</v>
      </c>
    </row>
    <row r="1881" spans="1:25" ht="14.45" customHeight="1" x14ac:dyDescent="0.25">
      <c r="A1881" s="167">
        <v>7045952124346</v>
      </c>
      <c r="B1881" s="157">
        <v>16381</v>
      </c>
      <c r="C1881" s="157" t="s">
        <v>1964</v>
      </c>
      <c r="D1881" s="157">
        <v>134</v>
      </c>
      <c r="E1881" s="166" t="s">
        <v>1957</v>
      </c>
      <c r="F1881" s="166" t="s">
        <v>1720</v>
      </c>
      <c r="G1881" s="169" t="s">
        <v>1956</v>
      </c>
      <c r="H1881" s="157" t="s">
        <v>1955</v>
      </c>
      <c r="I1881" s="165" t="s">
        <v>1468</v>
      </c>
      <c r="J1881" s="164" t="s">
        <v>1672</v>
      </c>
      <c r="K1881" s="164" t="s">
        <v>1723</v>
      </c>
      <c r="L1881" s="163"/>
      <c r="M1881" s="163"/>
      <c r="N1881" s="163"/>
      <c r="O1881" s="162">
        <v>1199</v>
      </c>
      <c r="P1881" s="161" t="b">
        <f>IF(R1881&gt;0,R1881-2)</f>
        <v>0</v>
      </c>
      <c r="Q1881" s="161">
        <v>201938</v>
      </c>
      <c r="R1881" s="160">
        <f>$I$3</f>
        <v>0</v>
      </c>
      <c r="S1881" s="159" t="str">
        <f>IF(AND(R1881&gt;=Q1881,W1881&gt;0),"OK",IF(W1881=0,"","NOT OK"))</f>
        <v/>
      </c>
      <c r="T1881" s="158"/>
      <c r="U1881" s="157">
        <v>1</v>
      </c>
      <c r="V1881" s="156" t="str">
        <f>IF(W1881=T1881,"OK","NOT")</f>
        <v>OK</v>
      </c>
      <c r="W1881" s="155">
        <f>IF(MOD(T1881,U1881)=0,T1881,T1881+(U1881-MOD(T1881,U1881)))</f>
        <v>0</v>
      </c>
      <c r="X1881" s="154">
        <f>$I$4</f>
        <v>0.4</v>
      </c>
      <c r="Y1881" s="153">
        <f>+T1881*((O1881-(O1881*X1881)))</f>
        <v>0</v>
      </c>
    </row>
    <row r="1882" spans="1:25" ht="14.45" customHeight="1" x14ac:dyDescent="0.25">
      <c r="A1882" s="167">
        <v>7045952124353</v>
      </c>
      <c r="B1882" s="157">
        <v>16381</v>
      </c>
      <c r="C1882" s="157" t="s">
        <v>1964</v>
      </c>
      <c r="D1882" s="157">
        <v>134</v>
      </c>
      <c r="E1882" s="166" t="s">
        <v>1957</v>
      </c>
      <c r="F1882" s="166" t="s">
        <v>1720</v>
      </c>
      <c r="G1882" s="169" t="s">
        <v>1956</v>
      </c>
      <c r="H1882" s="157" t="s">
        <v>1955</v>
      </c>
      <c r="I1882" s="165" t="s">
        <v>1469</v>
      </c>
      <c r="J1882" s="164" t="s">
        <v>1672</v>
      </c>
      <c r="K1882" s="164" t="s">
        <v>1723</v>
      </c>
      <c r="L1882" s="163"/>
      <c r="M1882" s="163"/>
      <c r="N1882" s="163"/>
      <c r="O1882" s="162">
        <v>1199</v>
      </c>
      <c r="P1882" s="161" t="b">
        <f>IF(R1882&gt;0,R1882-2)</f>
        <v>0</v>
      </c>
      <c r="Q1882" s="161">
        <v>201938</v>
      </c>
      <c r="R1882" s="160">
        <f>$I$3</f>
        <v>0</v>
      </c>
      <c r="S1882" s="159" t="str">
        <f>IF(AND(R1882&gt;=Q1882,W1882&gt;0),"OK",IF(W1882=0,"","NOT OK"))</f>
        <v/>
      </c>
      <c r="T1882" s="158"/>
      <c r="U1882" s="157">
        <v>1</v>
      </c>
      <c r="V1882" s="156" t="str">
        <f>IF(W1882=T1882,"OK","NOT")</f>
        <v>OK</v>
      </c>
      <c r="W1882" s="155">
        <f>IF(MOD(T1882,U1882)=0,T1882,T1882+(U1882-MOD(T1882,U1882)))</f>
        <v>0</v>
      </c>
      <c r="X1882" s="154">
        <f>$I$4</f>
        <v>0.4</v>
      </c>
      <c r="Y1882" s="153">
        <f>+T1882*((O1882-(O1882*X1882)))</f>
        <v>0</v>
      </c>
    </row>
    <row r="1883" spans="1:25" ht="14.45" customHeight="1" x14ac:dyDescent="0.25">
      <c r="A1883" s="167">
        <v>7045952124360</v>
      </c>
      <c r="B1883" s="157">
        <v>16381</v>
      </c>
      <c r="C1883" s="157" t="s">
        <v>1964</v>
      </c>
      <c r="D1883" s="157">
        <v>134</v>
      </c>
      <c r="E1883" s="166" t="s">
        <v>1957</v>
      </c>
      <c r="F1883" s="166" t="s">
        <v>1720</v>
      </c>
      <c r="G1883" s="169" t="s">
        <v>1956</v>
      </c>
      <c r="H1883" s="157" t="s">
        <v>1955</v>
      </c>
      <c r="I1883" s="165" t="s">
        <v>1715</v>
      </c>
      <c r="J1883" s="164" t="s">
        <v>1672</v>
      </c>
      <c r="K1883" s="164" t="s">
        <v>1723</v>
      </c>
      <c r="L1883" s="163"/>
      <c r="M1883" s="163"/>
      <c r="N1883" s="163"/>
      <c r="O1883" s="162">
        <v>1199</v>
      </c>
      <c r="P1883" s="161" t="b">
        <f>IF(R1883&gt;0,R1883-2)</f>
        <v>0</v>
      </c>
      <c r="Q1883" s="161">
        <v>201938</v>
      </c>
      <c r="R1883" s="160">
        <f>$I$3</f>
        <v>0</v>
      </c>
      <c r="S1883" s="159" t="str">
        <f>IF(AND(R1883&gt;=Q1883,W1883&gt;0),"OK",IF(W1883=0,"","NOT OK"))</f>
        <v/>
      </c>
      <c r="T1883" s="158"/>
      <c r="U1883" s="157">
        <v>1</v>
      </c>
      <c r="V1883" s="156" t="str">
        <f>IF(W1883=T1883,"OK","NOT")</f>
        <v>OK</v>
      </c>
      <c r="W1883" s="155">
        <f>IF(MOD(T1883,U1883)=0,T1883,T1883+(U1883-MOD(T1883,U1883)))</f>
        <v>0</v>
      </c>
      <c r="X1883" s="154">
        <f>$I$4</f>
        <v>0.4</v>
      </c>
      <c r="Y1883" s="153">
        <f>+T1883*((O1883-(O1883*X1883)))</f>
        <v>0</v>
      </c>
    </row>
    <row r="1884" spans="1:25" ht="14.45" customHeight="1" x14ac:dyDescent="0.25">
      <c r="A1884" s="167">
        <v>7045952124377</v>
      </c>
      <c r="B1884" s="157">
        <v>16381</v>
      </c>
      <c r="C1884" s="157" t="s">
        <v>1964</v>
      </c>
      <c r="D1884" s="157">
        <v>134</v>
      </c>
      <c r="E1884" s="166" t="s">
        <v>1957</v>
      </c>
      <c r="F1884" s="166" t="s">
        <v>1720</v>
      </c>
      <c r="G1884" s="169" t="s">
        <v>1956</v>
      </c>
      <c r="H1884" s="157" t="s">
        <v>1955</v>
      </c>
      <c r="I1884" s="165" t="s">
        <v>1713</v>
      </c>
      <c r="J1884" s="164" t="s">
        <v>1672</v>
      </c>
      <c r="K1884" s="164" t="s">
        <v>1723</v>
      </c>
      <c r="L1884" s="163"/>
      <c r="M1884" s="163"/>
      <c r="N1884" s="163"/>
      <c r="O1884" s="162">
        <v>1199</v>
      </c>
      <c r="P1884" s="161" t="b">
        <f>IF(R1884&gt;0,R1884-2)</f>
        <v>0</v>
      </c>
      <c r="Q1884" s="161">
        <v>201938</v>
      </c>
      <c r="R1884" s="160">
        <f>$I$3</f>
        <v>0</v>
      </c>
      <c r="S1884" s="159" t="str">
        <f>IF(AND(R1884&gt;=Q1884,W1884&gt;0),"OK",IF(W1884=0,"","NOT OK"))</f>
        <v/>
      </c>
      <c r="T1884" s="158"/>
      <c r="U1884" s="157">
        <v>1</v>
      </c>
      <c r="V1884" s="156" t="str">
        <f>IF(W1884=T1884,"OK","NOT")</f>
        <v>OK</v>
      </c>
      <c r="W1884" s="155">
        <f>IF(MOD(T1884,U1884)=0,T1884,T1884+(U1884-MOD(T1884,U1884)))</f>
        <v>0</v>
      </c>
      <c r="X1884" s="154">
        <f>$I$4</f>
        <v>0.4</v>
      </c>
      <c r="Y1884" s="153">
        <f>+T1884*((O1884-(O1884*X1884)))</f>
        <v>0</v>
      </c>
    </row>
    <row r="1885" spans="1:25" ht="14.45" customHeight="1" x14ac:dyDescent="0.25">
      <c r="A1885" s="167">
        <v>7045952124070</v>
      </c>
      <c r="B1885" s="157">
        <v>15266</v>
      </c>
      <c r="C1885" s="157" t="s">
        <v>1963</v>
      </c>
      <c r="D1885" s="157">
        <v>135</v>
      </c>
      <c r="E1885" s="166" t="s">
        <v>1957</v>
      </c>
      <c r="F1885" s="166" t="s">
        <v>1720</v>
      </c>
      <c r="G1885" s="169" t="s">
        <v>1956</v>
      </c>
      <c r="H1885" s="157" t="s">
        <v>1955</v>
      </c>
      <c r="I1885" s="165" t="s">
        <v>1717</v>
      </c>
      <c r="J1885" s="164" t="s">
        <v>1672</v>
      </c>
      <c r="K1885" s="164" t="s">
        <v>1802</v>
      </c>
      <c r="L1885" s="163"/>
      <c r="M1885" s="163"/>
      <c r="N1885" s="163"/>
      <c r="O1885" s="162">
        <v>1099</v>
      </c>
      <c r="P1885" s="161" t="b">
        <f>IF(R1885&gt;0,R1885-2)</f>
        <v>0</v>
      </c>
      <c r="Q1885" s="161">
        <v>201938</v>
      </c>
      <c r="R1885" s="160">
        <f>$I$3</f>
        <v>0</v>
      </c>
      <c r="S1885" s="159" t="str">
        <f>IF(AND(R1885&gt;=Q1885,W1885&gt;0),"OK",IF(W1885=0,"","NOT OK"))</f>
        <v/>
      </c>
      <c r="T1885" s="158"/>
      <c r="U1885" s="157">
        <v>1</v>
      </c>
      <c r="V1885" s="156" t="str">
        <f>IF(W1885=T1885,"OK","NOT")</f>
        <v>OK</v>
      </c>
      <c r="W1885" s="155">
        <f>IF(MOD(T1885,U1885)=0,T1885,T1885+(U1885-MOD(T1885,U1885)))</f>
        <v>0</v>
      </c>
      <c r="X1885" s="154">
        <f>$I$4</f>
        <v>0.4</v>
      </c>
      <c r="Y1885" s="153">
        <f>+T1885*((O1885-(O1885*X1885)))</f>
        <v>0</v>
      </c>
    </row>
    <row r="1886" spans="1:25" ht="14.45" customHeight="1" x14ac:dyDescent="0.25">
      <c r="A1886" s="167">
        <v>7045952124087</v>
      </c>
      <c r="B1886" s="157">
        <v>15266</v>
      </c>
      <c r="C1886" s="157" t="s">
        <v>1963</v>
      </c>
      <c r="D1886" s="157">
        <v>135</v>
      </c>
      <c r="E1886" s="166" t="s">
        <v>1957</v>
      </c>
      <c r="F1886" s="166" t="s">
        <v>1720</v>
      </c>
      <c r="G1886" s="169" t="s">
        <v>1956</v>
      </c>
      <c r="H1886" s="157" t="s">
        <v>1955</v>
      </c>
      <c r="I1886" s="165" t="s">
        <v>1716</v>
      </c>
      <c r="J1886" s="164" t="s">
        <v>1672</v>
      </c>
      <c r="K1886" s="164" t="s">
        <v>1802</v>
      </c>
      <c r="L1886" s="163"/>
      <c r="M1886" s="163"/>
      <c r="N1886" s="163"/>
      <c r="O1886" s="162">
        <v>1099</v>
      </c>
      <c r="P1886" s="161" t="b">
        <f>IF(R1886&gt;0,R1886-2)</f>
        <v>0</v>
      </c>
      <c r="Q1886" s="161">
        <v>201938</v>
      </c>
      <c r="R1886" s="160">
        <f>$I$3</f>
        <v>0</v>
      </c>
      <c r="S1886" s="159" t="str">
        <f>IF(AND(R1886&gt;=Q1886,W1886&gt;0),"OK",IF(W1886=0,"","NOT OK"))</f>
        <v/>
      </c>
      <c r="T1886" s="158"/>
      <c r="U1886" s="157">
        <v>1</v>
      </c>
      <c r="V1886" s="156" t="str">
        <f>IF(W1886=T1886,"OK","NOT")</f>
        <v>OK</v>
      </c>
      <c r="W1886" s="155">
        <f>IF(MOD(T1886,U1886)=0,T1886,T1886+(U1886-MOD(T1886,U1886)))</f>
        <v>0</v>
      </c>
      <c r="X1886" s="154">
        <f>$I$4</f>
        <v>0.4</v>
      </c>
      <c r="Y1886" s="153">
        <f>+T1886*((O1886-(O1886*X1886)))</f>
        <v>0</v>
      </c>
    </row>
    <row r="1887" spans="1:25" ht="14.45" customHeight="1" x14ac:dyDescent="0.25">
      <c r="A1887" s="167">
        <v>7045952124094</v>
      </c>
      <c r="B1887" s="157">
        <v>15266</v>
      </c>
      <c r="C1887" s="157" t="s">
        <v>1963</v>
      </c>
      <c r="D1887" s="157">
        <v>135</v>
      </c>
      <c r="E1887" s="166" t="s">
        <v>1957</v>
      </c>
      <c r="F1887" s="166" t="s">
        <v>1720</v>
      </c>
      <c r="G1887" s="169" t="s">
        <v>1956</v>
      </c>
      <c r="H1887" s="157" t="s">
        <v>1955</v>
      </c>
      <c r="I1887" s="165" t="s">
        <v>1468</v>
      </c>
      <c r="J1887" s="164" t="s">
        <v>1672</v>
      </c>
      <c r="K1887" s="164" t="s">
        <v>1802</v>
      </c>
      <c r="L1887" s="163"/>
      <c r="M1887" s="163"/>
      <c r="N1887" s="163"/>
      <c r="O1887" s="162">
        <v>1099</v>
      </c>
      <c r="P1887" s="161" t="b">
        <f>IF(R1887&gt;0,R1887-2)</f>
        <v>0</v>
      </c>
      <c r="Q1887" s="161">
        <v>201938</v>
      </c>
      <c r="R1887" s="160">
        <f>$I$3</f>
        <v>0</v>
      </c>
      <c r="S1887" s="159" t="str">
        <f>IF(AND(R1887&gt;=Q1887,W1887&gt;0),"OK",IF(W1887=0,"","NOT OK"))</f>
        <v/>
      </c>
      <c r="T1887" s="158"/>
      <c r="U1887" s="157">
        <v>1</v>
      </c>
      <c r="V1887" s="156" t="str">
        <f>IF(W1887=T1887,"OK","NOT")</f>
        <v>OK</v>
      </c>
      <c r="W1887" s="155">
        <f>IF(MOD(T1887,U1887)=0,T1887,T1887+(U1887-MOD(T1887,U1887)))</f>
        <v>0</v>
      </c>
      <c r="X1887" s="154">
        <f>$I$4</f>
        <v>0.4</v>
      </c>
      <c r="Y1887" s="153">
        <f>+T1887*((O1887-(O1887*X1887)))</f>
        <v>0</v>
      </c>
    </row>
    <row r="1888" spans="1:25" ht="14.45" customHeight="1" x14ac:dyDescent="0.25">
      <c r="A1888" s="167">
        <v>7045952124100</v>
      </c>
      <c r="B1888" s="157">
        <v>15266</v>
      </c>
      <c r="C1888" s="157" t="s">
        <v>1963</v>
      </c>
      <c r="D1888" s="157">
        <v>135</v>
      </c>
      <c r="E1888" s="166" t="s">
        <v>1957</v>
      </c>
      <c r="F1888" s="166" t="s">
        <v>1720</v>
      </c>
      <c r="G1888" s="169" t="s">
        <v>1956</v>
      </c>
      <c r="H1888" s="157" t="s">
        <v>1955</v>
      </c>
      <c r="I1888" s="165" t="s">
        <v>1469</v>
      </c>
      <c r="J1888" s="164" t="s">
        <v>1672</v>
      </c>
      <c r="K1888" s="164" t="s">
        <v>1802</v>
      </c>
      <c r="L1888" s="163"/>
      <c r="M1888" s="163"/>
      <c r="N1888" s="163"/>
      <c r="O1888" s="162">
        <v>1099</v>
      </c>
      <c r="P1888" s="161" t="b">
        <f>IF(R1888&gt;0,R1888-2)</f>
        <v>0</v>
      </c>
      <c r="Q1888" s="161">
        <v>201938</v>
      </c>
      <c r="R1888" s="160">
        <f>$I$3</f>
        <v>0</v>
      </c>
      <c r="S1888" s="159" t="str">
        <f>IF(AND(R1888&gt;=Q1888,W1888&gt;0),"OK",IF(W1888=0,"","NOT OK"))</f>
        <v/>
      </c>
      <c r="T1888" s="158"/>
      <c r="U1888" s="157">
        <v>1</v>
      </c>
      <c r="V1888" s="156" t="str">
        <f>IF(W1888=T1888,"OK","NOT")</f>
        <v>OK</v>
      </c>
      <c r="W1888" s="155">
        <f>IF(MOD(T1888,U1888)=0,T1888,T1888+(U1888-MOD(T1888,U1888)))</f>
        <v>0</v>
      </c>
      <c r="X1888" s="154">
        <f>$I$4</f>
        <v>0.4</v>
      </c>
      <c r="Y1888" s="153">
        <f>+T1888*((O1888-(O1888*X1888)))</f>
        <v>0</v>
      </c>
    </row>
    <row r="1889" spans="1:25" ht="14.45" customHeight="1" x14ac:dyDescent="0.25">
      <c r="A1889" s="167">
        <v>7045952124117</v>
      </c>
      <c r="B1889" s="157">
        <v>15266</v>
      </c>
      <c r="C1889" s="157" t="s">
        <v>1963</v>
      </c>
      <c r="D1889" s="157">
        <v>135</v>
      </c>
      <c r="E1889" s="166" t="s">
        <v>1957</v>
      </c>
      <c r="F1889" s="166" t="s">
        <v>1720</v>
      </c>
      <c r="G1889" s="169" t="s">
        <v>1956</v>
      </c>
      <c r="H1889" s="157" t="s">
        <v>1955</v>
      </c>
      <c r="I1889" s="165" t="s">
        <v>1715</v>
      </c>
      <c r="J1889" s="164" t="s">
        <v>1672</v>
      </c>
      <c r="K1889" s="164" t="s">
        <v>1802</v>
      </c>
      <c r="L1889" s="163"/>
      <c r="M1889" s="163"/>
      <c r="N1889" s="163"/>
      <c r="O1889" s="162">
        <v>1099</v>
      </c>
      <c r="P1889" s="161" t="b">
        <f>IF(R1889&gt;0,R1889-2)</f>
        <v>0</v>
      </c>
      <c r="Q1889" s="161">
        <v>201938</v>
      </c>
      <c r="R1889" s="160">
        <f>$I$3</f>
        <v>0</v>
      </c>
      <c r="S1889" s="159" t="str">
        <f>IF(AND(R1889&gt;=Q1889,W1889&gt;0),"OK",IF(W1889=0,"","NOT OK"))</f>
        <v/>
      </c>
      <c r="T1889" s="158"/>
      <c r="U1889" s="157">
        <v>1</v>
      </c>
      <c r="V1889" s="156" t="str">
        <f>IF(W1889=T1889,"OK","NOT")</f>
        <v>OK</v>
      </c>
      <c r="W1889" s="155">
        <f>IF(MOD(T1889,U1889)=0,T1889,T1889+(U1889-MOD(T1889,U1889)))</f>
        <v>0</v>
      </c>
      <c r="X1889" s="154">
        <f>$I$4</f>
        <v>0.4</v>
      </c>
      <c r="Y1889" s="153">
        <f>+T1889*((O1889-(O1889*X1889)))</f>
        <v>0</v>
      </c>
    </row>
    <row r="1890" spans="1:25" ht="14.45" customHeight="1" x14ac:dyDescent="0.25">
      <c r="A1890" s="167">
        <v>7045952124599</v>
      </c>
      <c r="B1890" s="157">
        <v>16386</v>
      </c>
      <c r="C1890" s="157" t="s">
        <v>1962</v>
      </c>
      <c r="D1890" s="157">
        <v>136</v>
      </c>
      <c r="E1890" s="166" t="s">
        <v>1957</v>
      </c>
      <c r="F1890" s="166" t="s">
        <v>1720</v>
      </c>
      <c r="G1890" s="169" t="s">
        <v>1956</v>
      </c>
      <c r="H1890" s="157" t="s">
        <v>1955</v>
      </c>
      <c r="I1890" s="165" t="s">
        <v>1717</v>
      </c>
      <c r="J1890" s="164" t="s">
        <v>1672</v>
      </c>
      <c r="K1890" s="164" t="s">
        <v>1723</v>
      </c>
      <c r="L1890" s="163"/>
      <c r="M1890" s="163"/>
      <c r="N1890" s="163"/>
      <c r="O1890" s="162">
        <v>1199</v>
      </c>
      <c r="P1890" s="161" t="b">
        <f>IF(R1890&gt;0,R1890-2)</f>
        <v>0</v>
      </c>
      <c r="Q1890" s="161">
        <v>201938</v>
      </c>
      <c r="R1890" s="160">
        <f>$I$3</f>
        <v>0</v>
      </c>
      <c r="S1890" s="159" t="str">
        <f>IF(AND(R1890&gt;=Q1890,W1890&gt;0),"OK",IF(W1890=0,"","NOT OK"))</f>
        <v/>
      </c>
      <c r="T1890" s="158"/>
      <c r="U1890" s="157">
        <v>1</v>
      </c>
      <c r="V1890" s="156" t="str">
        <f>IF(W1890=T1890,"OK","NOT")</f>
        <v>OK</v>
      </c>
      <c r="W1890" s="155">
        <f>IF(MOD(T1890,U1890)=0,T1890,T1890+(U1890-MOD(T1890,U1890)))</f>
        <v>0</v>
      </c>
      <c r="X1890" s="154">
        <f>$I$4</f>
        <v>0.4</v>
      </c>
      <c r="Y1890" s="153">
        <f>+T1890*((O1890-(O1890*X1890)))</f>
        <v>0</v>
      </c>
    </row>
    <row r="1891" spans="1:25" ht="14.45" customHeight="1" x14ac:dyDescent="0.25">
      <c r="A1891" s="167">
        <v>7045952124605</v>
      </c>
      <c r="B1891" s="157">
        <v>16386</v>
      </c>
      <c r="C1891" s="157" t="s">
        <v>1962</v>
      </c>
      <c r="D1891" s="157">
        <v>136</v>
      </c>
      <c r="E1891" s="166" t="s">
        <v>1957</v>
      </c>
      <c r="F1891" s="166" t="s">
        <v>1720</v>
      </c>
      <c r="G1891" s="169" t="s">
        <v>1956</v>
      </c>
      <c r="H1891" s="157" t="s">
        <v>1955</v>
      </c>
      <c r="I1891" s="165" t="s">
        <v>1716</v>
      </c>
      <c r="J1891" s="164" t="s">
        <v>1672</v>
      </c>
      <c r="K1891" s="164" t="s">
        <v>1723</v>
      </c>
      <c r="L1891" s="163"/>
      <c r="M1891" s="163"/>
      <c r="N1891" s="163"/>
      <c r="O1891" s="162">
        <v>1199</v>
      </c>
      <c r="P1891" s="161" t="b">
        <f>IF(R1891&gt;0,R1891-2)</f>
        <v>0</v>
      </c>
      <c r="Q1891" s="161">
        <v>201938</v>
      </c>
      <c r="R1891" s="160">
        <f>$I$3</f>
        <v>0</v>
      </c>
      <c r="S1891" s="159" t="str">
        <f>IF(AND(R1891&gt;=Q1891,W1891&gt;0),"OK",IF(W1891=0,"","NOT OK"))</f>
        <v/>
      </c>
      <c r="T1891" s="158"/>
      <c r="U1891" s="157">
        <v>1</v>
      </c>
      <c r="V1891" s="156" t="str">
        <f>IF(W1891=T1891,"OK","NOT")</f>
        <v>OK</v>
      </c>
      <c r="W1891" s="155">
        <f>IF(MOD(T1891,U1891)=0,T1891,T1891+(U1891-MOD(T1891,U1891)))</f>
        <v>0</v>
      </c>
      <c r="X1891" s="154">
        <f>$I$4</f>
        <v>0.4</v>
      </c>
      <c r="Y1891" s="153">
        <f>+T1891*((O1891-(O1891*X1891)))</f>
        <v>0</v>
      </c>
    </row>
    <row r="1892" spans="1:25" ht="14.45" customHeight="1" x14ac:dyDescent="0.25">
      <c r="A1892" s="167">
        <v>7045952124612</v>
      </c>
      <c r="B1892" s="157">
        <v>16386</v>
      </c>
      <c r="C1892" s="157" t="s">
        <v>1962</v>
      </c>
      <c r="D1892" s="157">
        <v>136</v>
      </c>
      <c r="E1892" s="166" t="s">
        <v>1957</v>
      </c>
      <c r="F1892" s="166" t="s">
        <v>1720</v>
      </c>
      <c r="G1892" s="169" t="s">
        <v>1956</v>
      </c>
      <c r="H1892" s="157" t="s">
        <v>1955</v>
      </c>
      <c r="I1892" s="165" t="s">
        <v>1468</v>
      </c>
      <c r="J1892" s="164" t="s">
        <v>1672</v>
      </c>
      <c r="K1892" s="164" t="s">
        <v>1723</v>
      </c>
      <c r="L1892" s="163"/>
      <c r="M1892" s="163"/>
      <c r="N1892" s="163"/>
      <c r="O1892" s="162">
        <v>1199</v>
      </c>
      <c r="P1892" s="161" t="b">
        <f>IF(R1892&gt;0,R1892-2)</f>
        <v>0</v>
      </c>
      <c r="Q1892" s="161">
        <v>201938</v>
      </c>
      <c r="R1892" s="160">
        <f>$I$3</f>
        <v>0</v>
      </c>
      <c r="S1892" s="159" t="str">
        <f>IF(AND(R1892&gt;=Q1892,W1892&gt;0),"OK",IF(W1892=0,"","NOT OK"))</f>
        <v/>
      </c>
      <c r="T1892" s="158"/>
      <c r="U1892" s="157">
        <v>1</v>
      </c>
      <c r="V1892" s="156" t="str">
        <f>IF(W1892=T1892,"OK","NOT")</f>
        <v>OK</v>
      </c>
      <c r="W1892" s="155">
        <f>IF(MOD(T1892,U1892)=0,T1892,T1892+(U1892-MOD(T1892,U1892)))</f>
        <v>0</v>
      </c>
      <c r="X1892" s="154">
        <f>$I$4</f>
        <v>0.4</v>
      </c>
      <c r="Y1892" s="153">
        <f>+T1892*((O1892-(O1892*X1892)))</f>
        <v>0</v>
      </c>
    </row>
    <row r="1893" spans="1:25" ht="14.45" customHeight="1" x14ac:dyDescent="0.25">
      <c r="A1893" s="167">
        <v>7045952124629</v>
      </c>
      <c r="B1893" s="157">
        <v>16386</v>
      </c>
      <c r="C1893" s="157" t="s">
        <v>1962</v>
      </c>
      <c r="D1893" s="157">
        <v>136</v>
      </c>
      <c r="E1893" s="166" t="s">
        <v>1957</v>
      </c>
      <c r="F1893" s="166" t="s">
        <v>1720</v>
      </c>
      <c r="G1893" s="169" t="s">
        <v>1956</v>
      </c>
      <c r="H1893" s="157" t="s">
        <v>1955</v>
      </c>
      <c r="I1893" s="165" t="s">
        <v>1469</v>
      </c>
      <c r="J1893" s="164" t="s">
        <v>1672</v>
      </c>
      <c r="K1893" s="164" t="s">
        <v>1723</v>
      </c>
      <c r="L1893" s="163"/>
      <c r="M1893" s="163"/>
      <c r="N1893" s="163"/>
      <c r="O1893" s="162">
        <v>1199</v>
      </c>
      <c r="P1893" s="161" t="b">
        <f>IF(R1893&gt;0,R1893-2)</f>
        <v>0</v>
      </c>
      <c r="Q1893" s="161">
        <v>201938</v>
      </c>
      <c r="R1893" s="160">
        <f>$I$3</f>
        <v>0</v>
      </c>
      <c r="S1893" s="159" t="str">
        <f>IF(AND(R1893&gt;=Q1893,W1893&gt;0),"OK",IF(W1893=0,"","NOT OK"))</f>
        <v/>
      </c>
      <c r="T1893" s="158"/>
      <c r="U1893" s="157">
        <v>1</v>
      </c>
      <c r="V1893" s="156" t="str">
        <f>IF(W1893=T1893,"OK","NOT")</f>
        <v>OK</v>
      </c>
      <c r="W1893" s="155">
        <f>IF(MOD(T1893,U1893)=0,T1893,T1893+(U1893-MOD(T1893,U1893)))</f>
        <v>0</v>
      </c>
      <c r="X1893" s="154">
        <f>$I$4</f>
        <v>0.4</v>
      </c>
      <c r="Y1893" s="153">
        <f>+T1893*((O1893-(O1893*X1893)))</f>
        <v>0</v>
      </c>
    </row>
    <row r="1894" spans="1:25" ht="14.45" customHeight="1" x14ac:dyDescent="0.25">
      <c r="A1894" s="167">
        <v>7045952124636</v>
      </c>
      <c r="B1894" s="157">
        <v>16386</v>
      </c>
      <c r="C1894" s="157" t="s">
        <v>1962</v>
      </c>
      <c r="D1894" s="157">
        <v>136</v>
      </c>
      <c r="E1894" s="166" t="s">
        <v>1957</v>
      </c>
      <c r="F1894" s="166" t="s">
        <v>1720</v>
      </c>
      <c r="G1894" s="169" t="s">
        <v>1956</v>
      </c>
      <c r="H1894" s="157" t="s">
        <v>1955</v>
      </c>
      <c r="I1894" s="165" t="s">
        <v>1715</v>
      </c>
      <c r="J1894" s="164" t="s">
        <v>1672</v>
      </c>
      <c r="K1894" s="164" t="s">
        <v>1723</v>
      </c>
      <c r="L1894" s="163"/>
      <c r="M1894" s="163"/>
      <c r="N1894" s="163"/>
      <c r="O1894" s="162">
        <v>1199</v>
      </c>
      <c r="P1894" s="161" t="b">
        <f>IF(R1894&gt;0,R1894-2)</f>
        <v>0</v>
      </c>
      <c r="Q1894" s="161">
        <v>201938</v>
      </c>
      <c r="R1894" s="160">
        <f>$I$3</f>
        <v>0</v>
      </c>
      <c r="S1894" s="159" t="str">
        <f>IF(AND(R1894&gt;=Q1894,W1894&gt;0),"OK",IF(W1894=0,"","NOT OK"))</f>
        <v/>
      </c>
      <c r="T1894" s="158"/>
      <c r="U1894" s="157">
        <v>1</v>
      </c>
      <c r="V1894" s="156" t="str">
        <f>IF(W1894=T1894,"OK","NOT")</f>
        <v>OK</v>
      </c>
      <c r="W1894" s="155">
        <f>IF(MOD(T1894,U1894)=0,T1894,T1894+(U1894-MOD(T1894,U1894)))</f>
        <v>0</v>
      </c>
      <c r="X1894" s="154">
        <f>$I$4</f>
        <v>0.4</v>
      </c>
      <c r="Y1894" s="153">
        <f>+T1894*((O1894-(O1894*X1894)))</f>
        <v>0</v>
      </c>
    </row>
    <row r="1895" spans="1:25" ht="14.45" customHeight="1" x14ac:dyDescent="0.25">
      <c r="A1895" s="167">
        <v>7045952122571</v>
      </c>
      <c r="B1895" s="157">
        <v>11761</v>
      </c>
      <c r="C1895" s="157" t="s">
        <v>1961</v>
      </c>
      <c r="D1895" s="157">
        <v>137</v>
      </c>
      <c r="E1895" s="166" t="s">
        <v>1957</v>
      </c>
      <c r="F1895" s="166" t="s">
        <v>1720</v>
      </c>
      <c r="G1895" s="169" t="s">
        <v>1956</v>
      </c>
      <c r="H1895" s="157" t="s">
        <v>1955</v>
      </c>
      <c r="I1895" s="165" t="s">
        <v>1716</v>
      </c>
      <c r="J1895" s="164" t="s">
        <v>1672</v>
      </c>
      <c r="K1895" s="164" t="s">
        <v>1723</v>
      </c>
      <c r="L1895" s="163"/>
      <c r="M1895" s="163"/>
      <c r="N1895" s="163"/>
      <c r="O1895" s="162">
        <v>799</v>
      </c>
      <c r="P1895" s="161" t="b">
        <f>IF(R1895&gt;0,R1895-2)</f>
        <v>0</v>
      </c>
      <c r="Q1895" s="161">
        <v>201938</v>
      </c>
      <c r="R1895" s="160">
        <f>$I$3</f>
        <v>0</v>
      </c>
      <c r="S1895" s="159" t="str">
        <f>IF(AND(R1895&gt;=Q1895,W1895&gt;0),"OK",IF(W1895=0,"","NOT OK"))</f>
        <v/>
      </c>
      <c r="T1895" s="158"/>
      <c r="U1895" s="157">
        <v>1</v>
      </c>
      <c r="V1895" s="156" t="str">
        <f>IF(W1895=T1895,"OK","NOT")</f>
        <v>OK</v>
      </c>
      <c r="W1895" s="155">
        <f>IF(MOD(T1895,U1895)=0,T1895,T1895+(U1895-MOD(T1895,U1895)))</f>
        <v>0</v>
      </c>
      <c r="X1895" s="154">
        <f>$I$4</f>
        <v>0.4</v>
      </c>
      <c r="Y1895" s="153">
        <f>+T1895*((O1895-(O1895*X1895)))</f>
        <v>0</v>
      </c>
    </row>
    <row r="1896" spans="1:25" ht="14.45" customHeight="1" x14ac:dyDescent="0.25">
      <c r="A1896" s="167">
        <v>7045952122588</v>
      </c>
      <c r="B1896" s="157">
        <v>11761</v>
      </c>
      <c r="C1896" s="157" t="s">
        <v>1961</v>
      </c>
      <c r="D1896" s="157">
        <v>137</v>
      </c>
      <c r="E1896" s="166" t="s">
        <v>1957</v>
      </c>
      <c r="F1896" s="166" t="s">
        <v>1720</v>
      </c>
      <c r="G1896" s="169" t="s">
        <v>1956</v>
      </c>
      <c r="H1896" s="157" t="s">
        <v>1955</v>
      </c>
      <c r="I1896" s="165" t="s">
        <v>1468</v>
      </c>
      <c r="J1896" s="164" t="s">
        <v>1672</v>
      </c>
      <c r="K1896" s="164" t="s">
        <v>1723</v>
      </c>
      <c r="L1896" s="163"/>
      <c r="M1896" s="163"/>
      <c r="N1896" s="163"/>
      <c r="O1896" s="162">
        <v>799</v>
      </c>
      <c r="P1896" s="161" t="b">
        <f>IF(R1896&gt;0,R1896-2)</f>
        <v>0</v>
      </c>
      <c r="Q1896" s="161">
        <v>201938</v>
      </c>
      <c r="R1896" s="160">
        <f>$I$3</f>
        <v>0</v>
      </c>
      <c r="S1896" s="159" t="str">
        <f>IF(AND(R1896&gt;=Q1896,W1896&gt;0),"OK",IF(W1896=0,"","NOT OK"))</f>
        <v/>
      </c>
      <c r="T1896" s="158"/>
      <c r="U1896" s="157">
        <v>1</v>
      </c>
      <c r="V1896" s="156" t="str">
        <f>IF(W1896=T1896,"OK","NOT")</f>
        <v>OK</v>
      </c>
      <c r="W1896" s="155">
        <f>IF(MOD(T1896,U1896)=0,T1896,T1896+(U1896-MOD(T1896,U1896)))</f>
        <v>0</v>
      </c>
      <c r="X1896" s="154">
        <f>$I$4</f>
        <v>0.4</v>
      </c>
      <c r="Y1896" s="153">
        <f>+T1896*((O1896-(O1896*X1896)))</f>
        <v>0</v>
      </c>
    </row>
    <row r="1897" spans="1:25" ht="14.45" customHeight="1" x14ac:dyDescent="0.25">
      <c r="A1897" s="167">
        <v>7045952122595</v>
      </c>
      <c r="B1897" s="157">
        <v>11761</v>
      </c>
      <c r="C1897" s="157" t="s">
        <v>1961</v>
      </c>
      <c r="D1897" s="157">
        <v>137</v>
      </c>
      <c r="E1897" s="166" t="s">
        <v>1957</v>
      </c>
      <c r="F1897" s="166" t="s">
        <v>1720</v>
      </c>
      <c r="G1897" s="169" t="s">
        <v>1956</v>
      </c>
      <c r="H1897" s="157" t="s">
        <v>1955</v>
      </c>
      <c r="I1897" s="165" t="s">
        <v>1469</v>
      </c>
      <c r="J1897" s="164" t="s">
        <v>1672</v>
      </c>
      <c r="K1897" s="164" t="s">
        <v>1723</v>
      </c>
      <c r="L1897" s="163"/>
      <c r="M1897" s="163"/>
      <c r="N1897" s="163"/>
      <c r="O1897" s="162">
        <v>799</v>
      </c>
      <c r="P1897" s="161" t="b">
        <f>IF(R1897&gt;0,R1897-2)</f>
        <v>0</v>
      </c>
      <c r="Q1897" s="161">
        <v>201938</v>
      </c>
      <c r="R1897" s="160">
        <f>$I$3</f>
        <v>0</v>
      </c>
      <c r="S1897" s="159" t="str">
        <f>IF(AND(R1897&gt;=Q1897,W1897&gt;0),"OK",IF(W1897=0,"","NOT OK"))</f>
        <v/>
      </c>
      <c r="T1897" s="158"/>
      <c r="U1897" s="157">
        <v>1</v>
      </c>
      <c r="V1897" s="156" t="str">
        <f>IF(W1897=T1897,"OK","NOT")</f>
        <v>OK</v>
      </c>
      <c r="W1897" s="155">
        <f>IF(MOD(T1897,U1897)=0,T1897,T1897+(U1897-MOD(T1897,U1897)))</f>
        <v>0</v>
      </c>
      <c r="X1897" s="154">
        <f>$I$4</f>
        <v>0.4</v>
      </c>
      <c r="Y1897" s="153">
        <f>+T1897*((O1897-(O1897*X1897)))</f>
        <v>0</v>
      </c>
    </row>
    <row r="1898" spans="1:25" ht="14.45" customHeight="1" x14ac:dyDescent="0.25">
      <c r="A1898" s="167">
        <v>7045952122601</v>
      </c>
      <c r="B1898" s="157">
        <v>11761</v>
      </c>
      <c r="C1898" s="157" t="s">
        <v>1961</v>
      </c>
      <c r="D1898" s="157">
        <v>137</v>
      </c>
      <c r="E1898" s="166" t="s">
        <v>1957</v>
      </c>
      <c r="F1898" s="166" t="s">
        <v>1720</v>
      </c>
      <c r="G1898" s="169" t="s">
        <v>1956</v>
      </c>
      <c r="H1898" s="157" t="s">
        <v>1955</v>
      </c>
      <c r="I1898" s="165" t="s">
        <v>1715</v>
      </c>
      <c r="J1898" s="164" t="s">
        <v>1672</v>
      </c>
      <c r="K1898" s="164" t="s">
        <v>1723</v>
      </c>
      <c r="L1898" s="163"/>
      <c r="M1898" s="163"/>
      <c r="N1898" s="163"/>
      <c r="O1898" s="162">
        <v>799</v>
      </c>
      <c r="P1898" s="161" t="b">
        <f>IF(R1898&gt;0,R1898-2)</f>
        <v>0</v>
      </c>
      <c r="Q1898" s="161">
        <v>201938</v>
      </c>
      <c r="R1898" s="160">
        <f>$I$3</f>
        <v>0</v>
      </c>
      <c r="S1898" s="159" t="str">
        <f>IF(AND(R1898&gt;=Q1898,W1898&gt;0),"OK",IF(W1898=0,"","NOT OK"))</f>
        <v/>
      </c>
      <c r="T1898" s="158"/>
      <c r="U1898" s="157">
        <v>1</v>
      </c>
      <c r="V1898" s="156" t="str">
        <f>IF(W1898=T1898,"OK","NOT")</f>
        <v>OK</v>
      </c>
      <c r="W1898" s="155">
        <f>IF(MOD(T1898,U1898)=0,T1898,T1898+(U1898-MOD(T1898,U1898)))</f>
        <v>0</v>
      </c>
      <c r="X1898" s="154">
        <f>$I$4</f>
        <v>0.4</v>
      </c>
      <c r="Y1898" s="153">
        <f>+T1898*((O1898-(O1898*X1898)))</f>
        <v>0</v>
      </c>
    </row>
    <row r="1899" spans="1:25" ht="14.45" customHeight="1" x14ac:dyDescent="0.25">
      <c r="A1899" s="167">
        <v>7045952122618</v>
      </c>
      <c r="B1899" s="157">
        <v>11761</v>
      </c>
      <c r="C1899" s="157" t="s">
        <v>1961</v>
      </c>
      <c r="D1899" s="157">
        <v>137</v>
      </c>
      <c r="E1899" s="166" t="s">
        <v>1957</v>
      </c>
      <c r="F1899" s="166" t="s">
        <v>1720</v>
      </c>
      <c r="G1899" s="169" t="s">
        <v>1956</v>
      </c>
      <c r="H1899" s="157" t="s">
        <v>1955</v>
      </c>
      <c r="I1899" s="165" t="s">
        <v>1713</v>
      </c>
      <c r="J1899" s="164" t="s">
        <v>1672</v>
      </c>
      <c r="K1899" s="164" t="s">
        <v>1723</v>
      </c>
      <c r="L1899" s="163"/>
      <c r="M1899" s="163"/>
      <c r="N1899" s="163"/>
      <c r="O1899" s="162">
        <v>799</v>
      </c>
      <c r="P1899" s="161" t="b">
        <f>IF(R1899&gt;0,R1899-2)</f>
        <v>0</v>
      </c>
      <c r="Q1899" s="161">
        <v>201938</v>
      </c>
      <c r="R1899" s="160">
        <f>$I$3</f>
        <v>0</v>
      </c>
      <c r="S1899" s="159" t="str">
        <f>IF(AND(R1899&gt;=Q1899,W1899&gt;0),"OK",IF(W1899=0,"","NOT OK"))</f>
        <v/>
      </c>
      <c r="T1899" s="158"/>
      <c r="U1899" s="157">
        <v>1</v>
      </c>
      <c r="V1899" s="156" t="str">
        <f>IF(W1899=T1899,"OK","NOT")</f>
        <v>OK</v>
      </c>
      <c r="W1899" s="155">
        <f>IF(MOD(T1899,U1899)=0,T1899,T1899+(U1899-MOD(T1899,U1899)))</f>
        <v>0</v>
      </c>
      <c r="X1899" s="154">
        <f>$I$4</f>
        <v>0.4</v>
      </c>
      <c r="Y1899" s="153">
        <f>+T1899*((O1899-(O1899*X1899)))</f>
        <v>0</v>
      </c>
    </row>
    <row r="1900" spans="1:25" ht="14.45" customHeight="1" x14ac:dyDescent="0.25">
      <c r="A1900" s="167">
        <v>7045952126456</v>
      </c>
      <c r="B1900" s="157">
        <v>16371</v>
      </c>
      <c r="C1900" s="157" t="s">
        <v>1960</v>
      </c>
      <c r="D1900" s="157">
        <v>138</v>
      </c>
      <c r="E1900" s="166" t="s">
        <v>1957</v>
      </c>
      <c r="F1900" s="166" t="s">
        <v>1720</v>
      </c>
      <c r="G1900" s="169" t="s">
        <v>1956</v>
      </c>
      <c r="H1900" s="157" t="s">
        <v>1955</v>
      </c>
      <c r="I1900" s="165" t="s">
        <v>1716</v>
      </c>
      <c r="J1900" s="164" t="s">
        <v>1672</v>
      </c>
      <c r="K1900" s="164" t="s">
        <v>1723</v>
      </c>
      <c r="L1900" s="163"/>
      <c r="M1900" s="163"/>
      <c r="N1900" s="163"/>
      <c r="O1900" s="162">
        <v>999</v>
      </c>
      <c r="P1900" s="161" t="b">
        <f>IF(R1900&gt;0,R1900-2)</f>
        <v>0</v>
      </c>
      <c r="Q1900" s="161">
        <v>201938</v>
      </c>
      <c r="R1900" s="160">
        <f>$I$3</f>
        <v>0</v>
      </c>
      <c r="S1900" s="159" t="str">
        <f>IF(AND(R1900&gt;=Q1900,W1900&gt;0),"OK",IF(W1900=0,"","NOT OK"))</f>
        <v/>
      </c>
      <c r="T1900" s="158"/>
      <c r="U1900" s="157">
        <v>1</v>
      </c>
      <c r="V1900" s="156" t="str">
        <f>IF(W1900=T1900,"OK","NOT")</f>
        <v>OK</v>
      </c>
      <c r="W1900" s="155">
        <f>IF(MOD(T1900,U1900)=0,T1900,T1900+(U1900-MOD(T1900,U1900)))</f>
        <v>0</v>
      </c>
      <c r="X1900" s="154">
        <f>$I$4</f>
        <v>0.4</v>
      </c>
      <c r="Y1900" s="153">
        <f>+T1900*((O1900-(O1900*X1900)))</f>
        <v>0</v>
      </c>
    </row>
    <row r="1901" spans="1:25" ht="14.45" customHeight="1" x14ac:dyDescent="0.25">
      <c r="A1901" s="167">
        <v>7045952126463</v>
      </c>
      <c r="B1901" s="157">
        <v>16371</v>
      </c>
      <c r="C1901" s="157" t="s">
        <v>1960</v>
      </c>
      <c r="D1901" s="157">
        <v>138</v>
      </c>
      <c r="E1901" s="166" t="s">
        <v>1957</v>
      </c>
      <c r="F1901" s="166" t="s">
        <v>1720</v>
      </c>
      <c r="G1901" s="169" t="s">
        <v>1956</v>
      </c>
      <c r="H1901" s="157" t="s">
        <v>1955</v>
      </c>
      <c r="I1901" s="165" t="s">
        <v>1468</v>
      </c>
      <c r="J1901" s="164" t="s">
        <v>1672</v>
      </c>
      <c r="K1901" s="164" t="s">
        <v>1723</v>
      </c>
      <c r="L1901" s="163"/>
      <c r="M1901" s="163"/>
      <c r="N1901" s="163"/>
      <c r="O1901" s="162">
        <v>999</v>
      </c>
      <c r="P1901" s="161" t="b">
        <f>IF(R1901&gt;0,R1901-2)</f>
        <v>0</v>
      </c>
      <c r="Q1901" s="161">
        <v>201938</v>
      </c>
      <c r="R1901" s="160">
        <f>$I$3</f>
        <v>0</v>
      </c>
      <c r="S1901" s="159" t="str">
        <f>IF(AND(R1901&gt;=Q1901,W1901&gt;0),"OK",IF(W1901=0,"","NOT OK"))</f>
        <v/>
      </c>
      <c r="T1901" s="158"/>
      <c r="U1901" s="157">
        <v>1</v>
      </c>
      <c r="V1901" s="156" t="str">
        <f>IF(W1901=T1901,"OK","NOT")</f>
        <v>OK</v>
      </c>
      <c r="W1901" s="155">
        <f>IF(MOD(T1901,U1901)=0,T1901,T1901+(U1901-MOD(T1901,U1901)))</f>
        <v>0</v>
      </c>
      <c r="X1901" s="154">
        <f>$I$4</f>
        <v>0.4</v>
      </c>
      <c r="Y1901" s="153">
        <f>+T1901*((O1901-(O1901*X1901)))</f>
        <v>0</v>
      </c>
    </row>
    <row r="1902" spans="1:25" ht="14.45" customHeight="1" x14ac:dyDescent="0.25">
      <c r="A1902" s="167">
        <v>7045952126470</v>
      </c>
      <c r="B1902" s="157">
        <v>16371</v>
      </c>
      <c r="C1902" s="157" t="s">
        <v>1960</v>
      </c>
      <c r="D1902" s="157">
        <v>138</v>
      </c>
      <c r="E1902" s="166" t="s">
        <v>1957</v>
      </c>
      <c r="F1902" s="166" t="s">
        <v>1720</v>
      </c>
      <c r="G1902" s="169" t="s">
        <v>1956</v>
      </c>
      <c r="H1902" s="157" t="s">
        <v>1955</v>
      </c>
      <c r="I1902" s="165" t="s">
        <v>1469</v>
      </c>
      <c r="J1902" s="164" t="s">
        <v>1672</v>
      </c>
      <c r="K1902" s="164" t="s">
        <v>1723</v>
      </c>
      <c r="L1902" s="163"/>
      <c r="M1902" s="163"/>
      <c r="N1902" s="163"/>
      <c r="O1902" s="162">
        <v>999</v>
      </c>
      <c r="P1902" s="161" t="b">
        <f>IF(R1902&gt;0,R1902-2)</f>
        <v>0</v>
      </c>
      <c r="Q1902" s="161">
        <v>201938</v>
      </c>
      <c r="R1902" s="160">
        <f>$I$3</f>
        <v>0</v>
      </c>
      <c r="S1902" s="159" t="str">
        <f>IF(AND(R1902&gt;=Q1902,W1902&gt;0),"OK",IF(W1902=0,"","NOT OK"))</f>
        <v/>
      </c>
      <c r="T1902" s="158"/>
      <c r="U1902" s="157">
        <v>1</v>
      </c>
      <c r="V1902" s="156" t="str">
        <f>IF(W1902=T1902,"OK","NOT")</f>
        <v>OK</v>
      </c>
      <c r="W1902" s="155">
        <f>IF(MOD(T1902,U1902)=0,T1902,T1902+(U1902-MOD(T1902,U1902)))</f>
        <v>0</v>
      </c>
      <c r="X1902" s="154">
        <f>$I$4</f>
        <v>0.4</v>
      </c>
      <c r="Y1902" s="153">
        <f>+T1902*((O1902-(O1902*X1902)))</f>
        <v>0</v>
      </c>
    </row>
    <row r="1903" spans="1:25" ht="14.45" customHeight="1" x14ac:dyDescent="0.25">
      <c r="A1903" s="167">
        <v>7045952126487</v>
      </c>
      <c r="B1903" s="157">
        <v>16371</v>
      </c>
      <c r="C1903" s="157" t="s">
        <v>1960</v>
      </c>
      <c r="D1903" s="157">
        <v>138</v>
      </c>
      <c r="E1903" s="166" t="s">
        <v>1957</v>
      </c>
      <c r="F1903" s="166" t="s">
        <v>1720</v>
      </c>
      <c r="G1903" s="169" t="s">
        <v>1956</v>
      </c>
      <c r="H1903" s="157" t="s">
        <v>1955</v>
      </c>
      <c r="I1903" s="165" t="s">
        <v>1715</v>
      </c>
      <c r="J1903" s="164" t="s">
        <v>1672</v>
      </c>
      <c r="K1903" s="164" t="s">
        <v>1723</v>
      </c>
      <c r="L1903" s="163"/>
      <c r="M1903" s="163"/>
      <c r="N1903" s="163"/>
      <c r="O1903" s="162">
        <v>999</v>
      </c>
      <c r="P1903" s="161" t="b">
        <f>IF(R1903&gt;0,R1903-2)</f>
        <v>0</v>
      </c>
      <c r="Q1903" s="161">
        <v>201938</v>
      </c>
      <c r="R1903" s="160">
        <f>$I$3</f>
        <v>0</v>
      </c>
      <c r="S1903" s="159" t="str">
        <f>IF(AND(R1903&gt;=Q1903,W1903&gt;0),"OK",IF(W1903=0,"","NOT OK"))</f>
        <v/>
      </c>
      <c r="T1903" s="158"/>
      <c r="U1903" s="157">
        <v>1</v>
      </c>
      <c r="V1903" s="156" t="str">
        <f>IF(W1903=T1903,"OK","NOT")</f>
        <v>OK</v>
      </c>
      <c r="W1903" s="155">
        <f>IF(MOD(T1903,U1903)=0,T1903,T1903+(U1903-MOD(T1903,U1903)))</f>
        <v>0</v>
      </c>
      <c r="X1903" s="154">
        <f>$I$4</f>
        <v>0.4</v>
      </c>
      <c r="Y1903" s="153">
        <f>+T1903*((O1903-(O1903*X1903)))</f>
        <v>0</v>
      </c>
    </row>
    <row r="1904" spans="1:25" ht="14.45" customHeight="1" x14ac:dyDescent="0.25">
      <c r="A1904" s="167">
        <v>7045952126494</v>
      </c>
      <c r="B1904" s="157">
        <v>16371</v>
      </c>
      <c r="C1904" s="157" t="s">
        <v>1960</v>
      </c>
      <c r="D1904" s="157">
        <v>138</v>
      </c>
      <c r="E1904" s="166" t="s">
        <v>1957</v>
      </c>
      <c r="F1904" s="166" t="s">
        <v>1720</v>
      </c>
      <c r="G1904" s="169" t="s">
        <v>1956</v>
      </c>
      <c r="H1904" s="157" t="s">
        <v>1955</v>
      </c>
      <c r="I1904" s="165" t="s">
        <v>1713</v>
      </c>
      <c r="J1904" s="164" t="s">
        <v>1672</v>
      </c>
      <c r="K1904" s="164" t="s">
        <v>1723</v>
      </c>
      <c r="L1904" s="163"/>
      <c r="M1904" s="163"/>
      <c r="N1904" s="163"/>
      <c r="O1904" s="162">
        <v>999</v>
      </c>
      <c r="P1904" s="161" t="b">
        <f>IF(R1904&gt;0,R1904-2)</f>
        <v>0</v>
      </c>
      <c r="Q1904" s="161">
        <v>201938</v>
      </c>
      <c r="R1904" s="160">
        <f>$I$3</f>
        <v>0</v>
      </c>
      <c r="S1904" s="159" t="str">
        <f>IF(AND(R1904&gt;=Q1904,W1904&gt;0),"OK",IF(W1904=0,"","NOT OK"))</f>
        <v/>
      </c>
      <c r="T1904" s="158"/>
      <c r="U1904" s="157">
        <v>1</v>
      </c>
      <c r="V1904" s="156" t="str">
        <f>IF(W1904=T1904,"OK","NOT")</f>
        <v>OK</v>
      </c>
      <c r="W1904" s="155">
        <f>IF(MOD(T1904,U1904)=0,T1904,T1904+(U1904-MOD(T1904,U1904)))</f>
        <v>0</v>
      </c>
      <c r="X1904" s="154">
        <f>$I$4</f>
        <v>0.4</v>
      </c>
      <c r="Y1904" s="153">
        <f>+T1904*((O1904-(O1904*X1904)))</f>
        <v>0</v>
      </c>
    </row>
    <row r="1905" spans="1:25" ht="14.45" customHeight="1" x14ac:dyDescent="0.25">
      <c r="A1905" s="167">
        <v>7045952122885</v>
      </c>
      <c r="B1905" s="157">
        <v>11766</v>
      </c>
      <c r="C1905" s="157" t="s">
        <v>1959</v>
      </c>
      <c r="D1905" s="157">
        <v>139</v>
      </c>
      <c r="E1905" s="166" t="s">
        <v>1957</v>
      </c>
      <c r="F1905" s="166" t="s">
        <v>1720</v>
      </c>
      <c r="G1905" s="169" t="s">
        <v>1956</v>
      </c>
      <c r="H1905" s="157" t="s">
        <v>1955</v>
      </c>
      <c r="I1905" s="165" t="s">
        <v>1717</v>
      </c>
      <c r="J1905" s="164" t="s">
        <v>1672</v>
      </c>
      <c r="K1905" s="164" t="s">
        <v>1723</v>
      </c>
      <c r="L1905" s="163"/>
      <c r="M1905" s="163"/>
      <c r="N1905" s="163"/>
      <c r="O1905" s="162">
        <v>799</v>
      </c>
      <c r="P1905" s="161" t="b">
        <f>IF(R1905&gt;0,R1905-2)</f>
        <v>0</v>
      </c>
      <c r="Q1905" s="161">
        <v>201938</v>
      </c>
      <c r="R1905" s="160">
        <f>$I$3</f>
        <v>0</v>
      </c>
      <c r="S1905" s="159" t="str">
        <f>IF(AND(R1905&gt;=Q1905,W1905&gt;0),"OK",IF(W1905=0,"","NOT OK"))</f>
        <v/>
      </c>
      <c r="T1905" s="158"/>
      <c r="U1905" s="157">
        <v>1</v>
      </c>
      <c r="V1905" s="156" t="str">
        <f>IF(W1905=T1905,"OK","NOT")</f>
        <v>OK</v>
      </c>
      <c r="W1905" s="155">
        <f>IF(MOD(T1905,U1905)=0,T1905,T1905+(U1905-MOD(T1905,U1905)))</f>
        <v>0</v>
      </c>
      <c r="X1905" s="154">
        <f>$I$4</f>
        <v>0.4</v>
      </c>
      <c r="Y1905" s="153">
        <f>+T1905*((O1905-(O1905*X1905)))</f>
        <v>0</v>
      </c>
    </row>
    <row r="1906" spans="1:25" ht="14.45" customHeight="1" x14ac:dyDescent="0.25">
      <c r="A1906" s="167">
        <v>7045952122892</v>
      </c>
      <c r="B1906" s="157">
        <v>11766</v>
      </c>
      <c r="C1906" s="157" t="s">
        <v>1959</v>
      </c>
      <c r="D1906" s="157">
        <v>139</v>
      </c>
      <c r="E1906" s="166" t="s">
        <v>1957</v>
      </c>
      <c r="F1906" s="166" t="s">
        <v>1720</v>
      </c>
      <c r="G1906" s="169" t="s">
        <v>1956</v>
      </c>
      <c r="H1906" s="157" t="s">
        <v>1955</v>
      </c>
      <c r="I1906" s="165" t="s">
        <v>1716</v>
      </c>
      <c r="J1906" s="164" t="s">
        <v>1672</v>
      </c>
      <c r="K1906" s="164" t="s">
        <v>1723</v>
      </c>
      <c r="L1906" s="163"/>
      <c r="M1906" s="163"/>
      <c r="N1906" s="163"/>
      <c r="O1906" s="162">
        <v>799</v>
      </c>
      <c r="P1906" s="161" t="b">
        <f>IF(R1906&gt;0,R1906-2)</f>
        <v>0</v>
      </c>
      <c r="Q1906" s="161">
        <v>201938</v>
      </c>
      <c r="R1906" s="160">
        <f>$I$3</f>
        <v>0</v>
      </c>
      <c r="S1906" s="159" t="str">
        <f>IF(AND(R1906&gt;=Q1906,W1906&gt;0),"OK",IF(W1906=0,"","NOT OK"))</f>
        <v/>
      </c>
      <c r="T1906" s="158"/>
      <c r="U1906" s="157">
        <v>1</v>
      </c>
      <c r="V1906" s="156" t="str">
        <f>IF(W1906=T1906,"OK","NOT")</f>
        <v>OK</v>
      </c>
      <c r="W1906" s="155">
        <f>IF(MOD(T1906,U1906)=0,T1906,T1906+(U1906-MOD(T1906,U1906)))</f>
        <v>0</v>
      </c>
      <c r="X1906" s="154">
        <f>$I$4</f>
        <v>0.4</v>
      </c>
      <c r="Y1906" s="153">
        <f>+T1906*((O1906-(O1906*X1906)))</f>
        <v>0</v>
      </c>
    </row>
    <row r="1907" spans="1:25" ht="14.45" customHeight="1" x14ac:dyDescent="0.25">
      <c r="A1907" s="167">
        <v>7045952122908</v>
      </c>
      <c r="B1907" s="157">
        <v>11766</v>
      </c>
      <c r="C1907" s="157" t="s">
        <v>1959</v>
      </c>
      <c r="D1907" s="157">
        <v>139</v>
      </c>
      <c r="E1907" s="166" t="s">
        <v>1957</v>
      </c>
      <c r="F1907" s="166" t="s">
        <v>1720</v>
      </c>
      <c r="G1907" s="169" t="s">
        <v>1956</v>
      </c>
      <c r="H1907" s="157" t="s">
        <v>1955</v>
      </c>
      <c r="I1907" s="165" t="s">
        <v>1468</v>
      </c>
      <c r="J1907" s="164" t="s">
        <v>1672</v>
      </c>
      <c r="K1907" s="164" t="s">
        <v>1723</v>
      </c>
      <c r="L1907" s="163"/>
      <c r="M1907" s="163"/>
      <c r="N1907" s="163"/>
      <c r="O1907" s="162">
        <v>799</v>
      </c>
      <c r="P1907" s="161" t="b">
        <f>IF(R1907&gt;0,R1907-2)</f>
        <v>0</v>
      </c>
      <c r="Q1907" s="161">
        <v>201938</v>
      </c>
      <c r="R1907" s="160">
        <f>$I$3</f>
        <v>0</v>
      </c>
      <c r="S1907" s="159" t="str">
        <f>IF(AND(R1907&gt;=Q1907,W1907&gt;0),"OK",IF(W1907=0,"","NOT OK"))</f>
        <v/>
      </c>
      <c r="T1907" s="158"/>
      <c r="U1907" s="157">
        <v>1</v>
      </c>
      <c r="V1907" s="156" t="str">
        <f>IF(W1907=T1907,"OK","NOT")</f>
        <v>OK</v>
      </c>
      <c r="W1907" s="155">
        <f>IF(MOD(T1907,U1907)=0,T1907,T1907+(U1907-MOD(T1907,U1907)))</f>
        <v>0</v>
      </c>
      <c r="X1907" s="154">
        <f>$I$4</f>
        <v>0.4</v>
      </c>
      <c r="Y1907" s="153">
        <f>+T1907*((O1907-(O1907*X1907)))</f>
        <v>0</v>
      </c>
    </row>
    <row r="1908" spans="1:25" ht="14.45" customHeight="1" x14ac:dyDescent="0.25">
      <c r="A1908" s="167">
        <v>7045952122915</v>
      </c>
      <c r="B1908" s="157">
        <v>11766</v>
      </c>
      <c r="C1908" s="157" t="s">
        <v>1959</v>
      </c>
      <c r="D1908" s="157">
        <v>139</v>
      </c>
      <c r="E1908" s="166" t="s">
        <v>1957</v>
      </c>
      <c r="F1908" s="166" t="s">
        <v>1720</v>
      </c>
      <c r="G1908" s="169" t="s">
        <v>1956</v>
      </c>
      <c r="H1908" s="157" t="s">
        <v>1955</v>
      </c>
      <c r="I1908" s="165" t="s">
        <v>1469</v>
      </c>
      <c r="J1908" s="164" t="s">
        <v>1672</v>
      </c>
      <c r="K1908" s="164" t="s">
        <v>1723</v>
      </c>
      <c r="L1908" s="163"/>
      <c r="M1908" s="163"/>
      <c r="N1908" s="163"/>
      <c r="O1908" s="162">
        <v>799</v>
      </c>
      <c r="P1908" s="161" t="b">
        <f>IF(R1908&gt;0,R1908-2)</f>
        <v>0</v>
      </c>
      <c r="Q1908" s="161">
        <v>201938</v>
      </c>
      <c r="R1908" s="160">
        <f>$I$3</f>
        <v>0</v>
      </c>
      <c r="S1908" s="159" t="str">
        <f>IF(AND(R1908&gt;=Q1908,W1908&gt;0),"OK",IF(W1908=0,"","NOT OK"))</f>
        <v/>
      </c>
      <c r="T1908" s="158"/>
      <c r="U1908" s="157">
        <v>1</v>
      </c>
      <c r="V1908" s="156" t="str">
        <f>IF(W1908=T1908,"OK","NOT")</f>
        <v>OK</v>
      </c>
      <c r="W1908" s="155">
        <f>IF(MOD(T1908,U1908)=0,T1908,T1908+(U1908-MOD(T1908,U1908)))</f>
        <v>0</v>
      </c>
      <c r="X1908" s="154">
        <f>$I$4</f>
        <v>0.4</v>
      </c>
      <c r="Y1908" s="153">
        <f>+T1908*((O1908-(O1908*X1908)))</f>
        <v>0</v>
      </c>
    </row>
    <row r="1909" spans="1:25" ht="14.45" customHeight="1" x14ac:dyDescent="0.25">
      <c r="A1909" s="167">
        <v>7045952122922</v>
      </c>
      <c r="B1909" s="157">
        <v>11766</v>
      </c>
      <c r="C1909" s="157" t="s">
        <v>1959</v>
      </c>
      <c r="D1909" s="157">
        <v>139</v>
      </c>
      <c r="E1909" s="166" t="s">
        <v>1957</v>
      </c>
      <c r="F1909" s="166" t="s">
        <v>1720</v>
      </c>
      <c r="G1909" s="169" t="s">
        <v>1956</v>
      </c>
      <c r="H1909" s="157" t="s">
        <v>1955</v>
      </c>
      <c r="I1909" s="165" t="s">
        <v>1715</v>
      </c>
      <c r="J1909" s="164" t="s">
        <v>1672</v>
      </c>
      <c r="K1909" s="164" t="s">
        <v>1723</v>
      </c>
      <c r="L1909" s="163"/>
      <c r="M1909" s="163"/>
      <c r="N1909" s="163"/>
      <c r="O1909" s="162">
        <v>799</v>
      </c>
      <c r="P1909" s="161" t="b">
        <f>IF(R1909&gt;0,R1909-2)</f>
        <v>0</v>
      </c>
      <c r="Q1909" s="161">
        <v>201938</v>
      </c>
      <c r="R1909" s="160">
        <f>$I$3</f>
        <v>0</v>
      </c>
      <c r="S1909" s="159" t="str">
        <f>IF(AND(R1909&gt;=Q1909,W1909&gt;0),"OK",IF(W1909=0,"","NOT OK"))</f>
        <v/>
      </c>
      <c r="T1909" s="158"/>
      <c r="U1909" s="157">
        <v>1</v>
      </c>
      <c r="V1909" s="156" t="str">
        <f>IF(W1909=T1909,"OK","NOT")</f>
        <v>OK</v>
      </c>
      <c r="W1909" s="155">
        <f>IF(MOD(T1909,U1909)=0,T1909,T1909+(U1909-MOD(T1909,U1909)))</f>
        <v>0</v>
      </c>
      <c r="X1909" s="154">
        <f>$I$4</f>
        <v>0.4</v>
      </c>
      <c r="Y1909" s="153">
        <f>+T1909*((O1909-(O1909*X1909)))</f>
        <v>0</v>
      </c>
    </row>
    <row r="1910" spans="1:25" ht="14.45" customHeight="1" x14ac:dyDescent="0.25">
      <c r="A1910" s="167">
        <v>7045952123509</v>
      </c>
      <c r="B1910" s="157">
        <v>16376</v>
      </c>
      <c r="C1910" s="157" t="s">
        <v>1958</v>
      </c>
      <c r="D1910" s="157">
        <v>140</v>
      </c>
      <c r="E1910" s="166" t="s">
        <v>1957</v>
      </c>
      <c r="F1910" s="166" t="s">
        <v>1720</v>
      </c>
      <c r="G1910" s="169" t="s">
        <v>1956</v>
      </c>
      <c r="H1910" s="157" t="s">
        <v>1955</v>
      </c>
      <c r="I1910" s="165" t="s">
        <v>1717</v>
      </c>
      <c r="J1910" s="164" t="s">
        <v>1672</v>
      </c>
      <c r="K1910" s="164" t="s">
        <v>1723</v>
      </c>
      <c r="L1910" s="163"/>
      <c r="M1910" s="163"/>
      <c r="N1910" s="163"/>
      <c r="O1910" s="162">
        <v>999</v>
      </c>
      <c r="P1910" s="161" t="b">
        <f>IF(R1910&gt;0,R1910-2)</f>
        <v>0</v>
      </c>
      <c r="Q1910" s="161">
        <v>201938</v>
      </c>
      <c r="R1910" s="160">
        <f>$I$3</f>
        <v>0</v>
      </c>
      <c r="S1910" s="159" t="str">
        <f>IF(AND(R1910&gt;=Q1910,W1910&gt;0),"OK",IF(W1910=0,"","NOT OK"))</f>
        <v/>
      </c>
      <c r="T1910" s="158"/>
      <c r="U1910" s="157">
        <v>1</v>
      </c>
      <c r="V1910" s="156" t="str">
        <f>IF(W1910=T1910,"OK","NOT")</f>
        <v>OK</v>
      </c>
      <c r="W1910" s="155">
        <f>IF(MOD(T1910,U1910)=0,T1910,T1910+(U1910-MOD(T1910,U1910)))</f>
        <v>0</v>
      </c>
      <c r="X1910" s="154">
        <f>$I$4</f>
        <v>0.4</v>
      </c>
      <c r="Y1910" s="153">
        <f>+T1910*((O1910-(O1910*X1910)))</f>
        <v>0</v>
      </c>
    </row>
    <row r="1911" spans="1:25" ht="14.45" customHeight="1" x14ac:dyDescent="0.25">
      <c r="A1911" s="167">
        <v>7045952123516</v>
      </c>
      <c r="B1911" s="157">
        <v>16376</v>
      </c>
      <c r="C1911" s="157" t="s">
        <v>1958</v>
      </c>
      <c r="D1911" s="157">
        <v>140</v>
      </c>
      <c r="E1911" s="166" t="s">
        <v>1957</v>
      </c>
      <c r="F1911" s="166" t="s">
        <v>1720</v>
      </c>
      <c r="G1911" s="169" t="s">
        <v>1956</v>
      </c>
      <c r="H1911" s="157" t="s">
        <v>1955</v>
      </c>
      <c r="I1911" s="165" t="s">
        <v>1716</v>
      </c>
      <c r="J1911" s="164" t="s">
        <v>1672</v>
      </c>
      <c r="K1911" s="164" t="s">
        <v>1723</v>
      </c>
      <c r="L1911" s="163"/>
      <c r="M1911" s="163"/>
      <c r="N1911" s="163"/>
      <c r="O1911" s="162">
        <v>999</v>
      </c>
      <c r="P1911" s="161" t="b">
        <f>IF(R1911&gt;0,R1911-2)</f>
        <v>0</v>
      </c>
      <c r="Q1911" s="161">
        <v>201938</v>
      </c>
      <c r="R1911" s="160">
        <f>$I$3</f>
        <v>0</v>
      </c>
      <c r="S1911" s="159" t="str">
        <f>IF(AND(R1911&gt;=Q1911,W1911&gt;0),"OK",IF(W1911=0,"","NOT OK"))</f>
        <v/>
      </c>
      <c r="T1911" s="158"/>
      <c r="U1911" s="157">
        <v>1</v>
      </c>
      <c r="V1911" s="156" t="str">
        <f>IF(W1911=T1911,"OK","NOT")</f>
        <v>OK</v>
      </c>
      <c r="W1911" s="155">
        <f>IF(MOD(T1911,U1911)=0,T1911,T1911+(U1911-MOD(T1911,U1911)))</f>
        <v>0</v>
      </c>
      <c r="X1911" s="154">
        <f>$I$4</f>
        <v>0.4</v>
      </c>
      <c r="Y1911" s="153">
        <f>+T1911*((O1911-(O1911*X1911)))</f>
        <v>0</v>
      </c>
    </row>
    <row r="1912" spans="1:25" ht="14.45" customHeight="1" x14ac:dyDescent="0.25">
      <c r="A1912" s="167">
        <v>7045952123523</v>
      </c>
      <c r="B1912" s="157">
        <v>16376</v>
      </c>
      <c r="C1912" s="157" t="s">
        <v>1958</v>
      </c>
      <c r="D1912" s="157">
        <v>140</v>
      </c>
      <c r="E1912" s="166" t="s">
        <v>1957</v>
      </c>
      <c r="F1912" s="166" t="s">
        <v>1720</v>
      </c>
      <c r="G1912" s="169" t="s">
        <v>1956</v>
      </c>
      <c r="H1912" s="157" t="s">
        <v>1955</v>
      </c>
      <c r="I1912" s="165" t="s">
        <v>1468</v>
      </c>
      <c r="J1912" s="164" t="s">
        <v>1672</v>
      </c>
      <c r="K1912" s="164" t="s">
        <v>1723</v>
      </c>
      <c r="L1912" s="163"/>
      <c r="M1912" s="163"/>
      <c r="N1912" s="163"/>
      <c r="O1912" s="162">
        <v>999</v>
      </c>
      <c r="P1912" s="161" t="b">
        <f>IF(R1912&gt;0,R1912-2)</f>
        <v>0</v>
      </c>
      <c r="Q1912" s="161">
        <v>201938</v>
      </c>
      <c r="R1912" s="160">
        <f>$I$3</f>
        <v>0</v>
      </c>
      <c r="S1912" s="159" t="str">
        <f>IF(AND(R1912&gt;=Q1912,W1912&gt;0),"OK",IF(W1912=0,"","NOT OK"))</f>
        <v/>
      </c>
      <c r="T1912" s="158"/>
      <c r="U1912" s="157">
        <v>1</v>
      </c>
      <c r="V1912" s="156" t="str">
        <f>IF(W1912=T1912,"OK","NOT")</f>
        <v>OK</v>
      </c>
      <c r="W1912" s="155">
        <f>IF(MOD(T1912,U1912)=0,T1912,T1912+(U1912-MOD(T1912,U1912)))</f>
        <v>0</v>
      </c>
      <c r="X1912" s="154">
        <f>$I$4</f>
        <v>0.4</v>
      </c>
      <c r="Y1912" s="153">
        <f>+T1912*((O1912-(O1912*X1912)))</f>
        <v>0</v>
      </c>
    </row>
    <row r="1913" spans="1:25" ht="14.45" customHeight="1" x14ac:dyDescent="0.25">
      <c r="A1913" s="167">
        <v>7045952123530</v>
      </c>
      <c r="B1913" s="157">
        <v>16376</v>
      </c>
      <c r="C1913" s="157" t="s">
        <v>1958</v>
      </c>
      <c r="D1913" s="157">
        <v>140</v>
      </c>
      <c r="E1913" s="166" t="s">
        <v>1957</v>
      </c>
      <c r="F1913" s="166" t="s">
        <v>1720</v>
      </c>
      <c r="G1913" s="169" t="s">
        <v>1956</v>
      </c>
      <c r="H1913" s="157" t="s">
        <v>1955</v>
      </c>
      <c r="I1913" s="165" t="s">
        <v>1469</v>
      </c>
      <c r="J1913" s="164" t="s">
        <v>1672</v>
      </c>
      <c r="K1913" s="164" t="s">
        <v>1723</v>
      </c>
      <c r="L1913" s="163"/>
      <c r="M1913" s="163"/>
      <c r="N1913" s="163"/>
      <c r="O1913" s="162">
        <v>999</v>
      </c>
      <c r="P1913" s="161" t="b">
        <f>IF(R1913&gt;0,R1913-2)</f>
        <v>0</v>
      </c>
      <c r="Q1913" s="161">
        <v>201938</v>
      </c>
      <c r="R1913" s="160">
        <f>$I$3</f>
        <v>0</v>
      </c>
      <c r="S1913" s="159" t="str">
        <f>IF(AND(R1913&gt;=Q1913,W1913&gt;0),"OK",IF(W1913=0,"","NOT OK"))</f>
        <v/>
      </c>
      <c r="T1913" s="158"/>
      <c r="U1913" s="157">
        <v>1</v>
      </c>
      <c r="V1913" s="156" t="str">
        <f>IF(W1913=T1913,"OK","NOT")</f>
        <v>OK</v>
      </c>
      <c r="W1913" s="155">
        <f>IF(MOD(T1913,U1913)=0,T1913,T1913+(U1913-MOD(T1913,U1913)))</f>
        <v>0</v>
      </c>
      <c r="X1913" s="154">
        <f>$I$4</f>
        <v>0.4</v>
      </c>
      <c r="Y1913" s="153">
        <f>+T1913*((O1913-(O1913*X1913)))</f>
        <v>0</v>
      </c>
    </row>
    <row r="1914" spans="1:25" ht="14.45" customHeight="1" x14ac:dyDescent="0.25">
      <c r="A1914" s="167">
        <v>7045952123547</v>
      </c>
      <c r="B1914" s="157">
        <v>16376</v>
      </c>
      <c r="C1914" s="157" t="s">
        <v>1958</v>
      </c>
      <c r="D1914" s="157">
        <v>140</v>
      </c>
      <c r="E1914" s="166" t="s">
        <v>1957</v>
      </c>
      <c r="F1914" s="166" t="s">
        <v>1720</v>
      </c>
      <c r="G1914" s="169" t="s">
        <v>1956</v>
      </c>
      <c r="H1914" s="157" t="s">
        <v>1955</v>
      </c>
      <c r="I1914" s="165" t="s">
        <v>1715</v>
      </c>
      <c r="J1914" s="164" t="s">
        <v>1672</v>
      </c>
      <c r="K1914" s="164" t="s">
        <v>1723</v>
      </c>
      <c r="L1914" s="163"/>
      <c r="M1914" s="163"/>
      <c r="N1914" s="163"/>
      <c r="O1914" s="162">
        <v>999</v>
      </c>
      <c r="P1914" s="161" t="b">
        <f>IF(R1914&gt;0,R1914-2)</f>
        <v>0</v>
      </c>
      <c r="Q1914" s="161">
        <v>201938</v>
      </c>
      <c r="R1914" s="160">
        <f>$I$3</f>
        <v>0</v>
      </c>
      <c r="S1914" s="159" t="str">
        <f>IF(AND(R1914&gt;=Q1914,W1914&gt;0),"OK",IF(W1914=0,"","NOT OK"))</f>
        <v/>
      </c>
      <c r="T1914" s="158"/>
      <c r="U1914" s="157">
        <v>1</v>
      </c>
      <c r="V1914" s="156" t="str">
        <f>IF(W1914=T1914,"OK","NOT")</f>
        <v>OK</v>
      </c>
      <c r="W1914" s="155">
        <f>IF(MOD(T1914,U1914)=0,T1914,T1914+(U1914-MOD(T1914,U1914)))</f>
        <v>0</v>
      </c>
      <c r="X1914" s="154">
        <f>$I$4</f>
        <v>0.4</v>
      </c>
      <c r="Y1914" s="153">
        <f>+T1914*((O1914-(O1914*X1914)))</f>
        <v>0</v>
      </c>
    </row>
    <row r="1915" spans="1:25" ht="14.45" customHeight="1" x14ac:dyDescent="0.25">
      <c r="A1915" s="167">
        <v>7045952346748</v>
      </c>
      <c r="B1915" s="157">
        <v>46519</v>
      </c>
      <c r="C1915" s="157" t="s">
        <v>2094</v>
      </c>
      <c r="D1915" s="157">
        <v>37</v>
      </c>
      <c r="E1915" s="166" t="s">
        <v>1726</v>
      </c>
      <c r="F1915" s="166" t="s">
        <v>1676</v>
      </c>
      <c r="G1915" s="169" t="s">
        <v>1896</v>
      </c>
      <c r="H1915" s="157" t="s">
        <v>1895</v>
      </c>
      <c r="I1915" s="165" t="s">
        <v>1789</v>
      </c>
      <c r="J1915" s="164" t="s">
        <v>1672</v>
      </c>
      <c r="K1915" s="164" t="s">
        <v>1671</v>
      </c>
      <c r="L1915" s="163"/>
      <c r="M1915" s="163"/>
      <c r="N1915" s="163"/>
      <c r="O1915" s="162">
        <v>149</v>
      </c>
      <c r="P1915" s="161" t="b">
        <f>IF(R1915&gt;0,R1915-2)</f>
        <v>0</v>
      </c>
      <c r="Q1915" s="161">
        <v>201938</v>
      </c>
      <c r="R1915" s="160">
        <f>$I$3</f>
        <v>0</v>
      </c>
      <c r="S1915" s="159" t="str">
        <f>IF(AND(R1915&gt;=Q1915,W1915&gt;0),"OK",IF(W1915=0,"","NOT OK"))</f>
        <v/>
      </c>
      <c r="T1915" s="158"/>
      <c r="U1915" s="157">
        <v>3</v>
      </c>
      <c r="V1915" s="156" t="str">
        <f>IF(W1915=T1915,"OK","NOT")</f>
        <v>OK</v>
      </c>
      <c r="W1915" s="155">
        <f>IF(MOD(T1915,U1915)=0,T1915,T1915+(U1915-MOD(T1915,U1915)))</f>
        <v>0</v>
      </c>
      <c r="X1915" s="154">
        <f>$I$4</f>
        <v>0.4</v>
      </c>
      <c r="Y1915" s="153">
        <f>+T1915*((O1915-(O1915*X1915)))</f>
        <v>0</v>
      </c>
    </row>
    <row r="1916" spans="1:25" ht="14.45" customHeight="1" x14ac:dyDescent="0.25">
      <c r="A1916" s="167">
        <v>7045952346755</v>
      </c>
      <c r="B1916" s="157">
        <v>46519</v>
      </c>
      <c r="C1916" s="157" t="s">
        <v>2094</v>
      </c>
      <c r="D1916" s="157">
        <v>37</v>
      </c>
      <c r="E1916" s="166" t="s">
        <v>1726</v>
      </c>
      <c r="F1916" s="166" t="s">
        <v>1676</v>
      </c>
      <c r="G1916" s="169" t="s">
        <v>1896</v>
      </c>
      <c r="H1916" s="157" t="s">
        <v>1895</v>
      </c>
      <c r="I1916" s="165" t="s">
        <v>1876</v>
      </c>
      <c r="J1916" s="164" t="s">
        <v>1672</v>
      </c>
      <c r="K1916" s="164" t="s">
        <v>1671</v>
      </c>
      <c r="L1916" s="163"/>
      <c r="M1916" s="163"/>
      <c r="N1916" s="163"/>
      <c r="O1916" s="162">
        <v>149</v>
      </c>
      <c r="P1916" s="161" t="b">
        <f>IF(R1916&gt;0,R1916-2)</f>
        <v>0</v>
      </c>
      <c r="Q1916" s="161">
        <v>201938</v>
      </c>
      <c r="R1916" s="160">
        <f>$I$3</f>
        <v>0</v>
      </c>
      <c r="S1916" s="159" t="str">
        <f>IF(AND(R1916&gt;=Q1916,W1916&gt;0),"OK",IF(W1916=0,"","NOT OK"))</f>
        <v/>
      </c>
      <c r="T1916" s="158"/>
      <c r="U1916" s="157">
        <v>3</v>
      </c>
      <c r="V1916" s="156" t="str">
        <f>IF(W1916=T1916,"OK","NOT")</f>
        <v>OK</v>
      </c>
      <c r="W1916" s="155">
        <f>IF(MOD(T1916,U1916)=0,T1916,T1916+(U1916-MOD(T1916,U1916)))</f>
        <v>0</v>
      </c>
      <c r="X1916" s="154">
        <f>$I$4</f>
        <v>0.4</v>
      </c>
      <c r="Y1916" s="153">
        <f>+T1916*((O1916-(O1916*X1916)))</f>
        <v>0</v>
      </c>
    </row>
    <row r="1917" spans="1:25" ht="14.45" customHeight="1" x14ac:dyDescent="0.25">
      <c r="A1917" s="167">
        <v>7045952363448</v>
      </c>
      <c r="B1917" s="157">
        <v>46674</v>
      </c>
      <c r="C1917" s="157" t="s">
        <v>1901</v>
      </c>
      <c r="D1917" s="157">
        <v>182</v>
      </c>
      <c r="E1917" s="166" t="s">
        <v>1697</v>
      </c>
      <c r="F1917" s="166" t="s">
        <v>1676</v>
      </c>
      <c r="G1917" s="169" t="s">
        <v>1896</v>
      </c>
      <c r="H1917" s="157" t="s">
        <v>1895</v>
      </c>
      <c r="I1917" s="165" t="s">
        <v>1789</v>
      </c>
      <c r="J1917" s="164" t="s">
        <v>1672</v>
      </c>
      <c r="K1917" s="164" t="s">
        <v>1671</v>
      </c>
      <c r="L1917" s="163"/>
      <c r="M1917" s="163"/>
      <c r="N1917" s="163"/>
      <c r="O1917" s="162">
        <v>199</v>
      </c>
      <c r="P1917" s="161" t="b">
        <f>IF(R1917&gt;0,R1917-2)</f>
        <v>0</v>
      </c>
      <c r="Q1917" s="161">
        <v>201938</v>
      </c>
      <c r="R1917" s="160">
        <f>$I$3</f>
        <v>0</v>
      </c>
      <c r="S1917" s="159" t="str">
        <f>IF(AND(R1917&gt;=Q1917,W1917&gt;0),"OK",IF(W1917=0,"","NOT OK"))</f>
        <v/>
      </c>
      <c r="T1917" s="158"/>
      <c r="U1917" s="157">
        <v>3</v>
      </c>
      <c r="V1917" s="156" t="str">
        <f>IF(W1917=T1917,"OK","NOT")</f>
        <v>OK</v>
      </c>
      <c r="W1917" s="155">
        <f>IF(MOD(T1917,U1917)=0,T1917,T1917+(U1917-MOD(T1917,U1917)))</f>
        <v>0</v>
      </c>
      <c r="X1917" s="154">
        <f>$I$4</f>
        <v>0.4</v>
      </c>
      <c r="Y1917" s="153">
        <f>+T1917*((O1917-(O1917*X1917)))</f>
        <v>0</v>
      </c>
    </row>
    <row r="1918" spans="1:25" ht="14.45" customHeight="1" x14ac:dyDescent="0.25">
      <c r="A1918" s="167">
        <v>7045952363455</v>
      </c>
      <c r="B1918" s="157">
        <v>46674</v>
      </c>
      <c r="C1918" s="157" t="s">
        <v>1901</v>
      </c>
      <c r="D1918" s="157">
        <v>182</v>
      </c>
      <c r="E1918" s="166" t="s">
        <v>1697</v>
      </c>
      <c r="F1918" s="166" t="s">
        <v>1676</v>
      </c>
      <c r="G1918" s="169" t="s">
        <v>1896</v>
      </c>
      <c r="H1918" s="157" t="s">
        <v>1895</v>
      </c>
      <c r="I1918" s="165" t="s">
        <v>1876</v>
      </c>
      <c r="J1918" s="164" t="s">
        <v>1672</v>
      </c>
      <c r="K1918" s="164" t="s">
        <v>1671</v>
      </c>
      <c r="L1918" s="163"/>
      <c r="M1918" s="163"/>
      <c r="N1918" s="163"/>
      <c r="O1918" s="162">
        <v>199</v>
      </c>
      <c r="P1918" s="161" t="b">
        <f>IF(R1918&gt;0,R1918-2)</f>
        <v>0</v>
      </c>
      <c r="Q1918" s="161">
        <v>201938</v>
      </c>
      <c r="R1918" s="160">
        <f>$I$3</f>
        <v>0</v>
      </c>
      <c r="S1918" s="159" t="str">
        <f>IF(AND(R1918&gt;=Q1918,W1918&gt;0),"OK",IF(W1918=0,"","NOT OK"))</f>
        <v/>
      </c>
      <c r="T1918" s="158"/>
      <c r="U1918" s="157">
        <v>3</v>
      </c>
      <c r="V1918" s="156" t="str">
        <f>IF(W1918=T1918,"OK","NOT")</f>
        <v>OK</v>
      </c>
      <c r="W1918" s="155">
        <f>IF(MOD(T1918,U1918)=0,T1918,T1918+(U1918-MOD(T1918,U1918)))</f>
        <v>0</v>
      </c>
      <c r="X1918" s="154">
        <f>$I$4</f>
        <v>0.4</v>
      </c>
      <c r="Y1918" s="153">
        <f>+T1918*((O1918-(O1918*X1918)))</f>
        <v>0</v>
      </c>
    </row>
    <row r="1919" spans="1:25" ht="14.45" customHeight="1" x14ac:dyDescent="0.25">
      <c r="A1919" s="167">
        <v>7045952363226</v>
      </c>
      <c r="B1919" s="157">
        <v>46574</v>
      </c>
      <c r="C1919" s="157" t="s">
        <v>1894</v>
      </c>
      <c r="D1919" s="157">
        <v>183</v>
      </c>
      <c r="E1919" s="166" t="s">
        <v>1697</v>
      </c>
      <c r="F1919" s="166" t="s">
        <v>1676</v>
      </c>
      <c r="G1919" s="169" t="s">
        <v>1896</v>
      </c>
      <c r="H1919" s="157" t="s">
        <v>1895</v>
      </c>
      <c r="I1919" s="165" t="s">
        <v>1789</v>
      </c>
      <c r="J1919" s="164" t="s">
        <v>1672</v>
      </c>
      <c r="K1919" s="164" t="s">
        <v>1671</v>
      </c>
      <c r="L1919" s="163"/>
      <c r="M1919" s="163"/>
      <c r="N1919" s="163"/>
      <c r="O1919" s="162">
        <v>349</v>
      </c>
      <c r="P1919" s="161" t="b">
        <f>IF(R1919&gt;0,R1919-2)</f>
        <v>0</v>
      </c>
      <c r="Q1919" s="161">
        <v>201938</v>
      </c>
      <c r="R1919" s="160">
        <f>$I$3</f>
        <v>0</v>
      </c>
      <c r="S1919" s="159" t="str">
        <f>IF(AND(R1919&gt;=Q1919,W1919&gt;0),"OK",IF(W1919=0,"","NOT OK"))</f>
        <v/>
      </c>
      <c r="T1919" s="158"/>
      <c r="U1919" s="157">
        <v>3</v>
      </c>
      <c r="V1919" s="156" t="str">
        <f>IF(W1919=T1919,"OK","NOT")</f>
        <v>OK</v>
      </c>
      <c r="W1919" s="155">
        <f>IF(MOD(T1919,U1919)=0,T1919,T1919+(U1919-MOD(T1919,U1919)))</f>
        <v>0</v>
      </c>
      <c r="X1919" s="154">
        <f>$I$4</f>
        <v>0.4</v>
      </c>
      <c r="Y1919" s="153">
        <f>+T1919*((O1919-(O1919*X1919)))</f>
        <v>0</v>
      </c>
    </row>
    <row r="1920" spans="1:25" ht="14.45" customHeight="1" x14ac:dyDescent="0.25">
      <c r="A1920" s="167">
        <v>7045952363233</v>
      </c>
      <c r="B1920" s="157">
        <v>46574</v>
      </c>
      <c r="C1920" s="157" t="s">
        <v>1894</v>
      </c>
      <c r="D1920" s="157">
        <v>183</v>
      </c>
      <c r="E1920" s="166" t="s">
        <v>1697</v>
      </c>
      <c r="F1920" s="166" t="s">
        <v>1676</v>
      </c>
      <c r="G1920" s="169" t="s">
        <v>1896</v>
      </c>
      <c r="H1920" s="157" t="s">
        <v>1895</v>
      </c>
      <c r="I1920" s="165" t="s">
        <v>1876</v>
      </c>
      <c r="J1920" s="164" t="s">
        <v>1672</v>
      </c>
      <c r="K1920" s="164" t="s">
        <v>1671</v>
      </c>
      <c r="L1920" s="163"/>
      <c r="M1920" s="163"/>
      <c r="N1920" s="163"/>
      <c r="O1920" s="162">
        <v>349</v>
      </c>
      <c r="P1920" s="161" t="b">
        <f>IF(R1920&gt;0,R1920-2)</f>
        <v>0</v>
      </c>
      <c r="Q1920" s="161">
        <v>201938</v>
      </c>
      <c r="R1920" s="160">
        <f>$I$3</f>
        <v>0</v>
      </c>
      <c r="S1920" s="159" t="str">
        <f>IF(AND(R1920&gt;=Q1920,W1920&gt;0),"OK",IF(W1920=0,"","NOT OK"))</f>
        <v/>
      </c>
      <c r="T1920" s="158"/>
      <c r="U1920" s="157">
        <v>3</v>
      </c>
      <c r="V1920" s="156" t="str">
        <f>IF(W1920=T1920,"OK","NOT")</f>
        <v>OK</v>
      </c>
      <c r="W1920" s="155">
        <f>IF(MOD(T1920,U1920)=0,T1920,T1920+(U1920-MOD(T1920,U1920)))</f>
        <v>0</v>
      </c>
      <c r="X1920" s="154">
        <f>$I$4</f>
        <v>0.4</v>
      </c>
      <c r="Y1920" s="153">
        <f>+T1920*((O1920-(O1920*X1920)))</f>
        <v>0</v>
      </c>
    </row>
    <row r="1921" spans="1:25" ht="14.45" customHeight="1" x14ac:dyDescent="0.25">
      <c r="A1921" s="167">
        <v>7045952363240</v>
      </c>
      <c r="B1921" s="157">
        <v>46574</v>
      </c>
      <c r="C1921" s="157" t="s">
        <v>1894</v>
      </c>
      <c r="D1921" s="157">
        <v>183</v>
      </c>
      <c r="E1921" s="166" t="s">
        <v>1697</v>
      </c>
      <c r="F1921" s="166" t="s">
        <v>1676</v>
      </c>
      <c r="G1921" s="169" t="s">
        <v>1896</v>
      </c>
      <c r="H1921" s="157" t="s">
        <v>1895</v>
      </c>
      <c r="I1921" s="165" t="s">
        <v>1893</v>
      </c>
      <c r="J1921" s="164" t="s">
        <v>1672</v>
      </c>
      <c r="K1921" s="164" t="s">
        <v>1671</v>
      </c>
      <c r="L1921" s="163"/>
      <c r="M1921" s="163"/>
      <c r="N1921" s="163"/>
      <c r="O1921" s="162">
        <v>349</v>
      </c>
      <c r="P1921" s="161" t="b">
        <f>IF(R1921&gt;0,R1921-2)</f>
        <v>0</v>
      </c>
      <c r="Q1921" s="161">
        <v>201938</v>
      </c>
      <c r="R1921" s="160">
        <f>$I$3</f>
        <v>0</v>
      </c>
      <c r="S1921" s="159" t="str">
        <f>IF(AND(R1921&gt;=Q1921,W1921&gt;0),"OK",IF(W1921=0,"","NOT OK"))</f>
        <v/>
      </c>
      <c r="T1921" s="158"/>
      <c r="U1921" s="157">
        <v>3</v>
      </c>
      <c r="V1921" s="156" t="str">
        <f>IF(W1921=T1921,"OK","NOT")</f>
        <v>OK</v>
      </c>
      <c r="W1921" s="155">
        <f>IF(MOD(T1921,U1921)=0,T1921,T1921+(U1921-MOD(T1921,U1921)))</f>
        <v>0</v>
      </c>
      <c r="X1921" s="154">
        <f>$I$4</f>
        <v>0.4</v>
      </c>
      <c r="Y1921" s="153">
        <f>+T1921*((O1921-(O1921*X1921)))</f>
        <v>0</v>
      </c>
    </row>
    <row r="1922" spans="1:25" ht="14.45" customHeight="1" x14ac:dyDescent="0.25">
      <c r="A1922" s="167">
        <v>7045952261263</v>
      </c>
      <c r="B1922" s="157">
        <v>46603</v>
      </c>
      <c r="C1922" s="157" t="s">
        <v>2118</v>
      </c>
      <c r="D1922" s="157">
        <v>18</v>
      </c>
      <c r="E1922" s="166" t="s">
        <v>1726</v>
      </c>
      <c r="F1922" s="166" t="s">
        <v>1676</v>
      </c>
      <c r="G1922" s="169" t="s">
        <v>1898</v>
      </c>
      <c r="H1922" s="157" t="s">
        <v>1897</v>
      </c>
      <c r="I1922" s="165" t="s">
        <v>1888</v>
      </c>
      <c r="J1922" s="164" t="s">
        <v>1672</v>
      </c>
      <c r="K1922" s="164" t="s">
        <v>1671</v>
      </c>
      <c r="L1922" s="163"/>
      <c r="M1922" s="163"/>
      <c r="N1922" s="163"/>
      <c r="O1922" s="162">
        <v>299</v>
      </c>
      <c r="P1922" s="161" t="b">
        <f>IF(R1922&gt;0,R1922-2)</f>
        <v>0</v>
      </c>
      <c r="Q1922" s="161">
        <v>201938</v>
      </c>
      <c r="R1922" s="160">
        <f>$I$3</f>
        <v>0</v>
      </c>
      <c r="S1922" s="159" t="str">
        <f>IF(AND(R1922&gt;=Q1922,W1922&gt;0),"OK",IF(W1922=0,"","NOT OK"))</f>
        <v/>
      </c>
      <c r="T1922" s="158"/>
      <c r="U1922" s="157">
        <v>3</v>
      </c>
      <c r="V1922" s="156" t="str">
        <f>IF(W1922=T1922,"OK","NOT")</f>
        <v>OK</v>
      </c>
      <c r="W1922" s="155">
        <f>IF(MOD(T1922,U1922)=0,T1922,T1922+(U1922-MOD(T1922,U1922)))</f>
        <v>0</v>
      </c>
      <c r="X1922" s="154">
        <f>$I$4</f>
        <v>0.4</v>
      </c>
      <c r="Y1922" s="153">
        <f>+T1922*((O1922-(O1922*X1922)))</f>
        <v>0</v>
      </c>
    </row>
    <row r="1923" spans="1:25" ht="14.45" customHeight="1" x14ac:dyDescent="0.25">
      <c r="A1923" s="167">
        <v>7045952261256</v>
      </c>
      <c r="B1923" s="157">
        <v>46603</v>
      </c>
      <c r="C1923" s="157" t="s">
        <v>2118</v>
      </c>
      <c r="D1923" s="157">
        <v>18</v>
      </c>
      <c r="E1923" s="166" t="s">
        <v>1726</v>
      </c>
      <c r="F1923" s="166" t="s">
        <v>1676</v>
      </c>
      <c r="G1923" s="169" t="s">
        <v>1898</v>
      </c>
      <c r="H1923" s="157" t="s">
        <v>1897</v>
      </c>
      <c r="I1923" s="165" t="s">
        <v>1886</v>
      </c>
      <c r="J1923" s="164" t="s">
        <v>1672</v>
      </c>
      <c r="K1923" s="164" t="s">
        <v>1671</v>
      </c>
      <c r="L1923" s="163"/>
      <c r="M1923" s="163"/>
      <c r="N1923" s="163"/>
      <c r="O1923" s="162">
        <v>299</v>
      </c>
      <c r="P1923" s="161" t="b">
        <f>IF(R1923&gt;0,R1923-2)</f>
        <v>0</v>
      </c>
      <c r="Q1923" s="161">
        <v>201938</v>
      </c>
      <c r="R1923" s="160">
        <f>$I$3</f>
        <v>0</v>
      </c>
      <c r="S1923" s="159" t="str">
        <f>IF(AND(R1923&gt;=Q1923,W1923&gt;0),"OK",IF(W1923=0,"","NOT OK"))</f>
        <v/>
      </c>
      <c r="T1923" s="158"/>
      <c r="U1923" s="157">
        <v>3</v>
      </c>
      <c r="V1923" s="156" t="str">
        <f>IF(W1923=T1923,"OK","NOT")</f>
        <v>OK</v>
      </c>
      <c r="W1923" s="155">
        <f>IF(MOD(T1923,U1923)=0,T1923,T1923+(U1923-MOD(T1923,U1923)))</f>
        <v>0</v>
      </c>
      <c r="X1923" s="154">
        <f>$I$4</f>
        <v>0.4</v>
      </c>
      <c r="Y1923" s="153">
        <f>+T1923*((O1923-(O1923*X1923)))</f>
        <v>0</v>
      </c>
    </row>
    <row r="1924" spans="1:25" ht="14.45" customHeight="1" x14ac:dyDescent="0.25">
      <c r="A1924" s="167">
        <v>7045952370385</v>
      </c>
      <c r="B1924" s="157">
        <v>46674</v>
      </c>
      <c r="C1924" s="157" t="s">
        <v>1901</v>
      </c>
      <c r="D1924" s="157">
        <v>182</v>
      </c>
      <c r="E1924" s="166" t="s">
        <v>1697</v>
      </c>
      <c r="F1924" s="166" t="s">
        <v>1676</v>
      </c>
      <c r="G1924" s="169" t="s">
        <v>1898</v>
      </c>
      <c r="H1924" s="157" t="s">
        <v>1897</v>
      </c>
      <c r="I1924" s="165" t="s">
        <v>1789</v>
      </c>
      <c r="J1924" s="164" t="s">
        <v>1672</v>
      </c>
      <c r="K1924" s="164" t="s">
        <v>1671</v>
      </c>
      <c r="L1924" s="163"/>
      <c r="M1924" s="163"/>
      <c r="N1924" s="163"/>
      <c r="O1924" s="162">
        <v>199</v>
      </c>
      <c r="P1924" s="161" t="b">
        <f>IF(R1924&gt;0,R1924-2)</f>
        <v>0</v>
      </c>
      <c r="Q1924" s="161">
        <v>201938</v>
      </c>
      <c r="R1924" s="160">
        <f>$I$3</f>
        <v>0</v>
      </c>
      <c r="S1924" s="159" t="str">
        <f>IF(AND(R1924&gt;=Q1924,W1924&gt;0),"OK",IF(W1924=0,"","NOT OK"))</f>
        <v/>
      </c>
      <c r="T1924" s="158"/>
      <c r="U1924" s="157">
        <v>3</v>
      </c>
      <c r="V1924" s="156" t="str">
        <f>IF(W1924=T1924,"OK","NOT")</f>
        <v>OK</v>
      </c>
      <c r="W1924" s="155">
        <f>IF(MOD(T1924,U1924)=0,T1924,T1924+(U1924-MOD(T1924,U1924)))</f>
        <v>0</v>
      </c>
      <c r="X1924" s="154">
        <f>$I$4</f>
        <v>0.4</v>
      </c>
      <c r="Y1924" s="153">
        <f>+T1924*((O1924-(O1924*X1924)))</f>
        <v>0</v>
      </c>
    </row>
    <row r="1925" spans="1:25" ht="14.45" customHeight="1" x14ac:dyDescent="0.25">
      <c r="A1925" s="167">
        <v>7045952370392</v>
      </c>
      <c r="B1925" s="157">
        <v>46674</v>
      </c>
      <c r="C1925" s="157" t="s">
        <v>1901</v>
      </c>
      <c r="D1925" s="157">
        <v>182</v>
      </c>
      <c r="E1925" s="166" t="s">
        <v>1697</v>
      </c>
      <c r="F1925" s="166" t="s">
        <v>1676</v>
      </c>
      <c r="G1925" s="169" t="s">
        <v>1898</v>
      </c>
      <c r="H1925" s="157" t="s">
        <v>1897</v>
      </c>
      <c r="I1925" s="165" t="s">
        <v>1876</v>
      </c>
      <c r="J1925" s="164" t="s">
        <v>1672</v>
      </c>
      <c r="K1925" s="164" t="s">
        <v>1671</v>
      </c>
      <c r="L1925" s="163"/>
      <c r="M1925" s="163"/>
      <c r="N1925" s="163"/>
      <c r="O1925" s="162">
        <v>199</v>
      </c>
      <c r="P1925" s="161" t="b">
        <f>IF(R1925&gt;0,R1925-2)</f>
        <v>0</v>
      </c>
      <c r="Q1925" s="161">
        <v>201938</v>
      </c>
      <c r="R1925" s="160">
        <f>$I$3</f>
        <v>0</v>
      </c>
      <c r="S1925" s="159" t="str">
        <f>IF(AND(R1925&gt;=Q1925,W1925&gt;0),"OK",IF(W1925=0,"","NOT OK"))</f>
        <v/>
      </c>
      <c r="T1925" s="158"/>
      <c r="U1925" s="157">
        <v>3</v>
      </c>
      <c r="V1925" s="156" t="str">
        <f>IF(W1925=T1925,"OK","NOT")</f>
        <v>OK</v>
      </c>
      <c r="W1925" s="155">
        <f>IF(MOD(T1925,U1925)=0,T1925,T1925+(U1925-MOD(T1925,U1925)))</f>
        <v>0</v>
      </c>
      <c r="X1925" s="154">
        <f>$I$4</f>
        <v>0.4</v>
      </c>
      <c r="Y1925" s="153">
        <f>+T1925*((O1925-(O1925*X1925)))</f>
        <v>0</v>
      </c>
    </row>
    <row r="1926" spans="1:25" ht="14.45" customHeight="1" x14ac:dyDescent="0.25">
      <c r="A1926" s="167">
        <v>7045951865592</v>
      </c>
      <c r="B1926" s="157">
        <v>46574</v>
      </c>
      <c r="C1926" s="157" t="s">
        <v>1894</v>
      </c>
      <c r="D1926" s="157">
        <v>183</v>
      </c>
      <c r="E1926" s="166" t="s">
        <v>1697</v>
      </c>
      <c r="F1926" s="166" t="s">
        <v>1676</v>
      </c>
      <c r="G1926" s="169" t="s">
        <v>1898</v>
      </c>
      <c r="H1926" s="157" t="s">
        <v>1897</v>
      </c>
      <c r="I1926" s="165" t="s">
        <v>1789</v>
      </c>
      <c r="J1926" s="164" t="s">
        <v>1672</v>
      </c>
      <c r="K1926" s="164" t="s">
        <v>1671</v>
      </c>
      <c r="L1926" s="163"/>
      <c r="M1926" s="163"/>
      <c r="N1926" s="163"/>
      <c r="O1926" s="162">
        <v>349</v>
      </c>
      <c r="P1926" s="161" t="b">
        <f>IF(R1926&gt;0,R1926-2)</f>
        <v>0</v>
      </c>
      <c r="Q1926" s="161">
        <v>201938</v>
      </c>
      <c r="R1926" s="160">
        <f>$I$3</f>
        <v>0</v>
      </c>
      <c r="S1926" s="159" t="str">
        <f>IF(AND(R1926&gt;=Q1926,W1926&gt;0),"OK",IF(W1926=0,"","NOT OK"))</f>
        <v/>
      </c>
      <c r="T1926" s="158"/>
      <c r="U1926" s="157">
        <v>3</v>
      </c>
      <c r="V1926" s="156" t="str">
        <f>IF(W1926=T1926,"OK","NOT")</f>
        <v>OK</v>
      </c>
      <c r="W1926" s="155">
        <f>IF(MOD(T1926,U1926)=0,T1926,T1926+(U1926-MOD(T1926,U1926)))</f>
        <v>0</v>
      </c>
      <c r="X1926" s="154">
        <f>$I$4</f>
        <v>0.4</v>
      </c>
      <c r="Y1926" s="153">
        <f>+T1926*((O1926-(O1926*X1926)))</f>
        <v>0</v>
      </c>
    </row>
    <row r="1927" spans="1:25" ht="14.45" customHeight="1" x14ac:dyDescent="0.25">
      <c r="A1927" s="167">
        <v>7045951865608</v>
      </c>
      <c r="B1927" s="157">
        <v>46574</v>
      </c>
      <c r="C1927" s="157" t="s">
        <v>1894</v>
      </c>
      <c r="D1927" s="157">
        <v>183</v>
      </c>
      <c r="E1927" s="166" t="s">
        <v>1697</v>
      </c>
      <c r="F1927" s="166" t="s">
        <v>1676</v>
      </c>
      <c r="G1927" s="169" t="s">
        <v>1898</v>
      </c>
      <c r="H1927" s="157" t="s">
        <v>1897</v>
      </c>
      <c r="I1927" s="165" t="s">
        <v>1876</v>
      </c>
      <c r="J1927" s="164" t="s">
        <v>1672</v>
      </c>
      <c r="K1927" s="164" t="s">
        <v>1671</v>
      </c>
      <c r="L1927" s="163"/>
      <c r="M1927" s="163"/>
      <c r="N1927" s="163"/>
      <c r="O1927" s="162">
        <v>349</v>
      </c>
      <c r="P1927" s="161" t="b">
        <f>IF(R1927&gt;0,R1927-2)</f>
        <v>0</v>
      </c>
      <c r="Q1927" s="161">
        <v>201938</v>
      </c>
      <c r="R1927" s="160">
        <f>$I$3</f>
        <v>0</v>
      </c>
      <c r="S1927" s="159" t="str">
        <f>IF(AND(R1927&gt;=Q1927,W1927&gt;0),"OK",IF(W1927=0,"","NOT OK"))</f>
        <v/>
      </c>
      <c r="T1927" s="158"/>
      <c r="U1927" s="157">
        <v>3</v>
      </c>
      <c r="V1927" s="156" t="str">
        <f>IF(W1927=T1927,"OK","NOT")</f>
        <v>OK</v>
      </c>
      <c r="W1927" s="155">
        <f>IF(MOD(T1927,U1927)=0,T1927,T1927+(U1927-MOD(T1927,U1927)))</f>
        <v>0</v>
      </c>
      <c r="X1927" s="154">
        <f>$I$4</f>
        <v>0.4</v>
      </c>
      <c r="Y1927" s="153">
        <f>+T1927*((O1927-(O1927*X1927)))</f>
        <v>0</v>
      </c>
    </row>
    <row r="1928" spans="1:25" ht="14.45" customHeight="1" x14ac:dyDescent="0.25">
      <c r="A1928" s="167">
        <v>7045952426938</v>
      </c>
      <c r="B1928" s="157">
        <v>50126</v>
      </c>
      <c r="C1928" s="157" t="s">
        <v>1684</v>
      </c>
      <c r="D1928" s="157" t="s">
        <v>1677</v>
      </c>
      <c r="E1928" s="166" t="s">
        <v>1683</v>
      </c>
      <c r="F1928" s="166" t="s">
        <v>1676</v>
      </c>
      <c r="G1928" s="168" t="s">
        <v>1682</v>
      </c>
      <c r="H1928" s="163" t="s">
        <v>1681</v>
      </c>
      <c r="I1928" s="165" t="s">
        <v>1685</v>
      </c>
      <c r="J1928" s="164" t="s">
        <v>1672</v>
      </c>
      <c r="K1928" s="164" t="s">
        <v>1679</v>
      </c>
      <c r="L1928" s="163"/>
      <c r="M1928" s="163"/>
      <c r="N1928" s="163"/>
      <c r="O1928" s="162">
        <v>199</v>
      </c>
      <c r="P1928" s="161" t="b">
        <f>IF(R1928&gt;0,R1928-2)</f>
        <v>0</v>
      </c>
      <c r="Q1928" s="161">
        <v>201938</v>
      </c>
      <c r="R1928" s="160">
        <f>$I$3</f>
        <v>0</v>
      </c>
      <c r="S1928" s="159" t="str">
        <f>IF(AND(R1928&gt;=Q1928,W1928&gt;0),"OK",IF(W1928=0,"","NOT OK"))</f>
        <v/>
      </c>
      <c r="T1928" s="158">
        <v>0</v>
      </c>
      <c r="U1928" s="157">
        <v>6</v>
      </c>
      <c r="V1928" s="156" t="str">
        <f>IF(W1928=T1928,"OK","NOT")</f>
        <v>OK</v>
      </c>
      <c r="W1928" s="155">
        <f>IF(MOD(T1928,U1928)=0,T1928,T1928+(U1928-MOD(T1928,U1928)))</f>
        <v>0</v>
      </c>
      <c r="X1928" s="154">
        <f>$I$4</f>
        <v>0.4</v>
      </c>
      <c r="Y1928" s="153">
        <f>+T1928*((O1928-(O1928*X1928)))</f>
        <v>0</v>
      </c>
    </row>
    <row r="1929" spans="1:25" ht="14.45" customHeight="1" x14ac:dyDescent="0.25">
      <c r="A1929" s="167">
        <v>7045952426945</v>
      </c>
      <c r="B1929" s="157">
        <v>50126</v>
      </c>
      <c r="C1929" s="157" t="s">
        <v>1684</v>
      </c>
      <c r="D1929" s="157" t="s">
        <v>1677</v>
      </c>
      <c r="E1929" s="166" t="s">
        <v>1683</v>
      </c>
      <c r="F1929" s="166" t="s">
        <v>1676</v>
      </c>
      <c r="G1929" s="168" t="s">
        <v>1682</v>
      </c>
      <c r="H1929" s="163" t="s">
        <v>1681</v>
      </c>
      <c r="I1929" s="165" t="s">
        <v>1680</v>
      </c>
      <c r="J1929" s="164" t="s">
        <v>1672</v>
      </c>
      <c r="K1929" s="164" t="s">
        <v>1679</v>
      </c>
      <c r="L1929" s="163"/>
      <c r="M1929" s="163"/>
      <c r="N1929" s="163"/>
      <c r="O1929" s="162">
        <v>199</v>
      </c>
      <c r="P1929" s="161" t="b">
        <f>IF(R1929&gt;0,R1929-2)</f>
        <v>0</v>
      </c>
      <c r="Q1929" s="161">
        <v>201938</v>
      </c>
      <c r="R1929" s="160">
        <f>$I$3</f>
        <v>0</v>
      </c>
      <c r="S1929" s="159" t="str">
        <f>IF(AND(R1929&gt;=Q1929,W1929&gt;0),"OK",IF(W1929=0,"","NOT OK"))</f>
        <v/>
      </c>
      <c r="T1929" s="158">
        <v>0</v>
      </c>
      <c r="U1929" s="157">
        <v>6</v>
      </c>
      <c r="V1929" s="156" t="str">
        <f>IF(W1929=T1929,"OK","NOT")</f>
        <v>OK</v>
      </c>
      <c r="W1929" s="155">
        <f>IF(MOD(T1929,U1929)=0,T1929,T1929+(U1929-MOD(T1929,U1929)))</f>
        <v>0</v>
      </c>
      <c r="X1929" s="154">
        <f>$I$4</f>
        <v>0.4</v>
      </c>
      <c r="Y1929" s="153">
        <f>+T1929*((O1929-(O1929*X1929)))</f>
        <v>0</v>
      </c>
    </row>
    <row r="1930" spans="1:25" ht="14.45" customHeight="1" x14ac:dyDescent="0.25">
      <c r="A1930" s="167">
        <v>7045952353203</v>
      </c>
      <c r="B1930" s="157">
        <v>12957</v>
      </c>
      <c r="C1930" s="157" t="s">
        <v>2065</v>
      </c>
      <c r="D1930" s="157">
        <v>59</v>
      </c>
      <c r="E1930" s="166" t="s">
        <v>1809</v>
      </c>
      <c r="F1930" s="166" t="s">
        <v>1720</v>
      </c>
      <c r="G1930" s="169" t="s">
        <v>1682</v>
      </c>
      <c r="H1930" s="157" t="s">
        <v>1681</v>
      </c>
      <c r="I1930" s="165" t="s">
        <v>1717</v>
      </c>
      <c r="J1930" s="164" t="s">
        <v>1672</v>
      </c>
      <c r="K1930" s="164" t="s">
        <v>1802</v>
      </c>
      <c r="L1930" s="163"/>
      <c r="M1930" s="163"/>
      <c r="N1930" s="163"/>
      <c r="O1930" s="162">
        <v>2499</v>
      </c>
      <c r="P1930" s="161" t="b">
        <f>IF(R1930&gt;0,R1930-2)</f>
        <v>0</v>
      </c>
      <c r="Q1930" s="161">
        <v>201938</v>
      </c>
      <c r="R1930" s="160">
        <f>$I$3</f>
        <v>0</v>
      </c>
      <c r="S1930" s="159" t="str">
        <f>IF(AND(R1930&gt;=Q1930,W1930&gt;0),"OK",IF(W1930=0,"","NOT OK"))</f>
        <v/>
      </c>
      <c r="T1930" s="158"/>
      <c r="U1930" s="157">
        <v>1</v>
      </c>
      <c r="V1930" s="156" t="str">
        <f>IF(W1930=T1930,"OK","NOT")</f>
        <v>OK</v>
      </c>
      <c r="W1930" s="155">
        <f>IF(MOD(T1930,U1930)=0,T1930,T1930+(U1930-MOD(T1930,U1930)))</f>
        <v>0</v>
      </c>
      <c r="X1930" s="154">
        <f>$I$4</f>
        <v>0.4</v>
      </c>
      <c r="Y1930" s="153">
        <f>+T1930*((O1930-(O1930*X1930)))</f>
        <v>0</v>
      </c>
    </row>
    <row r="1931" spans="1:25" ht="14.45" customHeight="1" x14ac:dyDescent="0.25">
      <c r="A1931" s="167">
        <v>7045952353210</v>
      </c>
      <c r="B1931" s="157">
        <v>12957</v>
      </c>
      <c r="C1931" s="157" t="s">
        <v>2065</v>
      </c>
      <c r="D1931" s="157">
        <v>59</v>
      </c>
      <c r="E1931" s="166" t="s">
        <v>1809</v>
      </c>
      <c r="F1931" s="166" t="s">
        <v>1720</v>
      </c>
      <c r="G1931" s="169" t="s">
        <v>1682</v>
      </c>
      <c r="H1931" s="157" t="s">
        <v>1681</v>
      </c>
      <c r="I1931" s="165" t="s">
        <v>1716</v>
      </c>
      <c r="J1931" s="164" t="s">
        <v>1672</v>
      </c>
      <c r="K1931" s="164" t="s">
        <v>1802</v>
      </c>
      <c r="L1931" s="163"/>
      <c r="M1931" s="163"/>
      <c r="N1931" s="163"/>
      <c r="O1931" s="162">
        <v>2499</v>
      </c>
      <c r="P1931" s="161" t="b">
        <f>IF(R1931&gt;0,R1931-2)</f>
        <v>0</v>
      </c>
      <c r="Q1931" s="161">
        <v>201938</v>
      </c>
      <c r="R1931" s="160">
        <f>$I$3</f>
        <v>0</v>
      </c>
      <c r="S1931" s="159" t="str">
        <f>IF(AND(R1931&gt;=Q1931,W1931&gt;0),"OK",IF(W1931=0,"","NOT OK"))</f>
        <v/>
      </c>
      <c r="T1931" s="158"/>
      <c r="U1931" s="157">
        <v>1</v>
      </c>
      <c r="V1931" s="156" t="str">
        <f>IF(W1931=T1931,"OK","NOT")</f>
        <v>OK</v>
      </c>
      <c r="W1931" s="155">
        <f>IF(MOD(T1931,U1931)=0,T1931,T1931+(U1931-MOD(T1931,U1931)))</f>
        <v>0</v>
      </c>
      <c r="X1931" s="154">
        <f>$I$4</f>
        <v>0.4</v>
      </c>
      <c r="Y1931" s="153">
        <f>+T1931*((O1931-(O1931*X1931)))</f>
        <v>0</v>
      </c>
    </row>
    <row r="1932" spans="1:25" ht="14.45" customHeight="1" x14ac:dyDescent="0.25">
      <c r="A1932" s="167">
        <v>7045952353227</v>
      </c>
      <c r="B1932" s="157">
        <v>12957</v>
      </c>
      <c r="C1932" s="157" t="s">
        <v>2065</v>
      </c>
      <c r="D1932" s="157">
        <v>59</v>
      </c>
      <c r="E1932" s="166" t="s">
        <v>1809</v>
      </c>
      <c r="F1932" s="166" t="s">
        <v>1720</v>
      </c>
      <c r="G1932" s="169" t="s">
        <v>1682</v>
      </c>
      <c r="H1932" s="157" t="s">
        <v>1681</v>
      </c>
      <c r="I1932" s="165" t="s">
        <v>1468</v>
      </c>
      <c r="J1932" s="164" t="s">
        <v>1672</v>
      </c>
      <c r="K1932" s="164" t="s">
        <v>1802</v>
      </c>
      <c r="L1932" s="163"/>
      <c r="M1932" s="163"/>
      <c r="N1932" s="163"/>
      <c r="O1932" s="162">
        <v>2499</v>
      </c>
      <c r="P1932" s="161" t="b">
        <f>IF(R1932&gt;0,R1932-2)</f>
        <v>0</v>
      </c>
      <c r="Q1932" s="161">
        <v>201938</v>
      </c>
      <c r="R1932" s="160">
        <f>$I$3</f>
        <v>0</v>
      </c>
      <c r="S1932" s="159" t="str">
        <f>IF(AND(R1932&gt;=Q1932,W1932&gt;0),"OK",IF(W1932=0,"","NOT OK"))</f>
        <v/>
      </c>
      <c r="T1932" s="158"/>
      <c r="U1932" s="157">
        <v>1</v>
      </c>
      <c r="V1932" s="156" t="str">
        <f>IF(W1932=T1932,"OK","NOT")</f>
        <v>OK</v>
      </c>
      <c r="W1932" s="155">
        <f>IF(MOD(T1932,U1932)=0,T1932,T1932+(U1932-MOD(T1932,U1932)))</f>
        <v>0</v>
      </c>
      <c r="X1932" s="154">
        <f>$I$4</f>
        <v>0.4</v>
      </c>
      <c r="Y1932" s="153">
        <f>+T1932*((O1932-(O1932*X1932)))</f>
        <v>0</v>
      </c>
    </row>
    <row r="1933" spans="1:25" ht="14.45" customHeight="1" x14ac:dyDescent="0.25">
      <c r="A1933" s="167">
        <v>7045952353234</v>
      </c>
      <c r="B1933" s="157">
        <v>12957</v>
      </c>
      <c r="C1933" s="157" t="s">
        <v>2065</v>
      </c>
      <c r="D1933" s="157">
        <v>59</v>
      </c>
      <c r="E1933" s="166" t="s">
        <v>1809</v>
      </c>
      <c r="F1933" s="166" t="s">
        <v>1720</v>
      </c>
      <c r="G1933" s="169" t="s">
        <v>1682</v>
      </c>
      <c r="H1933" s="157" t="s">
        <v>1681</v>
      </c>
      <c r="I1933" s="165" t="s">
        <v>1469</v>
      </c>
      <c r="J1933" s="164" t="s">
        <v>1672</v>
      </c>
      <c r="K1933" s="164" t="s">
        <v>1802</v>
      </c>
      <c r="L1933" s="163"/>
      <c r="M1933" s="163"/>
      <c r="N1933" s="163"/>
      <c r="O1933" s="162">
        <v>2499</v>
      </c>
      <c r="P1933" s="161" t="b">
        <f>IF(R1933&gt;0,R1933-2)</f>
        <v>0</v>
      </c>
      <c r="Q1933" s="161">
        <v>201938</v>
      </c>
      <c r="R1933" s="160">
        <f>$I$3</f>
        <v>0</v>
      </c>
      <c r="S1933" s="159" t="str">
        <f>IF(AND(R1933&gt;=Q1933,W1933&gt;0),"OK",IF(W1933=0,"","NOT OK"))</f>
        <v/>
      </c>
      <c r="T1933" s="158"/>
      <c r="U1933" s="157">
        <v>1</v>
      </c>
      <c r="V1933" s="156" t="str">
        <f>IF(W1933=T1933,"OK","NOT")</f>
        <v>OK</v>
      </c>
      <c r="W1933" s="155">
        <f>IF(MOD(T1933,U1933)=0,T1933,T1933+(U1933-MOD(T1933,U1933)))</f>
        <v>0</v>
      </c>
      <c r="X1933" s="154">
        <f>$I$4</f>
        <v>0.4</v>
      </c>
      <c r="Y1933" s="153">
        <f>+T1933*((O1933-(O1933*X1933)))</f>
        <v>0</v>
      </c>
    </row>
    <row r="1934" spans="1:25" ht="14.45" customHeight="1" x14ac:dyDescent="0.25">
      <c r="A1934" s="167">
        <v>7045952353241</v>
      </c>
      <c r="B1934" s="157">
        <v>12957</v>
      </c>
      <c r="C1934" s="157" t="s">
        <v>2065</v>
      </c>
      <c r="D1934" s="157">
        <v>59</v>
      </c>
      <c r="E1934" s="166" t="s">
        <v>1809</v>
      </c>
      <c r="F1934" s="166" t="s">
        <v>1720</v>
      </c>
      <c r="G1934" s="169" t="s">
        <v>1682</v>
      </c>
      <c r="H1934" s="157" t="s">
        <v>1681</v>
      </c>
      <c r="I1934" s="165" t="s">
        <v>1715</v>
      </c>
      <c r="J1934" s="164" t="s">
        <v>1672</v>
      </c>
      <c r="K1934" s="164" t="s">
        <v>1802</v>
      </c>
      <c r="L1934" s="163"/>
      <c r="M1934" s="163"/>
      <c r="N1934" s="163"/>
      <c r="O1934" s="162">
        <v>2499</v>
      </c>
      <c r="P1934" s="161" t="b">
        <f>IF(R1934&gt;0,R1934-2)</f>
        <v>0</v>
      </c>
      <c r="Q1934" s="161">
        <v>201938</v>
      </c>
      <c r="R1934" s="160">
        <f>$I$3</f>
        <v>0</v>
      </c>
      <c r="S1934" s="159" t="str">
        <f>IF(AND(R1934&gt;=Q1934,W1934&gt;0),"OK",IF(W1934=0,"","NOT OK"))</f>
        <v/>
      </c>
      <c r="T1934" s="158"/>
      <c r="U1934" s="157">
        <v>1</v>
      </c>
      <c r="V1934" s="156" t="str">
        <f>IF(W1934=T1934,"OK","NOT")</f>
        <v>OK</v>
      </c>
      <c r="W1934" s="155">
        <f>IF(MOD(T1934,U1934)=0,T1934,T1934+(U1934-MOD(T1934,U1934)))</f>
        <v>0</v>
      </c>
      <c r="X1934" s="154">
        <f>$I$4</f>
        <v>0.4</v>
      </c>
      <c r="Y1934" s="153">
        <f>+T1934*((O1934-(O1934*X1934)))</f>
        <v>0</v>
      </c>
    </row>
    <row r="1935" spans="1:25" ht="14.45" customHeight="1" x14ac:dyDescent="0.25">
      <c r="A1935" s="167">
        <v>7045952370477</v>
      </c>
      <c r="B1935" s="157">
        <v>46508</v>
      </c>
      <c r="C1935" s="157" t="s">
        <v>2062</v>
      </c>
      <c r="D1935" s="157">
        <v>62</v>
      </c>
      <c r="E1935" s="166" t="s">
        <v>1726</v>
      </c>
      <c r="F1935" s="166" t="s">
        <v>1676</v>
      </c>
      <c r="G1935" s="169" t="s">
        <v>1682</v>
      </c>
      <c r="H1935" s="157" t="s">
        <v>1681</v>
      </c>
      <c r="I1935" s="165" t="s">
        <v>1888</v>
      </c>
      <c r="J1935" s="164" t="s">
        <v>1672</v>
      </c>
      <c r="K1935" s="164" t="s">
        <v>1671</v>
      </c>
      <c r="L1935" s="163"/>
      <c r="M1935" s="163"/>
      <c r="N1935" s="163"/>
      <c r="O1935" s="162">
        <v>299</v>
      </c>
      <c r="P1935" s="161" t="b">
        <f>IF(R1935&gt;0,R1935-2)</f>
        <v>0</v>
      </c>
      <c r="Q1935" s="161">
        <v>201938</v>
      </c>
      <c r="R1935" s="160">
        <f>$I$3</f>
        <v>0</v>
      </c>
      <c r="S1935" s="159" t="str">
        <f>IF(AND(R1935&gt;=Q1935,W1935&gt;0),"OK",IF(W1935=0,"","NOT OK"))</f>
        <v/>
      </c>
      <c r="T1935" s="158"/>
      <c r="U1935" s="157">
        <v>1</v>
      </c>
      <c r="V1935" s="156" t="str">
        <f>IF(W1935=T1935,"OK","NOT")</f>
        <v>OK</v>
      </c>
      <c r="W1935" s="155">
        <f>IF(MOD(T1935,U1935)=0,T1935,T1935+(U1935-MOD(T1935,U1935)))</f>
        <v>0</v>
      </c>
      <c r="X1935" s="154">
        <f>$I$4</f>
        <v>0.4</v>
      </c>
      <c r="Y1935" s="153">
        <f>+T1935*((O1935-(O1935*X1935)))</f>
        <v>0</v>
      </c>
    </row>
    <row r="1936" spans="1:25" ht="14.45" customHeight="1" x14ac:dyDescent="0.25">
      <c r="A1936" s="167">
        <v>7045952370491</v>
      </c>
      <c r="B1936" s="157">
        <v>46508</v>
      </c>
      <c r="C1936" s="157" t="s">
        <v>2062</v>
      </c>
      <c r="D1936" s="157">
        <v>62</v>
      </c>
      <c r="E1936" s="166" t="s">
        <v>1726</v>
      </c>
      <c r="F1936" s="166" t="s">
        <v>1676</v>
      </c>
      <c r="G1936" s="169" t="s">
        <v>1682</v>
      </c>
      <c r="H1936" s="157" t="s">
        <v>1681</v>
      </c>
      <c r="I1936" s="165" t="s">
        <v>1886</v>
      </c>
      <c r="J1936" s="164" t="s">
        <v>1672</v>
      </c>
      <c r="K1936" s="164" t="s">
        <v>1671</v>
      </c>
      <c r="L1936" s="163"/>
      <c r="M1936" s="163"/>
      <c r="N1936" s="163"/>
      <c r="O1936" s="162">
        <v>299</v>
      </c>
      <c r="P1936" s="161" t="b">
        <f>IF(R1936&gt;0,R1936-2)</f>
        <v>0</v>
      </c>
      <c r="Q1936" s="161">
        <v>201938</v>
      </c>
      <c r="R1936" s="160">
        <f>$I$3</f>
        <v>0</v>
      </c>
      <c r="S1936" s="159" t="str">
        <f>IF(AND(R1936&gt;=Q1936,W1936&gt;0),"OK",IF(W1936=0,"","NOT OK"))</f>
        <v/>
      </c>
      <c r="T1936" s="158"/>
      <c r="U1936" s="157">
        <v>1</v>
      </c>
      <c r="V1936" s="156" t="str">
        <f>IF(W1936=T1936,"OK","NOT")</f>
        <v>OK</v>
      </c>
      <c r="W1936" s="155">
        <f>IF(MOD(T1936,U1936)=0,T1936,T1936+(U1936-MOD(T1936,U1936)))</f>
        <v>0</v>
      </c>
      <c r="X1936" s="154">
        <f>$I$4</f>
        <v>0.4</v>
      </c>
      <c r="Y1936" s="153">
        <f>+T1936*((O1936-(O1936*X1936)))</f>
        <v>0</v>
      </c>
    </row>
    <row r="1937" spans="1:25" ht="14.45" customHeight="1" x14ac:dyDescent="0.25">
      <c r="A1937" s="167">
        <v>7045952403847</v>
      </c>
      <c r="B1937" s="157" t="s">
        <v>2061</v>
      </c>
      <c r="C1937" s="157" t="s">
        <v>2060</v>
      </c>
      <c r="D1937" s="157">
        <v>63</v>
      </c>
      <c r="E1937" s="166" t="s">
        <v>1697</v>
      </c>
      <c r="F1937" s="166" t="s">
        <v>1676</v>
      </c>
      <c r="G1937" s="169" t="s">
        <v>1682</v>
      </c>
      <c r="H1937" s="157" t="s">
        <v>1681</v>
      </c>
      <c r="I1937" s="165" t="s">
        <v>1873</v>
      </c>
      <c r="J1937" s="164" t="s">
        <v>1672</v>
      </c>
      <c r="K1937" s="164" t="s">
        <v>1695</v>
      </c>
      <c r="L1937" s="163"/>
      <c r="M1937" s="163"/>
      <c r="N1937" s="163"/>
      <c r="O1937" s="162">
        <v>599</v>
      </c>
      <c r="P1937" s="161" t="b">
        <f>IF(R1937&gt;0,R1937-2)</f>
        <v>0</v>
      </c>
      <c r="Q1937" s="161">
        <v>201938</v>
      </c>
      <c r="R1937" s="160">
        <f>$I$3</f>
        <v>0</v>
      </c>
      <c r="S1937" s="159" t="str">
        <f>IF(AND(R1937&gt;=Q1937,W1937&gt;0),"OK",IF(W1937=0,"","NOT OK"))</f>
        <v/>
      </c>
      <c r="T1937" s="158"/>
      <c r="U1937" s="157">
        <v>3</v>
      </c>
      <c r="V1937" s="156" t="str">
        <f>IF(W1937=T1937,"OK","NOT")</f>
        <v>OK</v>
      </c>
      <c r="W1937" s="155">
        <f>IF(MOD(T1937,U1937)=0,T1937,T1937+(U1937-MOD(T1937,U1937)))</f>
        <v>0</v>
      </c>
      <c r="X1937" s="154">
        <f>$I$4</f>
        <v>0.4</v>
      </c>
      <c r="Y1937" s="153">
        <f>+T1937*((O1937-(O1937*X1937)))</f>
        <v>0</v>
      </c>
    </row>
    <row r="1938" spans="1:25" ht="14.45" customHeight="1" x14ac:dyDescent="0.25">
      <c r="A1938" s="167">
        <v>7045952403854</v>
      </c>
      <c r="B1938" s="157" t="s">
        <v>2061</v>
      </c>
      <c r="C1938" s="157" t="s">
        <v>2060</v>
      </c>
      <c r="D1938" s="157">
        <v>63</v>
      </c>
      <c r="E1938" s="166" t="s">
        <v>1697</v>
      </c>
      <c r="F1938" s="166" t="s">
        <v>1676</v>
      </c>
      <c r="G1938" s="169" t="s">
        <v>1682</v>
      </c>
      <c r="H1938" s="157" t="s">
        <v>1681</v>
      </c>
      <c r="I1938" s="165" t="s">
        <v>1700</v>
      </c>
      <c r="J1938" s="164" t="s">
        <v>1672</v>
      </c>
      <c r="K1938" s="164" t="s">
        <v>1695</v>
      </c>
      <c r="L1938" s="163"/>
      <c r="M1938" s="163"/>
      <c r="N1938" s="163"/>
      <c r="O1938" s="162">
        <v>599</v>
      </c>
      <c r="P1938" s="161" t="b">
        <f>IF(R1938&gt;0,R1938-2)</f>
        <v>0</v>
      </c>
      <c r="Q1938" s="161">
        <v>201938</v>
      </c>
      <c r="R1938" s="160">
        <f>$I$3</f>
        <v>0</v>
      </c>
      <c r="S1938" s="159" t="str">
        <f>IF(AND(R1938&gt;=Q1938,W1938&gt;0),"OK",IF(W1938=0,"","NOT OK"))</f>
        <v/>
      </c>
      <c r="T1938" s="158"/>
      <c r="U1938" s="157">
        <v>3</v>
      </c>
      <c r="V1938" s="156" t="str">
        <f>IF(W1938=T1938,"OK","NOT")</f>
        <v>OK</v>
      </c>
      <c r="W1938" s="155">
        <f>IF(MOD(T1938,U1938)=0,T1938,T1938+(U1938-MOD(T1938,U1938)))</f>
        <v>0</v>
      </c>
      <c r="X1938" s="154">
        <f>$I$4</f>
        <v>0.4</v>
      </c>
      <c r="Y1938" s="153">
        <f>+T1938*((O1938-(O1938*X1938)))</f>
        <v>0</v>
      </c>
    </row>
    <row r="1939" spans="1:25" ht="14.45" customHeight="1" x14ac:dyDescent="0.25">
      <c r="A1939" s="167">
        <v>7045952403861</v>
      </c>
      <c r="B1939" s="157" t="s">
        <v>2061</v>
      </c>
      <c r="C1939" s="157" t="s">
        <v>2060</v>
      </c>
      <c r="D1939" s="157">
        <v>63</v>
      </c>
      <c r="E1939" s="166" t="s">
        <v>1697</v>
      </c>
      <c r="F1939" s="166" t="s">
        <v>1676</v>
      </c>
      <c r="G1939" s="169" t="s">
        <v>1682</v>
      </c>
      <c r="H1939" s="157" t="s">
        <v>1681</v>
      </c>
      <c r="I1939" s="165" t="s">
        <v>1696</v>
      </c>
      <c r="J1939" s="164" t="s">
        <v>1672</v>
      </c>
      <c r="K1939" s="164" t="s">
        <v>1695</v>
      </c>
      <c r="L1939" s="163"/>
      <c r="M1939" s="163"/>
      <c r="N1939" s="163"/>
      <c r="O1939" s="162">
        <v>599</v>
      </c>
      <c r="P1939" s="161" t="b">
        <f>IF(R1939&gt;0,R1939-2)</f>
        <v>0</v>
      </c>
      <c r="Q1939" s="161">
        <v>201938</v>
      </c>
      <c r="R1939" s="160">
        <f>$I$3</f>
        <v>0</v>
      </c>
      <c r="S1939" s="159" t="str">
        <f>IF(AND(R1939&gt;=Q1939,W1939&gt;0),"OK",IF(W1939=0,"","NOT OK"))</f>
        <v/>
      </c>
      <c r="T1939" s="158"/>
      <c r="U1939" s="157">
        <v>3</v>
      </c>
      <c r="V1939" s="156" t="str">
        <f>IF(W1939=T1939,"OK","NOT")</f>
        <v>OK</v>
      </c>
      <c r="W1939" s="155">
        <f>IF(MOD(T1939,U1939)=0,T1939,T1939+(U1939-MOD(T1939,U1939)))</f>
        <v>0</v>
      </c>
      <c r="X1939" s="154">
        <f>$I$4</f>
        <v>0.4</v>
      </c>
      <c r="Y1939" s="153">
        <f>+T1939*((O1939-(O1939*X1939)))</f>
        <v>0</v>
      </c>
    </row>
    <row r="1940" spans="1:25" ht="14.45" customHeight="1" x14ac:dyDescent="0.25">
      <c r="A1940" s="167">
        <v>7045952403878</v>
      </c>
      <c r="B1940" s="157" t="s">
        <v>2061</v>
      </c>
      <c r="C1940" s="157" t="s">
        <v>2060</v>
      </c>
      <c r="D1940" s="157">
        <v>63</v>
      </c>
      <c r="E1940" s="166" t="s">
        <v>1697</v>
      </c>
      <c r="F1940" s="166" t="s">
        <v>1676</v>
      </c>
      <c r="G1940" s="169" t="s">
        <v>1682</v>
      </c>
      <c r="H1940" s="157" t="s">
        <v>1681</v>
      </c>
      <c r="I1940" s="165" t="s">
        <v>1857</v>
      </c>
      <c r="J1940" s="164" t="s">
        <v>1672</v>
      </c>
      <c r="K1940" s="164" t="s">
        <v>1695</v>
      </c>
      <c r="L1940" s="163"/>
      <c r="M1940" s="163"/>
      <c r="N1940" s="163"/>
      <c r="O1940" s="162">
        <v>599</v>
      </c>
      <c r="P1940" s="161" t="b">
        <f>IF(R1940&gt;0,R1940-2)</f>
        <v>0</v>
      </c>
      <c r="Q1940" s="161">
        <v>201938</v>
      </c>
      <c r="R1940" s="160">
        <f>$I$3</f>
        <v>0</v>
      </c>
      <c r="S1940" s="159" t="str">
        <f>IF(AND(R1940&gt;=Q1940,W1940&gt;0),"OK",IF(W1940=0,"","NOT OK"))</f>
        <v/>
      </c>
      <c r="T1940" s="158"/>
      <c r="U1940" s="157">
        <v>3</v>
      </c>
      <c r="V1940" s="156" t="str">
        <f>IF(W1940=T1940,"OK","NOT")</f>
        <v>OK</v>
      </c>
      <c r="W1940" s="155">
        <f>IF(MOD(T1940,U1940)=0,T1940,T1940+(U1940-MOD(T1940,U1940)))</f>
        <v>0</v>
      </c>
      <c r="X1940" s="154">
        <f>$I$4</f>
        <v>0.4</v>
      </c>
      <c r="Y1940" s="153">
        <f>+T1940*((O1940-(O1940*X1940)))</f>
        <v>0</v>
      </c>
    </row>
    <row r="1941" spans="1:25" ht="14.45" customHeight="1" x14ac:dyDescent="0.25">
      <c r="A1941" s="167">
        <v>7045952403885</v>
      </c>
      <c r="B1941" s="157" t="s">
        <v>2061</v>
      </c>
      <c r="C1941" s="157" t="s">
        <v>2060</v>
      </c>
      <c r="D1941" s="157">
        <v>63</v>
      </c>
      <c r="E1941" s="166" t="s">
        <v>1697</v>
      </c>
      <c r="F1941" s="166" t="s">
        <v>1676</v>
      </c>
      <c r="G1941" s="169" t="s">
        <v>1682</v>
      </c>
      <c r="H1941" s="157" t="s">
        <v>1681</v>
      </c>
      <c r="I1941" s="165" t="s">
        <v>1854</v>
      </c>
      <c r="J1941" s="164" t="s">
        <v>1672</v>
      </c>
      <c r="K1941" s="164" t="s">
        <v>1695</v>
      </c>
      <c r="L1941" s="163"/>
      <c r="M1941" s="163"/>
      <c r="N1941" s="163"/>
      <c r="O1941" s="162">
        <v>599</v>
      </c>
      <c r="P1941" s="161" t="b">
        <f>IF(R1941&gt;0,R1941-2)</f>
        <v>0</v>
      </c>
      <c r="Q1941" s="161">
        <v>201938</v>
      </c>
      <c r="R1941" s="160">
        <f>$I$3</f>
        <v>0</v>
      </c>
      <c r="S1941" s="159" t="str">
        <f>IF(AND(R1941&gt;=Q1941,W1941&gt;0),"OK",IF(W1941=0,"","NOT OK"))</f>
        <v/>
      </c>
      <c r="T1941" s="158"/>
      <c r="U1941" s="157">
        <v>3</v>
      </c>
      <c r="V1941" s="156" t="str">
        <f>IF(W1941=T1941,"OK","NOT")</f>
        <v>OK</v>
      </c>
      <c r="W1941" s="155">
        <f>IF(MOD(T1941,U1941)=0,T1941,T1941+(U1941-MOD(T1941,U1941)))</f>
        <v>0</v>
      </c>
      <c r="X1941" s="154">
        <f>$I$4</f>
        <v>0.4</v>
      </c>
      <c r="Y1941" s="153">
        <f>+T1941*((O1941-(O1941*X1941)))</f>
        <v>0</v>
      </c>
    </row>
    <row r="1942" spans="1:25" ht="14.45" customHeight="1" x14ac:dyDescent="0.25">
      <c r="A1942" s="167">
        <v>7045952370514</v>
      </c>
      <c r="B1942" s="157">
        <v>46510</v>
      </c>
      <c r="C1942" s="157" t="s">
        <v>2059</v>
      </c>
      <c r="D1942" s="157">
        <v>64</v>
      </c>
      <c r="E1942" s="166">
        <v>600366</v>
      </c>
      <c r="F1942" s="166" t="s">
        <v>1676</v>
      </c>
      <c r="G1942" s="169" t="s">
        <v>1682</v>
      </c>
      <c r="H1942" s="157" t="s">
        <v>1681</v>
      </c>
      <c r="I1942" s="165" t="s">
        <v>1888</v>
      </c>
      <c r="J1942" s="164" t="s">
        <v>1672</v>
      </c>
      <c r="K1942" s="164" t="s">
        <v>1671</v>
      </c>
      <c r="L1942" s="163"/>
      <c r="M1942" s="163"/>
      <c r="N1942" s="163"/>
      <c r="O1942" s="162">
        <v>199</v>
      </c>
      <c r="P1942" s="161" t="b">
        <f>IF(R1942&gt;0,R1942-2)</f>
        <v>0</v>
      </c>
      <c r="Q1942" s="161">
        <v>201938</v>
      </c>
      <c r="R1942" s="160">
        <f>$I$3</f>
        <v>0</v>
      </c>
      <c r="S1942" s="159" t="str">
        <f>IF(AND(R1942&gt;=Q1942,W1942&gt;0),"OK",IF(W1942=0,"","NOT OK"))</f>
        <v/>
      </c>
      <c r="T1942" s="158"/>
      <c r="U1942" s="157">
        <v>1</v>
      </c>
      <c r="V1942" s="156" t="str">
        <f>IF(W1942=T1942,"OK","NOT")</f>
        <v>OK</v>
      </c>
      <c r="W1942" s="155">
        <f>IF(MOD(T1942,U1942)=0,T1942,T1942+(U1942-MOD(T1942,U1942)))</f>
        <v>0</v>
      </c>
      <c r="X1942" s="154">
        <f>$I$4</f>
        <v>0.4</v>
      </c>
      <c r="Y1942" s="153">
        <f>+T1942*((O1942-(O1942*X1942)))</f>
        <v>0</v>
      </c>
    </row>
    <row r="1943" spans="1:25" ht="14.45" customHeight="1" x14ac:dyDescent="0.25">
      <c r="A1943" s="167">
        <v>7045952370538</v>
      </c>
      <c r="B1943" s="157">
        <v>46510</v>
      </c>
      <c r="C1943" s="157" t="s">
        <v>2059</v>
      </c>
      <c r="D1943" s="157">
        <v>64</v>
      </c>
      <c r="E1943" s="166">
        <v>600366</v>
      </c>
      <c r="F1943" s="166" t="s">
        <v>1676</v>
      </c>
      <c r="G1943" s="169" t="s">
        <v>1682</v>
      </c>
      <c r="H1943" s="157" t="s">
        <v>1681</v>
      </c>
      <c r="I1943" s="165" t="s">
        <v>1886</v>
      </c>
      <c r="J1943" s="164" t="s">
        <v>1672</v>
      </c>
      <c r="K1943" s="164" t="s">
        <v>1671</v>
      </c>
      <c r="L1943" s="163"/>
      <c r="M1943" s="163"/>
      <c r="N1943" s="163"/>
      <c r="O1943" s="162">
        <v>199</v>
      </c>
      <c r="P1943" s="161" t="b">
        <f>IF(R1943&gt;0,R1943-2)</f>
        <v>0</v>
      </c>
      <c r="Q1943" s="161">
        <v>201938</v>
      </c>
      <c r="R1943" s="160">
        <f>$I$3</f>
        <v>0</v>
      </c>
      <c r="S1943" s="159" t="str">
        <f>IF(AND(R1943&gt;=Q1943,W1943&gt;0),"OK",IF(W1943=0,"","NOT OK"))</f>
        <v/>
      </c>
      <c r="T1943" s="158"/>
      <c r="U1943" s="157">
        <v>1</v>
      </c>
      <c r="V1943" s="156" t="str">
        <f>IF(W1943=T1943,"OK","NOT")</f>
        <v>OK</v>
      </c>
      <c r="W1943" s="155">
        <f>IF(MOD(T1943,U1943)=0,T1943,T1943+(U1943-MOD(T1943,U1943)))</f>
        <v>0</v>
      </c>
      <c r="X1943" s="154">
        <f>$I$4</f>
        <v>0.4</v>
      </c>
      <c r="Y1943" s="153">
        <f>+T1943*((O1943-(O1943*X1943)))</f>
        <v>0</v>
      </c>
    </row>
    <row r="1944" spans="1:25" ht="14.45" customHeight="1" x14ac:dyDescent="0.25">
      <c r="A1944" s="167">
        <v>7045952353715</v>
      </c>
      <c r="B1944" s="157">
        <v>16038</v>
      </c>
      <c r="C1944" s="157" t="s">
        <v>2057</v>
      </c>
      <c r="D1944" s="157">
        <v>66</v>
      </c>
      <c r="E1944" s="166" t="s">
        <v>1721</v>
      </c>
      <c r="F1944" s="166" t="s">
        <v>1781</v>
      </c>
      <c r="G1944" s="169" t="s">
        <v>1682</v>
      </c>
      <c r="H1944" s="157" t="s">
        <v>1681</v>
      </c>
      <c r="I1944" s="165" t="s">
        <v>1717</v>
      </c>
      <c r="J1944" s="164" t="s">
        <v>1672</v>
      </c>
      <c r="K1944" s="164" t="s">
        <v>1779</v>
      </c>
      <c r="L1944" s="163"/>
      <c r="M1944" s="163"/>
      <c r="N1944" s="163"/>
      <c r="O1944" s="162">
        <v>899</v>
      </c>
      <c r="P1944" s="161" t="b">
        <f>IF(R1944&gt;0,R1944-2)</f>
        <v>0</v>
      </c>
      <c r="Q1944" s="161">
        <v>201938</v>
      </c>
      <c r="R1944" s="160">
        <f>$I$3</f>
        <v>0</v>
      </c>
      <c r="S1944" s="159" t="str">
        <f>IF(AND(R1944&gt;=Q1944,W1944&gt;0),"OK",IF(W1944=0,"","NOT OK"))</f>
        <v/>
      </c>
      <c r="T1944" s="158"/>
      <c r="U1944" s="157">
        <v>1</v>
      </c>
      <c r="V1944" s="156" t="str">
        <f>IF(W1944=T1944,"OK","NOT")</f>
        <v>OK</v>
      </c>
      <c r="W1944" s="155">
        <f>IF(MOD(T1944,U1944)=0,T1944,T1944+(U1944-MOD(T1944,U1944)))</f>
        <v>0</v>
      </c>
      <c r="X1944" s="154">
        <f>$I$4</f>
        <v>0.4</v>
      </c>
      <c r="Y1944" s="153">
        <f>+T1944*((O1944-(O1944*X1944)))</f>
        <v>0</v>
      </c>
    </row>
    <row r="1945" spans="1:25" ht="14.45" customHeight="1" x14ac:dyDescent="0.25">
      <c r="A1945" s="167">
        <v>7045952353722</v>
      </c>
      <c r="B1945" s="157">
        <v>16038</v>
      </c>
      <c r="C1945" s="157" t="s">
        <v>2057</v>
      </c>
      <c r="D1945" s="157">
        <v>66</v>
      </c>
      <c r="E1945" s="166" t="s">
        <v>1721</v>
      </c>
      <c r="F1945" s="166" t="s">
        <v>1781</v>
      </c>
      <c r="G1945" s="169" t="s">
        <v>1682</v>
      </c>
      <c r="H1945" s="157" t="s">
        <v>1681</v>
      </c>
      <c r="I1945" s="165" t="s">
        <v>1716</v>
      </c>
      <c r="J1945" s="164" t="s">
        <v>1672</v>
      </c>
      <c r="K1945" s="164" t="s">
        <v>1779</v>
      </c>
      <c r="L1945" s="163"/>
      <c r="M1945" s="163"/>
      <c r="N1945" s="163"/>
      <c r="O1945" s="162">
        <v>899</v>
      </c>
      <c r="P1945" s="161" t="b">
        <f>IF(R1945&gt;0,R1945-2)</f>
        <v>0</v>
      </c>
      <c r="Q1945" s="161">
        <v>201938</v>
      </c>
      <c r="R1945" s="160">
        <f>$I$3</f>
        <v>0</v>
      </c>
      <c r="S1945" s="159" t="str">
        <f>IF(AND(R1945&gt;=Q1945,W1945&gt;0),"OK",IF(W1945=0,"","NOT OK"))</f>
        <v/>
      </c>
      <c r="T1945" s="158"/>
      <c r="U1945" s="157">
        <v>1</v>
      </c>
      <c r="V1945" s="156" t="str">
        <f>IF(W1945=T1945,"OK","NOT")</f>
        <v>OK</v>
      </c>
      <c r="W1945" s="155">
        <f>IF(MOD(T1945,U1945)=0,T1945,T1945+(U1945-MOD(T1945,U1945)))</f>
        <v>0</v>
      </c>
      <c r="X1945" s="154">
        <f>$I$4</f>
        <v>0.4</v>
      </c>
      <c r="Y1945" s="153">
        <f>+T1945*((O1945-(O1945*X1945)))</f>
        <v>0</v>
      </c>
    </row>
    <row r="1946" spans="1:25" ht="14.45" customHeight="1" x14ac:dyDescent="0.25">
      <c r="A1946" s="167">
        <v>7045952353739</v>
      </c>
      <c r="B1946" s="157">
        <v>16038</v>
      </c>
      <c r="C1946" s="157" t="s">
        <v>2057</v>
      </c>
      <c r="D1946" s="157">
        <v>66</v>
      </c>
      <c r="E1946" s="166" t="s">
        <v>1721</v>
      </c>
      <c r="F1946" s="166" t="s">
        <v>1781</v>
      </c>
      <c r="G1946" s="169" t="s">
        <v>1682</v>
      </c>
      <c r="H1946" s="157" t="s">
        <v>1681</v>
      </c>
      <c r="I1946" s="165" t="s">
        <v>1468</v>
      </c>
      <c r="J1946" s="164" t="s">
        <v>1672</v>
      </c>
      <c r="K1946" s="164" t="s">
        <v>1779</v>
      </c>
      <c r="L1946" s="163"/>
      <c r="M1946" s="163"/>
      <c r="N1946" s="163"/>
      <c r="O1946" s="162">
        <v>899</v>
      </c>
      <c r="P1946" s="161" t="b">
        <f>IF(R1946&gt;0,R1946-2)</f>
        <v>0</v>
      </c>
      <c r="Q1946" s="161">
        <v>201938</v>
      </c>
      <c r="R1946" s="160">
        <f>$I$3</f>
        <v>0</v>
      </c>
      <c r="S1946" s="159" t="str">
        <f>IF(AND(R1946&gt;=Q1946,W1946&gt;0),"OK",IF(W1946=0,"","NOT OK"))</f>
        <v/>
      </c>
      <c r="T1946" s="158"/>
      <c r="U1946" s="157">
        <v>1</v>
      </c>
      <c r="V1946" s="156" t="str">
        <f>IF(W1946=T1946,"OK","NOT")</f>
        <v>OK</v>
      </c>
      <c r="W1946" s="155">
        <f>IF(MOD(T1946,U1946)=0,T1946,T1946+(U1946-MOD(T1946,U1946)))</f>
        <v>0</v>
      </c>
      <c r="X1946" s="154">
        <f>$I$4</f>
        <v>0.4</v>
      </c>
      <c r="Y1946" s="153">
        <f>+T1946*((O1946-(O1946*X1946)))</f>
        <v>0</v>
      </c>
    </row>
    <row r="1947" spans="1:25" ht="14.45" customHeight="1" x14ac:dyDescent="0.25">
      <c r="A1947" s="167">
        <v>7045952353746</v>
      </c>
      <c r="B1947" s="157">
        <v>16038</v>
      </c>
      <c r="C1947" s="157" t="s">
        <v>2057</v>
      </c>
      <c r="D1947" s="157">
        <v>66</v>
      </c>
      <c r="E1947" s="166" t="s">
        <v>1721</v>
      </c>
      <c r="F1947" s="166" t="s">
        <v>1781</v>
      </c>
      <c r="G1947" s="169" t="s">
        <v>1682</v>
      </c>
      <c r="H1947" s="157" t="s">
        <v>1681</v>
      </c>
      <c r="I1947" s="165" t="s">
        <v>1469</v>
      </c>
      <c r="J1947" s="164" t="s">
        <v>1672</v>
      </c>
      <c r="K1947" s="164" t="s">
        <v>1779</v>
      </c>
      <c r="L1947" s="163"/>
      <c r="M1947" s="163"/>
      <c r="N1947" s="163"/>
      <c r="O1947" s="162">
        <v>899</v>
      </c>
      <c r="P1947" s="161" t="b">
        <f>IF(R1947&gt;0,R1947-2)</f>
        <v>0</v>
      </c>
      <c r="Q1947" s="161">
        <v>201938</v>
      </c>
      <c r="R1947" s="160">
        <f>$I$3</f>
        <v>0</v>
      </c>
      <c r="S1947" s="159" t="str">
        <f>IF(AND(R1947&gt;=Q1947,W1947&gt;0),"OK",IF(W1947=0,"","NOT OK"))</f>
        <v/>
      </c>
      <c r="T1947" s="158"/>
      <c r="U1947" s="157">
        <v>1</v>
      </c>
      <c r="V1947" s="156" t="str">
        <f>IF(W1947=T1947,"OK","NOT")</f>
        <v>OK</v>
      </c>
      <c r="W1947" s="155">
        <f>IF(MOD(T1947,U1947)=0,T1947,T1947+(U1947-MOD(T1947,U1947)))</f>
        <v>0</v>
      </c>
      <c r="X1947" s="154">
        <f>$I$4</f>
        <v>0.4</v>
      </c>
      <c r="Y1947" s="153">
        <f>+T1947*((O1947-(O1947*X1947)))</f>
        <v>0</v>
      </c>
    </row>
    <row r="1948" spans="1:25" ht="14.45" customHeight="1" x14ac:dyDescent="0.25">
      <c r="A1948" s="167">
        <v>7045952353753</v>
      </c>
      <c r="B1948" s="157">
        <v>16038</v>
      </c>
      <c r="C1948" s="157" t="s">
        <v>2057</v>
      </c>
      <c r="D1948" s="157">
        <v>66</v>
      </c>
      <c r="E1948" s="166" t="s">
        <v>1721</v>
      </c>
      <c r="F1948" s="166" t="s">
        <v>1781</v>
      </c>
      <c r="G1948" s="169" t="s">
        <v>1682</v>
      </c>
      <c r="H1948" s="157" t="s">
        <v>1681</v>
      </c>
      <c r="I1948" s="165" t="s">
        <v>1715</v>
      </c>
      <c r="J1948" s="164" t="s">
        <v>1672</v>
      </c>
      <c r="K1948" s="164" t="s">
        <v>1779</v>
      </c>
      <c r="L1948" s="163"/>
      <c r="M1948" s="163"/>
      <c r="N1948" s="163"/>
      <c r="O1948" s="162">
        <v>899</v>
      </c>
      <c r="P1948" s="161" t="b">
        <f>IF(R1948&gt;0,R1948-2)</f>
        <v>0</v>
      </c>
      <c r="Q1948" s="161">
        <v>201938</v>
      </c>
      <c r="R1948" s="160">
        <f>$I$3</f>
        <v>0</v>
      </c>
      <c r="S1948" s="159" t="str">
        <f>IF(AND(R1948&gt;=Q1948,W1948&gt;0),"OK",IF(W1948=0,"","NOT OK"))</f>
        <v/>
      </c>
      <c r="T1948" s="158"/>
      <c r="U1948" s="157">
        <v>1</v>
      </c>
      <c r="V1948" s="156" t="str">
        <f>IF(W1948=T1948,"OK","NOT")</f>
        <v>OK</v>
      </c>
      <c r="W1948" s="155">
        <f>IF(MOD(T1948,U1948)=0,T1948,T1948+(U1948-MOD(T1948,U1948)))</f>
        <v>0</v>
      </c>
      <c r="X1948" s="154">
        <f>$I$4</f>
        <v>0.4</v>
      </c>
      <c r="Y1948" s="153">
        <f>+T1948*((O1948-(O1948*X1948)))</f>
        <v>0</v>
      </c>
    </row>
    <row r="1949" spans="1:25" ht="14.45" customHeight="1" x14ac:dyDescent="0.25">
      <c r="A1949" s="167">
        <v>7045952351735</v>
      </c>
      <c r="B1949" s="157">
        <v>16032</v>
      </c>
      <c r="C1949" s="157" t="s">
        <v>2036</v>
      </c>
      <c r="D1949" s="157">
        <v>84</v>
      </c>
      <c r="E1949" s="166" t="s">
        <v>2030</v>
      </c>
      <c r="F1949" s="166" t="s">
        <v>1720</v>
      </c>
      <c r="G1949" s="169" t="s">
        <v>1682</v>
      </c>
      <c r="H1949" s="157" t="s">
        <v>1681</v>
      </c>
      <c r="I1949" s="165" t="s">
        <v>1716</v>
      </c>
      <c r="J1949" s="164" t="s">
        <v>1672</v>
      </c>
      <c r="K1949" s="164" t="s">
        <v>1723</v>
      </c>
      <c r="L1949" s="163"/>
      <c r="M1949" s="163"/>
      <c r="N1949" s="163"/>
      <c r="O1949" s="162">
        <v>1299</v>
      </c>
      <c r="P1949" s="161" t="b">
        <f>IF(R1949&gt;0,R1949-2)</f>
        <v>0</v>
      </c>
      <c r="Q1949" s="161">
        <v>201938</v>
      </c>
      <c r="R1949" s="160">
        <f>$I$3</f>
        <v>0</v>
      </c>
      <c r="S1949" s="159" t="str">
        <f>IF(AND(R1949&gt;=Q1949,W1949&gt;0),"OK",IF(W1949=0,"","NOT OK"))</f>
        <v/>
      </c>
      <c r="T1949" s="158"/>
      <c r="U1949" s="157">
        <v>1</v>
      </c>
      <c r="V1949" s="156" t="str">
        <f>IF(W1949=T1949,"OK","NOT")</f>
        <v>OK</v>
      </c>
      <c r="W1949" s="155">
        <f>IF(MOD(T1949,U1949)=0,T1949,T1949+(U1949-MOD(T1949,U1949)))</f>
        <v>0</v>
      </c>
      <c r="X1949" s="154">
        <f>$I$4</f>
        <v>0.4</v>
      </c>
      <c r="Y1949" s="153">
        <f>+T1949*((O1949-(O1949*X1949)))</f>
        <v>0</v>
      </c>
    </row>
    <row r="1950" spans="1:25" ht="14.45" customHeight="1" x14ac:dyDescent="0.25">
      <c r="A1950" s="167">
        <v>7045952351742</v>
      </c>
      <c r="B1950" s="157">
        <v>16032</v>
      </c>
      <c r="C1950" s="157" t="s">
        <v>2036</v>
      </c>
      <c r="D1950" s="157">
        <v>84</v>
      </c>
      <c r="E1950" s="166" t="s">
        <v>2030</v>
      </c>
      <c r="F1950" s="166" t="s">
        <v>1720</v>
      </c>
      <c r="G1950" s="169" t="s">
        <v>1682</v>
      </c>
      <c r="H1950" s="157" t="s">
        <v>1681</v>
      </c>
      <c r="I1950" s="165" t="s">
        <v>1468</v>
      </c>
      <c r="J1950" s="164" t="s">
        <v>1672</v>
      </c>
      <c r="K1950" s="164" t="s">
        <v>1723</v>
      </c>
      <c r="L1950" s="163"/>
      <c r="M1950" s="163"/>
      <c r="N1950" s="163"/>
      <c r="O1950" s="162">
        <v>1299</v>
      </c>
      <c r="P1950" s="161" t="b">
        <f>IF(R1950&gt;0,R1950-2)</f>
        <v>0</v>
      </c>
      <c r="Q1950" s="161">
        <v>201938</v>
      </c>
      <c r="R1950" s="160">
        <f>$I$3</f>
        <v>0</v>
      </c>
      <c r="S1950" s="159" t="str">
        <f>IF(AND(R1950&gt;=Q1950,W1950&gt;0),"OK",IF(W1950=0,"","NOT OK"))</f>
        <v/>
      </c>
      <c r="T1950" s="158"/>
      <c r="U1950" s="157">
        <v>1</v>
      </c>
      <c r="V1950" s="156" t="str">
        <f>IF(W1950=T1950,"OK","NOT")</f>
        <v>OK</v>
      </c>
      <c r="W1950" s="155">
        <f>IF(MOD(T1950,U1950)=0,T1950,T1950+(U1950-MOD(T1950,U1950)))</f>
        <v>0</v>
      </c>
      <c r="X1950" s="154">
        <f>$I$4</f>
        <v>0.4</v>
      </c>
      <c r="Y1950" s="153">
        <f>+T1950*((O1950-(O1950*X1950)))</f>
        <v>0</v>
      </c>
    </row>
    <row r="1951" spans="1:25" ht="14.45" customHeight="1" x14ac:dyDescent="0.25">
      <c r="A1951" s="167">
        <v>7045952351759</v>
      </c>
      <c r="B1951" s="157">
        <v>16032</v>
      </c>
      <c r="C1951" s="157" t="s">
        <v>2036</v>
      </c>
      <c r="D1951" s="157">
        <v>84</v>
      </c>
      <c r="E1951" s="166" t="s">
        <v>2030</v>
      </c>
      <c r="F1951" s="166" t="s">
        <v>1720</v>
      </c>
      <c r="G1951" s="169" t="s">
        <v>1682</v>
      </c>
      <c r="H1951" s="157" t="s">
        <v>1681</v>
      </c>
      <c r="I1951" s="165" t="s">
        <v>1469</v>
      </c>
      <c r="J1951" s="164" t="s">
        <v>1672</v>
      </c>
      <c r="K1951" s="164" t="s">
        <v>1723</v>
      </c>
      <c r="L1951" s="163"/>
      <c r="M1951" s="163"/>
      <c r="N1951" s="163"/>
      <c r="O1951" s="162">
        <v>1299</v>
      </c>
      <c r="P1951" s="161" t="b">
        <f>IF(R1951&gt;0,R1951-2)</f>
        <v>0</v>
      </c>
      <c r="Q1951" s="161">
        <v>201938</v>
      </c>
      <c r="R1951" s="160">
        <f>$I$3</f>
        <v>0</v>
      </c>
      <c r="S1951" s="159" t="str">
        <f>IF(AND(R1951&gt;=Q1951,W1951&gt;0),"OK",IF(W1951=0,"","NOT OK"))</f>
        <v/>
      </c>
      <c r="T1951" s="158"/>
      <c r="U1951" s="157">
        <v>1</v>
      </c>
      <c r="V1951" s="156" t="str">
        <f>IF(W1951=T1951,"OK","NOT")</f>
        <v>OK</v>
      </c>
      <c r="W1951" s="155">
        <f>IF(MOD(T1951,U1951)=0,T1951,T1951+(U1951-MOD(T1951,U1951)))</f>
        <v>0</v>
      </c>
      <c r="X1951" s="154">
        <f>$I$4</f>
        <v>0.4</v>
      </c>
      <c r="Y1951" s="153">
        <f>+T1951*((O1951-(O1951*X1951)))</f>
        <v>0</v>
      </c>
    </row>
    <row r="1952" spans="1:25" ht="14.45" customHeight="1" x14ac:dyDescent="0.25">
      <c r="A1952" s="167">
        <v>7045952351766</v>
      </c>
      <c r="B1952" s="157">
        <v>16032</v>
      </c>
      <c r="C1952" s="157" t="s">
        <v>2036</v>
      </c>
      <c r="D1952" s="157">
        <v>84</v>
      </c>
      <c r="E1952" s="166" t="s">
        <v>2030</v>
      </c>
      <c r="F1952" s="166" t="s">
        <v>1720</v>
      </c>
      <c r="G1952" s="169" t="s">
        <v>1682</v>
      </c>
      <c r="H1952" s="157" t="s">
        <v>1681</v>
      </c>
      <c r="I1952" s="165" t="s">
        <v>1715</v>
      </c>
      <c r="J1952" s="164" t="s">
        <v>1672</v>
      </c>
      <c r="K1952" s="164" t="s">
        <v>1723</v>
      </c>
      <c r="L1952" s="163"/>
      <c r="M1952" s="163"/>
      <c r="N1952" s="163"/>
      <c r="O1952" s="162">
        <v>1299</v>
      </c>
      <c r="P1952" s="161" t="b">
        <f>IF(R1952&gt;0,R1952-2)</f>
        <v>0</v>
      </c>
      <c r="Q1952" s="161">
        <v>201938</v>
      </c>
      <c r="R1952" s="160">
        <f>$I$3</f>
        <v>0</v>
      </c>
      <c r="S1952" s="159" t="str">
        <f>IF(AND(R1952&gt;=Q1952,W1952&gt;0),"OK",IF(W1952=0,"","NOT OK"))</f>
        <v/>
      </c>
      <c r="T1952" s="158"/>
      <c r="U1952" s="157">
        <v>1</v>
      </c>
      <c r="V1952" s="156" t="str">
        <f>IF(W1952=T1952,"OK","NOT")</f>
        <v>OK</v>
      </c>
      <c r="W1952" s="155">
        <f>IF(MOD(T1952,U1952)=0,T1952,T1952+(U1952-MOD(T1952,U1952)))</f>
        <v>0</v>
      </c>
      <c r="X1952" s="154">
        <f>$I$4</f>
        <v>0.4</v>
      </c>
      <c r="Y1952" s="153">
        <f>+T1952*((O1952-(O1952*X1952)))</f>
        <v>0</v>
      </c>
    </row>
    <row r="1953" spans="1:25" ht="14.45" customHeight="1" x14ac:dyDescent="0.25">
      <c r="A1953" s="167">
        <v>7045952351773</v>
      </c>
      <c r="B1953" s="157">
        <v>16032</v>
      </c>
      <c r="C1953" s="157" t="s">
        <v>2036</v>
      </c>
      <c r="D1953" s="157">
        <v>84</v>
      </c>
      <c r="E1953" s="166" t="s">
        <v>2030</v>
      </c>
      <c r="F1953" s="166" t="s">
        <v>1720</v>
      </c>
      <c r="G1953" s="169" t="s">
        <v>1682</v>
      </c>
      <c r="H1953" s="157" t="s">
        <v>1681</v>
      </c>
      <c r="I1953" s="165" t="s">
        <v>1713</v>
      </c>
      <c r="J1953" s="164" t="s">
        <v>1672</v>
      </c>
      <c r="K1953" s="164" t="s">
        <v>1723</v>
      </c>
      <c r="L1953" s="163"/>
      <c r="M1953" s="163"/>
      <c r="N1953" s="163"/>
      <c r="O1953" s="162">
        <v>1299</v>
      </c>
      <c r="P1953" s="161" t="b">
        <f>IF(R1953&gt;0,R1953-2)</f>
        <v>0</v>
      </c>
      <c r="Q1953" s="161">
        <v>201938</v>
      </c>
      <c r="R1953" s="160">
        <f>$I$3</f>
        <v>0</v>
      </c>
      <c r="S1953" s="159" t="str">
        <f>IF(AND(R1953&gt;=Q1953,W1953&gt;0),"OK",IF(W1953=0,"","NOT OK"))</f>
        <v/>
      </c>
      <c r="T1953" s="158"/>
      <c r="U1953" s="157">
        <v>1</v>
      </c>
      <c r="V1953" s="156" t="str">
        <f>IF(W1953=T1953,"OK","NOT")</f>
        <v>OK</v>
      </c>
      <c r="W1953" s="155">
        <f>IF(MOD(T1953,U1953)=0,T1953,T1953+(U1953-MOD(T1953,U1953)))</f>
        <v>0</v>
      </c>
      <c r="X1953" s="154">
        <f>$I$4</f>
        <v>0.4</v>
      </c>
      <c r="Y1953" s="153">
        <f>+T1953*((O1953-(O1953*X1953)))</f>
        <v>0</v>
      </c>
    </row>
    <row r="1954" spans="1:25" ht="14.45" customHeight="1" x14ac:dyDescent="0.25">
      <c r="A1954" s="167">
        <v>7045952421940</v>
      </c>
      <c r="B1954" s="157">
        <v>16032</v>
      </c>
      <c r="C1954" s="157" t="s">
        <v>2036</v>
      </c>
      <c r="D1954" s="157">
        <v>84</v>
      </c>
      <c r="E1954" s="157" t="s">
        <v>2030</v>
      </c>
      <c r="F1954" s="157" t="s">
        <v>1720</v>
      </c>
      <c r="G1954" s="157" t="s">
        <v>1682</v>
      </c>
      <c r="H1954" s="157" t="s">
        <v>1681</v>
      </c>
      <c r="I1954" s="165" t="s">
        <v>1923</v>
      </c>
      <c r="J1954" s="157" t="s">
        <v>1672</v>
      </c>
      <c r="K1954" s="157" t="s">
        <v>1723</v>
      </c>
      <c r="L1954" s="163"/>
      <c r="M1954" s="163"/>
      <c r="N1954" s="163"/>
      <c r="O1954" s="162">
        <v>1299</v>
      </c>
      <c r="P1954" s="161" t="b">
        <v>0</v>
      </c>
      <c r="Q1954" s="157">
        <v>201938</v>
      </c>
      <c r="R1954" s="160">
        <v>0</v>
      </c>
      <c r="S1954" s="159"/>
      <c r="T1954" s="158"/>
      <c r="U1954" s="157">
        <v>1</v>
      </c>
      <c r="V1954" s="156" t="s">
        <v>1929</v>
      </c>
      <c r="W1954" s="155">
        <v>0</v>
      </c>
      <c r="X1954" s="154">
        <v>0</v>
      </c>
      <c r="Y1954" s="153">
        <f>+T1954*((O1954-(O1954*X1954)))</f>
        <v>0</v>
      </c>
    </row>
    <row r="1955" spans="1:25" ht="14.45" customHeight="1" x14ac:dyDescent="0.25">
      <c r="A1955" s="167">
        <v>7045952351896</v>
      </c>
      <c r="B1955" s="157">
        <v>16037</v>
      </c>
      <c r="C1955" s="157" t="s">
        <v>2035</v>
      </c>
      <c r="D1955" s="157">
        <v>85</v>
      </c>
      <c r="E1955" s="166" t="s">
        <v>2030</v>
      </c>
      <c r="F1955" s="166" t="s">
        <v>1720</v>
      </c>
      <c r="G1955" s="169" t="s">
        <v>1682</v>
      </c>
      <c r="H1955" s="157" t="s">
        <v>1681</v>
      </c>
      <c r="I1955" s="165" t="s">
        <v>1717</v>
      </c>
      <c r="J1955" s="164" t="s">
        <v>1672</v>
      </c>
      <c r="K1955" s="164" t="s">
        <v>1723</v>
      </c>
      <c r="L1955" s="163"/>
      <c r="M1955" s="163"/>
      <c r="N1955" s="163"/>
      <c r="O1955" s="162">
        <v>1299</v>
      </c>
      <c r="P1955" s="161" t="b">
        <f>IF(R1955&gt;0,R1955-2)</f>
        <v>0</v>
      </c>
      <c r="Q1955" s="161">
        <v>201938</v>
      </c>
      <c r="R1955" s="160">
        <f>$I$3</f>
        <v>0</v>
      </c>
      <c r="S1955" s="159" t="str">
        <f>IF(AND(R1955&gt;=Q1955,W1955&gt;0),"OK",IF(W1955=0,"","NOT OK"))</f>
        <v/>
      </c>
      <c r="T1955" s="158"/>
      <c r="U1955" s="157">
        <v>1</v>
      </c>
      <c r="V1955" s="156" t="str">
        <f>IF(W1955=T1955,"OK","NOT")</f>
        <v>OK</v>
      </c>
      <c r="W1955" s="155">
        <f>IF(MOD(T1955,U1955)=0,T1955,T1955+(U1955-MOD(T1955,U1955)))</f>
        <v>0</v>
      </c>
      <c r="X1955" s="154">
        <f>$I$4</f>
        <v>0.4</v>
      </c>
      <c r="Y1955" s="153">
        <f>+T1955*((O1955-(O1955*X1955)))</f>
        <v>0</v>
      </c>
    </row>
    <row r="1956" spans="1:25" ht="14.45" customHeight="1" x14ac:dyDescent="0.25">
      <c r="A1956" s="167">
        <v>7045952351902</v>
      </c>
      <c r="B1956" s="157">
        <v>16037</v>
      </c>
      <c r="C1956" s="157" t="s">
        <v>2035</v>
      </c>
      <c r="D1956" s="157">
        <v>85</v>
      </c>
      <c r="E1956" s="166" t="s">
        <v>2030</v>
      </c>
      <c r="F1956" s="166" t="s">
        <v>1720</v>
      </c>
      <c r="G1956" s="169" t="s">
        <v>1682</v>
      </c>
      <c r="H1956" s="157" t="s">
        <v>1681</v>
      </c>
      <c r="I1956" s="165" t="s">
        <v>1716</v>
      </c>
      <c r="J1956" s="164" t="s">
        <v>1672</v>
      </c>
      <c r="K1956" s="164" t="s">
        <v>1723</v>
      </c>
      <c r="L1956" s="163"/>
      <c r="M1956" s="163"/>
      <c r="N1956" s="163"/>
      <c r="O1956" s="162">
        <v>1299</v>
      </c>
      <c r="P1956" s="161" t="b">
        <f>IF(R1956&gt;0,R1956-2)</f>
        <v>0</v>
      </c>
      <c r="Q1956" s="161">
        <v>201938</v>
      </c>
      <c r="R1956" s="160">
        <f>$I$3</f>
        <v>0</v>
      </c>
      <c r="S1956" s="159" t="str">
        <f>IF(AND(R1956&gt;=Q1956,W1956&gt;0),"OK",IF(W1956=0,"","NOT OK"))</f>
        <v/>
      </c>
      <c r="T1956" s="158"/>
      <c r="U1956" s="157">
        <v>1</v>
      </c>
      <c r="V1956" s="156" t="str">
        <f>IF(W1956=T1956,"OK","NOT")</f>
        <v>OK</v>
      </c>
      <c r="W1956" s="155">
        <f>IF(MOD(T1956,U1956)=0,T1956,T1956+(U1956-MOD(T1956,U1956)))</f>
        <v>0</v>
      </c>
      <c r="X1956" s="154">
        <f>$I$4</f>
        <v>0.4</v>
      </c>
      <c r="Y1956" s="153">
        <f>+T1956*((O1956-(O1956*X1956)))</f>
        <v>0</v>
      </c>
    </row>
    <row r="1957" spans="1:25" ht="14.45" customHeight="1" x14ac:dyDescent="0.25">
      <c r="A1957" s="167">
        <v>7045952351919</v>
      </c>
      <c r="B1957" s="157">
        <v>16037</v>
      </c>
      <c r="C1957" s="157" t="s">
        <v>2035</v>
      </c>
      <c r="D1957" s="157">
        <v>85</v>
      </c>
      <c r="E1957" s="166" t="s">
        <v>2030</v>
      </c>
      <c r="F1957" s="166" t="s">
        <v>1720</v>
      </c>
      <c r="G1957" s="169" t="s">
        <v>1682</v>
      </c>
      <c r="H1957" s="157" t="s">
        <v>1681</v>
      </c>
      <c r="I1957" s="165" t="s">
        <v>1468</v>
      </c>
      <c r="J1957" s="164" t="s">
        <v>1672</v>
      </c>
      <c r="K1957" s="164" t="s">
        <v>1723</v>
      </c>
      <c r="L1957" s="163"/>
      <c r="M1957" s="163"/>
      <c r="N1957" s="163"/>
      <c r="O1957" s="162">
        <v>1299</v>
      </c>
      <c r="P1957" s="161" t="b">
        <f>IF(R1957&gt;0,R1957-2)</f>
        <v>0</v>
      </c>
      <c r="Q1957" s="161">
        <v>201938</v>
      </c>
      <c r="R1957" s="160">
        <f>$I$3</f>
        <v>0</v>
      </c>
      <c r="S1957" s="159" t="str">
        <f>IF(AND(R1957&gt;=Q1957,W1957&gt;0),"OK",IF(W1957=0,"","NOT OK"))</f>
        <v/>
      </c>
      <c r="T1957" s="158"/>
      <c r="U1957" s="157">
        <v>1</v>
      </c>
      <c r="V1957" s="156" t="str">
        <f>IF(W1957=T1957,"OK","NOT")</f>
        <v>OK</v>
      </c>
      <c r="W1957" s="155">
        <f>IF(MOD(T1957,U1957)=0,T1957,T1957+(U1957-MOD(T1957,U1957)))</f>
        <v>0</v>
      </c>
      <c r="X1957" s="154">
        <f>$I$4</f>
        <v>0.4</v>
      </c>
      <c r="Y1957" s="153">
        <f>+T1957*((O1957-(O1957*X1957)))</f>
        <v>0</v>
      </c>
    </row>
    <row r="1958" spans="1:25" ht="14.45" customHeight="1" x14ac:dyDescent="0.25">
      <c r="A1958" s="167">
        <v>7045952351926</v>
      </c>
      <c r="B1958" s="157">
        <v>16037</v>
      </c>
      <c r="C1958" s="157" t="s">
        <v>2035</v>
      </c>
      <c r="D1958" s="157">
        <v>85</v>
      </c>
      <c r="E1958" s="166" t="s">
        <v>2030</v>
      </c>
      <c r="F1958" s="166" t="s">
        <v>1720</v>
      </c>
      <c r="G1958" s="169" t="s">
        <v>1682</v>
      </c>
      <c r="H1958" s="157" t="s">
        <v>1681</v>
      </c>
      <c r="I1958" s="165" t="s">
        <v>1469</v>
      </c>
      <c r="J1958" s="164" t="s">
        <v>1672</v>
      </c>
      <c r="K1958" s="164" t="s">
        <v>1723</v>
      </c>
      <c r="L1958" s="163"/>
      <c r="M1958" s="163"/>
      <c r="N1958" s="163"/>
      <c r="O1958" s="162">
        <v>1299</v>
      </c>
      <c r="P1958" s="161" t="b">
        <f>IF(R1958&gt;0,R1958-2)</f>
        <v>0</v>
      </c>
      <c r="Q1958" s="161">
        <v>201938</v>
      </c>
      <c r="R1958" s="160">
        <f>$I$3</f>
        <v>0</v>
      </c>
      <c r="S1958" s="159" t="str">
        <f>IF(AND(R1958&gt;=Q1958,W1958&gt;0),"OK",IF(W1958=0,"","NOT OK"))</f>
        <v/>
      </c>
      <c r="T1958" s="158"/>
      <c r="U1958" s="157">
        <v>1</v>
      </c>
      <c r="V1958" s="156" t="str">
        <f>IF(W1958=T1958,"OK","NOT")</f>
        <v>OK</v>
      </c>
      <c r="W1958" s="155">
        <f>IF(MOD(T1958,U1958)=0,T1958,T1958+(U1958-MOD(T1958,U1958)))</f>
        <v>0</v>
      </c>
      <c r="X1958" s="154">
        <f>$I$4</f>
        <v>0.4</v>
      </c>
      <c r="Y1958" s="153">
        <f>+T1958*((O1958-(O1958*X1958)))</f>
        <v>0</v>
      </c>
    </row>
    <row r="1959" spans="1:25" ht="14.45" customHeight="1" x14ac:dyDescent="0.25">
      <c r="A1959" s="167">
        <v>7045952351933</v>
      </c>
      <c r="B1959" s="157">
        <v>16037</v>
      </c>
      <c r="C1959" s="157" t="s">
        <v>2035</v>
      </c>
      <c r="D1959" s="157">
        <v>85</v>
      </c>
      <c r="E1959" s="166" t="s">
        <v>2030</v>
      </c>
      <c r="F1959" s="166" t="s">
        <v>1720</v>
      </c>
      <c r="G1959" s="169" t="s">
        <v>1682</v>
      </c>
      <c r="H1959" s="157" t="s">
        <v>1681</v>
      </c>
      <c r="I1959" s="165" t="s">
        <v>1715</v>
      </c>
      <c r="J1959" s="164" t="s">
        <v>1672</v>
      </c>
      <c r="K1959" s="164" t="s">
        <v>1723</v>
      </c>
      <c r="L1959" s="163"/>
      <c r="M1959" s="163"/>
      <c r="N1959" s="163"/>
      <c r="O1959" s="162">
        <v>1299</v>
      </c>
      <c r="P1959" s="161" t="b">
        <f>IF(R1959&gt;0,R1959-2)</f>
        <v>0</v>
      </c>
      <c r="Q1959" s="161">
        <v>201938</v>
      </c>
      <c r="R1959" s="160">
        <f>$I$3</f>
        <v>0</v>
      </c>
      <c r="S1959" s="159" t="str">
        <f>IF(AND(R1959&gt;=Q1959,W1959&gt;0),"OK",IF(W1959=0,"","NOT OK"))</f>
        <v/>
      </c>
      <c r="T1959" s="158"/>
      <c r="U1959" s="157">
        <v>1</v>
      </c>
      <c r="V1959" s="156" t="str">
        <f>IF(W1959=T1959,"OK","NOT")</f>
        <v>OK</v>
      </c>
      <c r="W1959" s="155">
        <f>IF(MOD(T1959,U1959)=0,T1959,T1959+(U1959-MOD(T1959,U1959)))</f>
        <v>0</v>
      </c>
      <c r="X1959" s="154">
        <f>$I$4</f>
        <v>0.4</v>
      </c>
      <c r="Y1959" s="153">
        <f>+T1959*((O1959-(O1959*X1959)))</f>
        <v>0</v>
      </c>
    </row>
    <row r="1960" spans="1:25" ht="14.45" customHeight="1" x14ac:dyDescent="0.25">
      <c r="A1960" s="167">
        <v>7045952422435</v>
      </c>
      <c r="B1960" s="157">
        <v>16037</v>
      </c>
      <c r="C1960" s="157" t="s">
        <v>2035</v>
      </c>
      <c r="D1960" s="157">
        <v>85</v>
      </c>
      <c r="E1960" s="157" t="s">
        <v>2030</v>
      </c>
      <c r="F1960" s="157" t="s">
        <v>1720</v>
      </c>
      <c r="G1960" s="157" t="s">
        <v>1682</v>
      </c>
      <c r="H1960" s="157" t="s">
        <v>1681</v>
      </c>
      <c r="I1960" s="165" t="s">
        <v>1713</v>
      </c>
      <c r="J1960" s="157" t="s">
        <v>1672</v>
      </c>
      <c r="K1960" s="157" t="s">
        <v>1723</v>
      </c>
      <c r="L1960" s="163"/>
      <c r="M1960" s="163"/>
      <c r="N1960" s="163"/>
      <c r="O1960" s="162">
        <v>1299</v>
      </c>
      <c r="P1960" s="161" t="b">
        <v>0</v>
      </c>
      <c r="Q1960" s="157">
        <v>201938</v>
      </c>
      <c r="R1960" s="160">
        <v>0</v>
      </c>
      <c r="S1960" s="159"/>
      <c r="T1960" s="158"/>
      <c r="U1960" s="157">
        <v>1</v>
      </c>
      <c r="V1960" s="156" t="s">
        <v>1929</v>
      </c>
      <c r="W1960" s="155">
        <v>0</v>
      </c>
      <c r="X1960" s="154">
        <v>0</v>
      </c>
      <c r="Y1960" s="153">
        <f>+T1960*((O1960-(O1960*X1960)))</f>
        <v>0</v>
      </c>
    </row>
    <row r="1961" spans="1:25" ht="14.45" customHeight="1" x14ac:dyDescent="0.25">
      <c r="A1961" s="167">
        <v>7045952422442</v>
      </c>
      <c r="B1961" s="157">
        <v>16037</v>
      </c>
      <c r="C1961" s="157" t="s">
        <v>2035</v>
      </c>
      <c r="D1961" s="157">
        <v>85</v>
      </c>
      <c r="E1961" s="157" t="s">
        <v>2030</v>
      </c>
      <c r="F1961" s="157" t="s">
        <v>1720</v>
      </c>
      <c r="G1961" s="157" t="s">
        <v>1682</v>
      </c>
      <c r="H1961" s="157" t="s">
        <v>1681</v>
      </c>
      <c r="I1961" s="165" t="s">
        <v>1713</v>
      </c>
      <c r="J1961" s="157" t="s">
        <v>1672</v>
      </c>
      <c r="K1961" s="157" t="s">
        <v>1723</v>
      </c>
      <c r="L1961" s="163"/>
      <c r="M1961" s="163"/>
      <c r="N1961" s="163"/>
      <c r="O1961" s="162">
        <v>1299</v>
      </c>
      <c r="P1961" s="161" t="b">
        <v>0</v>
      </c>
      <c r="Q1961" s="157">
        <v>201938</v>
      </c>
      <c r="R1961" s="160">
        <v>0</v>
      </c>
      <c r="S1961" s="159"/>
      <c r="T1961" s="158"/>
      <c r="U1961" s="157">
        <v>1</v>
      </c>
      <c r="V1961" s="156" t="s">
        <v>1929</v>
      </c>
      <c r="W1961" s="155">
        <v>0</v>
      </c>
      <c r="X1961" s="154">
        <v>0</v>
      </c>
      <c r="Y1961" s="153">
        <f>+T1961*((O1961-(O1961*X1961)))</f>
        <v>0</v>
      </c>
    </row>
    <row r="1962" spans="1:25" ht="14.45" customHeight="1" x14ac:dyDescent="0.25">
      <c r="A1962" s="167">
        <v>7045952422459</v>
      </c>
      <c r="B1962" s="157">
        <v>16037</v>
      </c>
      <c r="C1962" s="157" t="s">
        <v>2035</v>
      </c>
      <c r="D1962" s="157">
        <v>85</v>
      </c>
      <c r="E1962" s="157" t="s">
        <v>2030</v>
      </c>
      <c r="F1962" s="157" t="s">
        <v>1720</v>
      </c>
      <c r="G1962" s="157" t="s">
        <v>1682</v>
      </c>
      <c r="H1962" s="157" t="s">
        <v>1681</v>
      </c>
      <c r="I1962" s="165" t="s">
        <v>1713</v>
      </c>
      <c r="J1962" s="157" t="s">
        <v>1672</v>
      </c>
      <c r="K1962" s="157" t="s">
        <v>1723</v>
      </c>
      <c r="L1962" s="163"/>
      <c r="M1962" s="163"/>
      <c r="N1962" s="163"/>
      <c r="O1962" s="162">
        <v>1299</v>
      </c>
      <c r="P1962" s="161" t="b">
        <v>0</v>
      </c>
      <c r="Q1962" s="157">
        <v>201938</v>
      </c>
      <c r="R1962" s="160">
        <v>0</v>
      </c>
      <c r="S1962" s="159"/>
      <c r="T1962" s="158"/>
      <c r="U1962" s="157">
        <v>1</v>
      </c>
      <c r="V1962" s="156" t="s">
        <v>1929</v>
      </c>
      <c r="W1962" s="155">
        <v>0</v>
      </c>
      <c r="X1962" s="154">
        <v>0</v>
      </c>
      <c r="Y1962" s="153">
        <f>+T1962*((O1962-(O1962*X1962)))</f>
        <v>0</v>
      </c>
    </row>
    <row r="1963" spans="1:25" ht="14.45" customHeight="1" x14ac:dyDescent="0.25">
      <c r="A1963" s="167">
        <v>7045952347516</v>
      </c>
      <c r="B1963" s="157">
        <v>46638</v>
      </c>
      <c r="C1963" s="157" t="s">
        <v>2032</v>
      </c>
      <c r="D1963" s="157">
        <v>87</v>
      </c>
      <c r="E1963" s="166" t="s">
        <v>2030</v>
      </c>
      <c r="F1963" s="166" t="s">
        <v>1676</v>
      </c>
      <c r="G1963" s="169" t="s">
        <v>1682</v>
      </c>
      <c r="H1963" s="157" t="s">
        <v>1681</v>
      </c>
      <c r="I1963" s="165" t="s">
        <v>1789</v>
      </c>
      <c r="J1963" s="164" t="s">
        <v>1672</v>
      </c>
      <c r="K1963" s="164" t="s">
        <v>1671</v>
      </c>
      <c r="L1963" s="163"/>
      <c r="M1963" s="163"/>
      <c r="N1963" s="163"/>
      <c r="O1963" s="162">
        <v>249</v>
      </c>
      <c r="P1963" s="161" t="b">
        <f>IF(R1963&gt;0,R1963-2)</f>
        <v>0</v>
      </c>
      <c r="Q1963" s="161">
        <v>201938</v>
      </c>
      <c r="R1963" s="160">
        <f>$I$3</f>
        <v>0</v>
      </c>
      <c r="S1963" s="159" t="str">
        <f>IF(AND(R1963&gt;=Q1963,W1963&gt;0),"OK",IF(W1963=0,"","NOT OK"))</f>
        <v/>
      </c>
      <c r="T1963" s="158"/>
      <c r="U1963" s="157">
        <v>3</v>
      </c>
      <c r="V1963" s="156" t="str">
        <f>IF(W1963=T1963,"OK","NOT")</f>
        <v>OK</v>
      </c>
      <c r="W1963" s="155">
        <f>IF(MOD(T1963,U1963)=0,T1963,T1963+(U1963-MOD(T1963,U1963)))</f>
        <v>0</v>
      </c>
      <c r="X1963" s="154">
        <f>$I$4</f>
        <v>0.4</v>
      </c>
      <c r="Y1963" s="153">
        <f>+T1963*((O1963-(O1963*X1963)))</f>
        <v>0</v>
      </c>
    </row>
    <row r="1964" spans="1:25" ht="14.45" customHeight="1" x14ac:dyDescent="0.25">
      <c r="A1964" s="167">
        <v>7045952347523</v>
      </c>
      <c r="B1964" s="157">
        <v>46638</v>
      </c>
      <c r="C1964" s="157" t="s">
        <v>2032</v>
      </c>
      <c r="D1964" s="157">
        <v>87</v>
      </c>
      <c r="E1964" s="166" t="s">
        <v>2030</v>
      </c>
      <c r="F1964" s="166" t="s">
        <v>1676</v>
      </c>
      <c r="G1964" s="169" t="s">
        <v>1682</v>
      </c>
      <c r="H1964" s="157" t="s">
        <v>1681</v>
      </c>
      <c r="I1964" s="165" t="s">
        <v>1876</v>
      </c>
      <c r="J1964" s="164" t="s">
        <v>1672</v>
      </c>
      <c r="K1964" s="164" t="s">
        <v>1671</v>
      </c>
      <c r="L1964" s="163"/>
      <c r="M1964" s="163"/>
      <c r="N1964" s="163"/>
      <c r="O1964" s="162">
        <v>249</v>
      </c>
      <c r="P1964" s="161" t="b">
        <f>IF(R1964&gt;0,R1964-2)</f>
        <v>0</v>
      </c>
      <c r="Q1964" s="161">
        <v>201938</v>
      </c>
      <c r="R1964" s="160">
        <f>$I$3</f>
        <v>0</v>
      </c>
      <c r="S1964" s="159" t="str">
        <f>IF(AND(R1964&gt;=Q1964,W1964&gt;0),"OK",IF(W1964=0,"","NOT OK"))</f>
        <v/>
      </c>
      <c r="T1964" s="158"/>
      <c r="U1964" s="157">
        <v>3</v>
      </c>
      <c r="V1964" s="156" t="str">
        <f>IF(W1964=T1964,"OK","NOT")</f>
        <v>OK</v>
      </c>
      <c r="W1964" s="155">
        <f>IF(MOD(T1964,U1964)=0,T1964,T1964+(U1964-MOD(T1964,U1964)))</f>
        <v>0</v>
      </c>
      <c r="X1964" s="154">
        <f>$I$4</f>
        <v>0.4</v>
      </c>
      <c r="Y1964" s="153">
        <f>+T1964*((O1964-(O1964*X1964)))</f>
        <v>0</v>
      </c>
    </row>
    <row r="1965" spans="1:25" ht="14.45" customHeight="1" x14ac:dyDescent="0.25">
      <c r="A1965" s="167">
        <v>7045952347448</v>
      </c>
      <c r="B1965" s="157">
        <v>46637</v>
      </c>
      <c r="C1965" s="157" t="s">
        <v>2031</v>
      </c>
      <c r="D1965" s="157">
        <v>88</v>
      </c>
      <c r="E1965" s="166" t="s">
        <v>2030</v>
      </c>
      <c r="F1965" s="166" t="s">
        <v>1676</v>
      </c>
      <c r="G1965" s="169" t="s">
        <v>1682</v>
      </c>
      <c r="H1965" s="157" t="s">
        <v>1681</v>
      </c>
      <c r="I1965" s="165" t="s">
        <v>1789</v>
      </c>
      <c r="J1965" s="164" t="s">
        <v>1672</v>
      </c>
      <c r="K1965" s="164" t="s">
        <v>1671</v>
      </c>
      <c r="L1965" s="163"/>
      <c r="M1965" s="163"/>
      <c r="N1965" s="163"/>
      <c r="O1965" s="162">
        <v>299</v>
      </c>
      <c r="P1965" s="161" t="b">
        <f>IF(R1965&gt;0,R1965-2)</f>
        <v>0</v>
      </c>
      <c r="Q1965" s="161">
        <v>201938</v>
      </c>
      <c r="R1965" s="160">
        <f>$I$3</f>
        <v>0</v>
      </c>
      <c r="S1965" s="159" t="str">
        <f>IF(AND(R1965&gt;=Q1965,W1965&gt;0),"OK",IF(W1965=0,"","NOT OK"))</f>
        <v/>
      </c>
      <c r="T1965" s="158"/>
      <c r="U1965" s="157">
        <v>3</v>
      </c>
      <c r="V1965" s="156" t="str">
        <f>IF(W1965=T1965,"OK","NOT")</f>
        <v>OK</v>
      </c>
      <c r="W1965" s="155">
        <f>IF(MOD(T1965,U1965)=0,T1965,T1965+(U1965-MOD(T1965,U1965)))</f>
        <v>0</v>
      </c>
      <c r="X1965" s="154">
        <f>$I$4</f>
        <v>0.4</v>
      </c>
      <c r="Y1965" s="153">
        <f>+T1965*((O1965-(O1965*X1965)))</f>
        <v>0</v>
      </c>
    </row>
    <row r="1966" spans="1:25" ht="14.45" customHeight="1" x14ac:dyDescent="0.25">
      <c r="A1966" s="167">
        <v>7045952347455</v>
      </c>
      <c r="B1966" s="157">
        <v>46637</v>
      </c>
      <c r="C1966" s="157" t="s">
        <v>2031</v>
      </c>
      <c r="D1966" s="157">
        <v>88</v>
      </c>
      <c r="E1966" s="166" t="s">
        <v>2030</v>
      </c>
      <c r="F1966" s="166" t="s">
        <v>1676</v>
      </c>
      <c r="G1966" s="169" t="s">
        <v>1682</v>
      </c>
      <c r="H1966" s="157" t="s">
        <v>1681</v>
      </c>
      <c r="I1966" s="165" t="s">
        <v>1876</v>
      </c>
      <c r="J1966" s="164" t="s">
        <v>1672</v>
      </c>
      <c r="K1966" s="164" t="s">
        <v>1671</v>
      </c>
      <c r="L1966" s="163"/>
      <c r="M1966" s="163"/>
      <c r="N1966" s="163"/>
      <c r="O1966" s="162">
        <v>299</v>
      </c>
      <c r="P1966" s="161" t="b">
        <f>IF(R1966&gt;0,R1966-2)</f>
        <v>0</v>
      </c>
      <c r="Q1966" s="161">
        <v>201938</v>
      </c>
      <c r="R1966" s="160">
        <f>$I$3</f>
        <v>0</v>
      </c>
      <c r="S1966" s="159" t="str">
        <f>IF(AND(R1966&gt;=Q1966,W1966&gt;0),"OK",IF(W1966=0,"","NOT OK"))</f>
        <v/>
      </c>
      <c r="T1966" s="158"/>
      <c r="U1966" s="157">
        <v>3</v>
      </c>
      <c r="V1966" s="156" t="str">
        <f>IF(W1966=T1966,"OK","NOT")</f>
        <v>OK</v>
      </c>
      <c r="W1966" s="155">
        <f>IF(MOD(T1966,U1966)=0,T1966,T1966+(U1966-MOD(T1966,U1966)))</f>
        <v>0</v>
      </c>
      <c r="X1966" s="154">
        <f>$I$4</f>
        <v>0.4</v>
      </c>
      <c r="Y1966" s="153">
        <f>+T1966*((O1966-(O1966*X1966)))</f>
        <v>0</v>
      </c>
    </row>
    <row r="1967" spans="1:25" ht="14.45" customHeight="1" x14ac:dyDescent="0.25">
      <c r="A1967" s="167">
        <v>7045952351391</v>
      </c>
      <c r="B1967" s="157">
        <v>12939</v>
      </c>
      <c r="C1967" s="157" t="s">
        <v>2028</v>
      </c>
      <c r="D1967" s="157">
        <v>90</v>
      </c>
      <c r="E1967" s="166" t="s">
        <v>1822</v>
      </c>
      <c r="F1967" s="166" t="s">
        <v>1707</v>
      </c>
      <c r="G1967" s="169" t="s">
        <v>1682</v>
      </c>
      <c r="H1967" s="157" t="s">
        <v>1681</v>
      </c>
      <c r="I1967" s="165" t="s">
        <v>1717</v>
      </c>
      <c r="J1967" s="164" t="s">
        <v>1672</v>
      </c>
      <c r="K1967" s="164" t="s">
        <v>1802</v>
      </c>
      <c r="L1967" s="163"/>
      <c r="M1967" s="163"/>
      <c r="N1967" s="163"/>
      <c r="O1967" s="162">
        <v>3999</v>
      </c>
      <c r="P1967" s="161" t="b">
        <f>IF(R1967&gt;0,R1967-2)</f>
        <v>0</v>
      </c>
      <c r="Q1967" s="161">
        <v>201938</v>
      </c>
      <c r="R1967" s="160">
        <f>$I$3</f>
        <v>0</v>
      </c>
      <c r="S1967" s="159" t="str">
        <f>IF(AND(R1967&gt;=Q1967,W1967&gt;0),"OK",IF(W1967=0,"","NOT OK"))</f>
        <v/>
      </c>
      <c r="T1967" s="158"/>
      <c r="U1967" s="157">
        <v>1</v>
      </c>
      <c r="V1967" s="156" t="str">
        <f>IF(W1967=T1967,"OK","NOT")</f>
        <v>OK</v>
      </c>
      <c r="W1967" s="155">
        <f>IF(MOD(T1967,U1967)=0,T1967,T1967+(U1967-MOD(T1967,U1967)))</f>
        <v>0</v>
      </c>
      <c r="X1967" s="154">
        <f>$I$4</f>
        <v>0.4</v>
      </c>
      <c r="Y1967" s="153">
        <f>+T1967*((O1967-(O1967*X1967)))</f>
        <v>0</v>
      </c>
    </row>
    <row r="1968" spans="1:25" ht="14.45" customHeight="1" x14ac:dyDescent="0.25">
      <c r="A1968" s="167">
        <v>7045952351407</v>
      </c>
      <c r="B1968" s="157">
        <v>12939</v>
      </c>
      <c r="C1968" s="157" t="s">
        <v>2028</v>
      </c>
      <c r="D1968" s="157">
        <v>90</v>
      </c>
      <c r="E1968" s="166" t="s">
        <v>1822</v>
      </c>
      <c r="F1968" s="166" t="s">
        <v>1707</v>
      </c>
      <c r="G1968" s="169" t="s">
        <v>1682</v>
      </c>
      <c r="H1968" s="157" t="s">
        <v>1681</v>
      </c>
      <c r="I1968" s="165" t="s">
        <v>1716</v>
      </c>
      <c r="J1968" s="164" t="s">
        <v>1672</v>
      </c>
      <c r="K1968" s="164" t="s">
        <v>1802</v>
      </c>
      <c r="L1968" s="163"/>
      <c r="M1968" s="163"/>
      <c r="N1968" s="163"/>
      <c r="O1968" s="162">
        <v>3999</v>
      </c>
      <c r="P1968" s="161" t="b">
        <f>IF(R1968&gt;0,R1968-2)</f>
        <v>0</v>
      </c>
      <c r="Q1968" s="161">
        <v>201938</v>
      </c>
      <c r="R1968" s="160">
        <f>$I$3</f>
        <v>0</v>
      </c>
      <c r="S1968" s="159" t="str">
        <f>IF(AND(R1968&gt;=Q1968,W1968&gt;0),"OK",IF(W1968=0,"","NOT OK"))</f>
        <v/>
      </c>
      <c r="T1968" s="158"/>
      <c r="U1968" s="157">
        <v>1</v>
      </c>
      <c r="V1968" s="156" t="str">
        <f>IF(W1968=T1968,"OK","NOT")</f>
        <v>OK</v>
      </c>
      <c r="W1968" s="155">
        <f>IF(MOD(T1968,U1968)=0,T1968,T1968+(U1968-MOD(T1968,U1968)))</f>
        <v>0</v>
      </c>
      <c r="X1968" s="154">
        <f>$I$4</f>
        <v>0.4</v>
      </c>
      <c r="Y1968" s="153">
        <f>+T1968*((O1968-(O1968*X1968)))</f>
        <v>0</v>
      </c>
    </row>
    <row r="1969" spans="1:25" ht="14.45" customHeight="1" x14ac:dyDescent="0.25">
      <c r="A1969" s="167">
        <v>7045952351414</v>
      </c>
      <c r="B1969" s="157">
        <v>12939</v>
      </c>
      <c r="C1969" s="157" t="s">
        <v>2028</v>
      </c>
      <c r="D1969" s="157">
        <v>90</v>
      </c>
      <c r="E1969" s="166" t="s">
        <v>1822</v>
      </c>
      <c r="F1969" s="166" t="s">
        <v>1707</v>
      </c>
      <c r="G1969" s="169" t="s">
        <v>1682</v>
      </c>
      <c r="H1969" s="157" t="s">
        <v>1681</v>
      </c>
      <c r="I1969" s="165" t="s">
        <v>1468</v>
      </c>
      <c r="J1969" s="164" t="s">
        <v>1672</v>
      </c>
      <c r="K1969" s="164" t="s">
        <v>1802</v>
      </c>
      <c r="L1969" s="163"/>
      <c r="M1969" s="163"/>
      <c r="N1969" s="163"/>
      <c r="O1969" s="162">
        <v>3999</v>
      </c>
      <c r="P1969" s="161" t="b">
        <f>IF(R1969&gt;0,R1969-2)</f>
        <v>0</v>
      </c>
      <c r="Q1969" s="161">
        <v>201938</v>
      </c>
      <c r="R1969" s="160">
        <f>$I$3</f>
        <v>0</v>
      </c>
      <c r="S1969" s="159" t="str">
        <f>IF(AND(R1969&gt;=Q1969,W1969&gt;0),"OK",IF(W1969=0,"","NOT OK"))</f>
        <v/>
      </c>
      <c r="T1969" s="158"/>
      <c r="U1969" s="157">
        <v>1</v>
      </c>
      <c r="V1969" s="156" t="str">
        <f>IF(W1969=T1969,"OK","NOT")</f>
        <v>OK</v>
      </c>
      <c r="W1969" s="155">
        <f>IF(MOD(T1969,U1969)=0,T1969,T1969+(U1969-MOD(T1969,U1969)))</f>
        <v>0</v>
      </c>
      <c r="X1969" s="154">
        <f>$I$4</f>
        <v>0.4</v>
      </c>
      <c r="Y1969" s="153">
        <f>+T1969*((O1969-(O1969*X1969)))</f>
        <v>0</v>
      </c>
    </row>
    <row r="1970" spans="1:25" ht="14.45" customHeight="1" x14ac:dyDescent="0.25">
      <c r="A1970" s="167">
        <v>7045952351421</v>
      </c>
      <c r="B1970" s="157">
        <v>12939</v>
      </c>
      <c r="C1970" s="157" t="s">
        <v>2028</v>
      </c>
      <c r="D1970" s="157">
        <v>90</v>
      </c>
      <c r="E1970" s="166" t="s">
        <v>1822</v>
      </c>
      <c r="F1970" s="166" t="s">
        <v>1707</v>
      </c>
      <c r="G1970" s="169" t="s">
        <v>1682</v>
      </c>
      <c r="H1970" s="157" t="s">
        <v>1681</v>
      </c>
      <c r="I1970" s="165" t="s">
        <v>1469</v>
      </c>
      <c r="J1970" s="164" t="s">
        <v>1672</v>
      </c>
      <c r="K1970" s="164" t="s">
        <v>1802</v>
      </c>
      <c r="L1970" s="163"/>
      <c r="M1970" s="163"/>
      <c r="N1970" s="163"/>
      <c r="O1970" s="162">
        <v>3999</v>
      </c>
      <c r="P1970" s="161" t="b">
        <f>IF(R1970&gt;0,R1970-2)</f>
        <v>0</v>
      </c>
      <c r="Q1970" s="161">
        <v>201938</v>
      </c>
      <c r="R1970" s="160">
        <f>$I$3</f>
        <v>0</v>
      </c>
      <c r="S1970" s="159" t="str">
        <f>IF(AND(R1970&gt;=Q1970,W1970&gt;0),"OK",IF(W1970=0,"","NOT OK"))</f>
        <v/>
      </c>
      <c r="T1970" s="158"/>
      <c r="U1970" s="157">
        <v>1</v>
      </c>
      <c r="V1970" s="156" t="str">
        <f>IF(W1970=T1970,"OK","NOT")</f>
        <v>OK</v>
      </c>
      <c r="W1970" s="155">
        <f>IF(MOD(T1970,U1970)=0,T1970,T1970+(U1970-MOD(T1970,U1970)))</f>
        <v>0</v>
      </c>
      <c r="X1970" s="154">
        <f>$I$4</f>
        <v>0.4</v>
      </c>
      <c r="Y1970" s="153">
        <f>+T1970*((O1970-(O1970*X1970)))</f>
        <v>0</v>
      </c>
    </row>
    <row r="1971" spans="1:25" ht="14.45" customHeight="1" x14ac:dyDescent="0.25">
      <c r="A1971" s="167">
        <v>7045952351438</v>
      </c>
      <c r="B1971" s="157">
        <v>12939</v>
      </c>
      <c r="C1971" s="157" t="s">
        <v>2028</v>
      </c>
      <c r="D1971" s="157">
        <v>90</v>
      </c>
      <c r="E1971" s="166" t="s">
        <v>1822</v>
      </c>
      <c r="F1971" s="166" t="s">
        <v>1707</v>
      </c>
      <c r="G1971" s="169" t="s">
        <v>1682</v>
      </c>
      <c r="H1971" s="157" t="s">
        <v>1681</v>
      </c>
      <c r="I1971" s="165" t="s">
        <v>1715</v>
      </c>
      <c r="J1971" s="164" t="s">
        <v>1672</v>
      </c>
      <c r="K1971" s="164" t="s">
        <v>1802</v>
      </c>
      <c r="L1971" s="163"/>
      <c r="M1971" s="163"/>
      <c r="N1971" s="163"/>
      <c r="O1971" s="162">
        <v>3999</v>
      </c>
      <c r="P1971" s="161" t="b">
        <f>IF(R1971&gt;0,R1971-2)</f>
        <v>0</v>
      </c>
      <c r="Q1971" s="161">
        <v>201938</v>
      </c>
      <c r="R1971" s="160">
        <f>$I$3</f>
        <v>0</v>
      </c>
      <c r="S1971" s="159" t="str">
        <f>IF(AND(R1971&gt;=Q1971,W1971&gt;0),"OK",IF(W1971=0,"","NOT OK"))</f>
        <v/>
      </c>
      <c r="T1971" s="158"/>
      <c r="U1971" s="157">
        <v>1</v>
      </c>
      <c r="V1971" s="156" t="str">
        <f>IF(W1971=T1971,"OK","NOT")</f>
        <v>OK</v>
      </c>
      <c r="W1971" s="155">
        <f>IF(MOD(T1971,U1971)=0,T1971,T1971+(U1971-MOD(T1971,U1971)))</f>
        <v>0</v>
      </c>
      <c r="X1971" s="154">
        <f>$I$4</f>
        <v>0.4</v>
      </c>
      <c r="Y1971" s="153">
        <f>+T1971*((O1971-(O1971*X1971)))</f>
        <v>0</v>
      </c>
    </row>
    <row r="1972" spans="1:25" ht="14.45" customHeight="1" x14ac:dyDescent="0.25">
      <c r="A1972" s="167">
        <v>7045952422251</v>
      </c>
      <c r="B1972" s="157">
        <v>12939</v>
      </c>
      <c r="C1972" s="157" t="s">
        <v>2028</v>
      </c>
      <c r="D1972" s="157">
        <v>90</v>
      </c>
      <c r="E1972" s="157" t="s">
        <v>1822</v>
      </c>
      <c r="F1972" s="157" t="s">
        <v>1707</v>
      </c>
      <c r="G1972" s="157" t="s">
        <v>1682</v>
      </c>
      <c r="H1972" s="157" t="s">
        <v>1681</v>
      </c>
      <c r="I1972" s="165" t="s">
        <v>1713</v>
      </c>
      <c r="J1972" s="157" t="s">
        <v>1672</v>
      </c>
      <c r="K1972" s="157" t="s">
        <v>1802</v>
      </c>
      <c r="L1972" s="163"/>
      <c r="M1972" s="163"/>
      <c r="N1972" s="163"/>
      <c r="O1972" s="162">
        <v>3999</v>
      </c>
      <c r="P1972" s="161" t="b">
        <v>0</v>
      </c>
      <c r="Q1972" s="157">
        <v>201938</v>
      </c>
      <c r="R1972" s="160">
        <v>0</v>
      </c>
      <c r="S1972" s="159"/>
      <c r="T1972" s="158"/>
      <c r="U1972" s="157">
        <v>1</v>
      </c>
      <c r="V1972" s="156" t="s">
        <v>1929</v>
      </c>
      <c r="W1972" s="155">
        <v>0</v>
      </c>
      <c r="X1972" s="154">
        <v>0</v>
      </c>
      <c r="Y1972" s="153">
        <f>+T1972*((O1972-(O1972*X1972)))</f>
        <v>0</v>
      </c>
    </row>
    <row r="1973" spans="1:25" ht="14.45" customHeight="1" x14ac:dyDescent="0.25">
      <c r="A1973" s="167">
        <v>7045952422268</v>
      </c>
      <c r="B1973" s="157">
        <v>12939</v>
      </c>
      <c r="C1973" s="157" t="s">
        <v>2028</v>
      </c>
      <c r="D1973" s="157">
        <v>90</v>
      </c>
      <c r="E1973" s="157" t="s">
        <v>1822</v>
      </c>
      <c r="F1973" s="157" t="s">
        <v>1707</v>
      </c>
      <c r="G1973" s="157" t="s">
        <v>1682</v>
      </c>
      <c r="H1973" s="157" t="s">
        <v>1681</v>
      </c>
      <c r="I1973" s="165" t="s">
        <v>1713</v>
      </c>
      <c r="J1973" s="157" t="s">
        <v>1672</v>
      </c>
      <c r="K1973" s="157" t="s">
        <v>1802</v>
      </c>
      <c r="L1973" s="163"/>
      <c r="M1973" s="163"/>
      <c r="N1973" s="163"/>
      <c r="O1973" s="162">
        <v>3999</v>
      </c>
      <c r="P1973" s="161" t="b">
        <v>0</v>
      </c>
      <c r="Q1973" s="157">
        <v>201938</v>
      </c>
      <c r="R1973" s="160">
        <v>0</v>
      </c>
      <c r="S1973" s="159"/>
      <c r="T1973" s="158"/>
      <c r="U1973" s="157">
        <v>1</v>
      </c>
      <c r="V1973" s="156" t="s">
        <v>1929</v>
      </c>
      <c r="W1973" s="155">
        <v>0</v>
      </c>
      <c r="X1973" s="154">
        <v>0</v>
      </c>
      <c r="Y1973" s="153">
        <f>+T1973*((O1973-(O1973*X1973)))</f>
        <v>0</v>
      </c>
    </row>
    <row r="1974" spans="1:25" ht="14.45" customHeight="1" x14ac:dyDescent="0.25">
      <c r="A1974" s="167">
        <v>7045952422275</v>
      </c>
      <c r="B1974" s="157">
        <v>12939</v>
      </c>
      <c r="C1974" s="157" t="s">
        <v>2028</v>
      </c>
      <c r="D1974" s="157">
        <v>90</v>
      </c>
      <c r="E1974" s="157" t="s">
        <v>1822</v>
      </c>
      <c r="F1974" s="157" t="s">
        <v>1707</v>
      </c>
      <c r="G1974" s="157" t="s">
        <v>1682</v>
      </c>
      <c r="H1974" s="157" t="s">
        <v>1681</v>
      </c>
      <c r="I1974" s="165" t="s">
        <v>1713</v>
      </c>
      <c r="J1974" s="157" t="s">
        <v>1672</v>
      </c>
      <c r="K1974" s="157" t="s">
        <v>1802</v>
      </c>
      <c r="L1974" s="163"/>
      <c r="M1974" s="163"/>
      <c r="N1974" s="163"/>
      <c r="O1974" s="162">
        <v>3999</v>
      </c>
      <c r="P1974" s="161" t="b">
        <v>0</v>
      </c>
      <c r="Q1974" s="157">
        <v>201938</v>
      </c>
      <c r="R1974" s="160">
        <v>0</v>
      </c>
      <c r="S1974" s="159"/>
      <c r="T1974" s="158"/>
      <c r="U1974" s="157">
        <v>1</v>
      </c>
      <c r="V1974" s="156" t="s">
        <v>1929</v>
      </c>
      <c r="W1974" s="155">
        <v>0</v>
      </c>
      <c r="X1974" s="154">
        <v>0</v>
      </c>
      <c r="Y1974" s="153">
        <f>+T1974*((O1974-(O1974*X1974)))</f>
        <v>0</v>
      </c>
    </row>
    <row r="1975" spans="1:25" ht="14.45" customHeight="1" x14ac:dyDescent="0.25">
      <c r="A1975" s="167">
        <v>7045952362564</v>
      </c>
      <c r="B1975" s="157">
        <v>46641</v>
      </c>
      <c r="C1975" s="157" t="s">
        <v>2007</v>
      </c>
      <c r="D1975" s="157">
        <v>99</v>
      </c>
      <c r="E1975" s="166" t="s">
        <v>1697</v>
      </c>
      <c r="F1975" s="166" t="s">
        <v>1676</v>
      </c>
      <c r="G1975" s="169" t="s">
        <v>1682</v>
      </c>
      <c r="H1975" s="157" t="s">
        <v>1681</v>
      </c>
      <c r="I1975" s="165" t="s">
        <v>1673</v>
      </c>
      <c r="J1975" s="164" t="s">
        <v>1672</v>
      </c>
      <c r="K1975" s="164" t="s">
        <v>1671</v>
      </c>
      <c r="L1975" s="163"/>
      <c r="M1975" s="163"/>
      <c r="N1975" s="163"/>
      <c r="O1975" s="162">
        <v>299</v>
      </c>
      <c r="P1975" s="161" t="b">
        <f>IF(R1975&gt;0,R1975-2)</f>
        <v>0</v>
      </c>
      <c r="Q1975" s="161">
        <v>201938</v>
      </c>
      <c r="R1975" s="160">
        <f>$I$3</f>
        <v>0</v>
      </c>
      <c r="S1975" s="159" t="str">
        <f>IF(AND(R1975&gt;=Q1975,W1975&gt;0),"OK",IF(W1975=0,"","NOT OK"))</f>
        <v/>
      </c>
      <c r="T1975" s="158"/>
      <c r="U1975" s="157">
        <v>3</v>
      </c>
      <c r="V1975" s="156" t="str">
        <f>IF(W1975=T1975,"OK","NOT")</f>
        <v>OK</v>
      </c>
      <c r="W1975" s="155">
        <f>IF(MOD(T1975,U1975)=0,T1975,T1975+(U1975-MOD(T1975,U1975)))</f>
        <v>0</v>
      </c>
      <c r="X1975" s="154">
        <f>$I$4</f>
        <v>0.4</v>
      </c>
      <c r="Y1975" s="153">
        <f>+T1975*((O1975-(O1975*X1975)))</f>
        <v>0</v>
      </c>
    </row>
    <row r="1976" spans="1:25" ht="14.45" customHeight="1" x14ac:dyDescent="0.25">
      <c r="A1976" s="167">
        <v>7045952362540</v>
      </c>
      <c r="B1976" s="157">
        <v>46621</v>
      </c>
      <c r="C1976" s="157" t="s">
        <v>1996</v>
      </c>
      <c r="D1976" s="157">
        <v>106</v>
      </c>
      <c r="E1976" s="166" t="s">
        <v>1877</v>
      </c>
      <c r="F1976" s="166" t="s">
        <v>1676</v>
      </c>
      <c r="G1976" s="169" t="s">
        <v>1682</v>
      </c>
      <c r="H1976" s="157" t="s">
        <v>1681</v>
      </c>
      <c r="I1976" s="165" t="s">
        <v>1673</v>
      </c>
      <c r="J1976" s="164" t="s">
        <v>1672</v>
      </c>
      <c r="K1976" s="164" t="s">
        <v>1671</v>
      </c>
      <c r="L1976" s="163"/>
      <c r="M1976" s="163"/>
      <c r="N1976" s="163"/>
      <c r="O1976" s="162">
        <v>299</v>
      </c>
      <c r="P1976" s="161" t="b">
        <f>IF(R1976&gt;0,R1976-2)</f>
        <v>0</v>
      </c>
      <c r="Q1976" s="161">
        <v>201938</v>
      </c>
      <c r="R1976" s="160">
        <f>$I$3</f>
        <v>0</v>
      </c>
      <c r="S1976" s="159" t="str">
        <f>IF(AND(R1976&gt;=Q1976,W1976&gt;0),"OK",IF(W1976=0,"","NOT OK"))</f>
        <v/>
      </c>
      <c r="T1976" s="158"/>
      <c r="U1976" s="157">
        <v>3</v>
      </c>
      <c r="V1976" s="156" t="str">
        <f>IF(W1976=T1976,"OK","NOT")</f>
        <v>OK</v>
      </c>
      <c r="W1976" s="155">
        <f>IF(MOD(T1976,U1976)=0,T1976,T1976+(U1976-MOD(T1976,U1976)))</f>
        <v>0</v>
      </c>
      <c r="X1976" s="154">
        <f>$I$4</f>
        <v>0.4</v>
      </c>
      <c r="Y1976" s="153">
        <f>+T1976*((O1976-(O1976*X1976)))</f>
        <v>0</v>
      </c>
    </row>
    <row r="1977" spans="1:25" ht="14.45" customHeight="1" x14ac:dyDescent="0.25">
      <c r="A1977" s="167">
        <v>7045952347783</v>
      </c>
      <c r="B1977" s="157">
        <v>46648</v>
      </c>
      <c r="C1977" s="157" t="s">
        <v>1991</v>
      </c>
      <c r="D1977" s="157">
        <v>111</v>
      </c>
      <c r="E1977" s="166" t="s">
        <v>1877</v>
      </c>
      <c r="F1977" s="166" t="s">
        <v>1676</v>
      </c>
      <c r="G1977" s="169" t="s">
        <v>1682</v>
      </c>
      <c r="H1977" s="157" t="s">
        <v>1681</v>
      </c>
      <c r="I1977" s="165" t="s">
        <v>1789</v>
      </c>
      <c r="J1977" s="164" t="s">
        <v>1672</v>
      </c>
      <c r="K1977" s="164" t="s">
        <v>1671</v>
      </c>
      <c r="L1977" s="163"/>
      <c r="M1977" s="163"/>
      <c r="N1977" s="163"/>
      <c r="O1977" s="162">
        <v>299</v>
      </c>
      <c r="P1977" s="161" t="b">
        <f>IF(R1977&gt;0,R1977-2)</f>
        <v>0</v>
      </c>
      <c r="Q1977" s="161">
        <v>201938</v>
      </c>
      <c r="R1977" s="160">
        <f>$I$3</f>
        <v>0</v>
      </c>
      <c r="S1977" s="159" t="str">
        <f>IF(AND(R1977&gt;=Q1977,W1977&gt;0),"OK",IF(W1977=0,"","NOT OK"))</f>
        <v/>
      </c>
      <c r="T1977" s="158"/>
      <c r="U1977" s="157">
        <v>3</v>
      </c>
      <c r="V1977" s="156" t="str">
        <f>IF(W1977=T1977,"OK","NOT")</f>
        <v>OK</v>
      </c>
      <c r="W1977" s="155">
        <f>IF(MOD(T1977,U1977)=0,T1977,T1977+(U1977-MOD(T1977,U1977)))</f>
        <v>0</v>
      </c>
      <c r="X1977" s="154">
        <f>$I$4</f>
        <v>0.4</v>
      </c>
      <c r="Y1977" s="153">
        <f>+T1977*((O1977-(O1977*X1977)))</f>
        <v>0</v>
      </c>
    </row>
    <row r="1978" spans="1:25" ht="14.45" customHeight="1" x14ac:dyDescent="0.25">
      <c r="A1978" s="167">
        <v>7045952347790</v>
      </c>
      <c r="B1978" s="157">
        <v>46648</v>
      </c>
      <c r="C1978" s="157" t="s">
        <v>1991</v>
      </c>
      <c r="D1978" s="157">
        <v>111</v>
      </c>
      <c r="E1978" s="166" t="s">
        <v>1877</v>
      </c>
      <c r="F1978" s="166" t="s">
        <v>1676</v>
      </c>
      <c r="G1978" s="169" t="s">
        <v>1682</v>
      </c>
      <c r="H1978" s="157" t="s">
        <v>1681</v>
      </c>
      <c r="I1978" s="165" t="s">
        <v>1876</v>
      </c>
      <c r="J1978" s="164" t="s">
        <v>1672</v>
      </c>
      <c r="K1978" s="164" t="s">
        <v>1671</v>
      </c>
      <c r="L1978" s="163"/>
      <c r="M1978" s="163"/>
      <c r="N1978" s="163"/>
      <c r="O1978" s="162">
        <v>299</v>
      </c>
      <c r="P1978" s="161" t="b">
        <f>IF(R1978&gt;0,R1978-2)</f>
        <v>0</v>
      </c>
      <c r="Q1978" s="161">
        <v>201938</v>
      </c>
      <c r="R1978" s="160">
        <f>$I$3</f>
        <v>0</v>
      </c>
      <c r="S1978" s="159" t="str">
        <f>IF(AND(R1978&gt;=Q1978,W1978&gt;0),"OK",IF(W1978=0,"","NOT OK"))</f>
        <v/>
      </c>
      <c r="T1978" s="158"/>
      <c r="U1978" s="157">
        <v>3</v>
      </c>
      <c r="V1978" s="156" t="str">
        <f>IF(W1978=T1978,"OK","NOT")</f>
        <v>OK</v>
      </c>
      <c r="W1978" s="155">
        <f>IF(MOD(T1978,U1978)=0,T1978,T1978+(U1978-MOD(T1978,U1978)))</f>
        <v>0</v>
      </c>
      <c r="X1978" s="154">
        <f>$I$4</f>
        <v>0.4</v>
      </c>
      <c r="Y1978" s="153">
        <f>+T1978*((O1978-(O1978*X1978)))</f>
        <v>0</v>
      </c>
    </row>
    <row r="1979" spans="1:25" ht="14.45" customHeight="1" x14ac:dyDescent="0.25">
      <c r="A1979" s="167">
        <v>7045952356426</v>
      </c>
      <c r="B1979" s="157">
        <v>46435</v>
      </c>
      <c r="C1979" s="157" t="s">
        <v>1988</v>
      </c>
      <c r="D1979" s="157">
        <v>113</v>
      </c>
      <c r="E1979" s="166" t="s">
        <v>1877</v>
      </c>
      <c r="F1979" s="166" t="s">
        <v>1676</v>
      </c>
      <c r="G1979" s="169" t="s">
        <v>1682</v>
      </c>
      <c r="H1979" s="157" t="s">
        <v>1681</v>
      </c>
      <c r="I1979" s="165" t="s">
        <v>1673</v>
      </c>
      <c r="J1979" s="164" t="s">
        <v>1672</v>
      </c>
      <c r="K1979" s="164" t="s">
        <v>1671</v>
      </c>
      <c r="L1979" s="163"/>
      <c r="M1979" s="163"/>
      <c r="N1979" s="163"/>
      <c r="O1979" s="162">
        <v>99</v>
      </c>
      <c r="P1979" s="161" t="b">
        <f>IF(R1979&gt;0,R1979-2)</f>
        <v>0</v>
      </c>
      <c r="Q1979" s="161">
        <v>201938</v>
      </c>
      <c r="R1979" s="160">
        <f>$I$3</f>
        <v>0</v>
      </c>
      <c r="S1979" s="159" t="str">
        <f>IF(AND(R1979&gt;=Q1979,W1979&gt;0),"OK",IF(W1979=0,"","NOT OK"))</f>
        <v/>
      </c>
      <c r="T1979" s="158"/>
      <c r="U1979" s="157">
        <v>3</v>
      </c>
      <c r="V1979" s="156" t="str">
        <f>IF(W1979=T1979,"OK","NOT")</f>
        <v>OK</v>
      </c>
      <c r="W1979" s="155">
        <f>IF(MOD(T1979,U1979)=0,T1979,T1979+(U1979-MOD(T1979,U1979)))</f>
        <v>0</v>
      </c>
      <c r="X1979" s="154">
        <f>$I$4</f>
        <v>0.4</v>
      </c>
      <c r="Y1979" s="153">
        <f>+T1979*((O1979-(O1979*X1979)))</f>
        <v>0</v>
      </c>
    </row>
    <row r="1980" spans="1:25" ht="14.45" customHeight="1" x14ac:dyDescent="0.25">
      <c r="A1980" s="167">
        <v>7045952118024</v>
      </c>
      <c r="B1980" s="157">
        <v>12276</v>
      </c>
      <c r="C1980" s="157" t="s">
        <v>1982</v>
      </c>
      <c r="D1980" s="157">
        <v>119</v>
      </c>
      <c r="E1980" s="166" t="s">
        <v>1822</v>
      </c>
      <c r="F1980" s="166" t="s">
        <v>1720</v>
      </c>
      <c r="G1980" s="169" t="s">
        <v>1682</v>
      </c>
      <c r="H1980" s="157" t="s">
        <v>1681</v>
      </c>
      <c r="I1980" s="165" t="s">
        <v>1717</v>
      </c>
      <c r="J1980" s="164" t="s">
        <v>1672</v>
      </c>
      <c r="K1980" s="164" t="s">
        <v>1802</v>
      </c>
      <c r="L1980" s="163"/>
      <c r="M1980" s="163"/>
      <c r="N1980" s="163"/>
      <c r="O1980" s="162">
        <v>1999</v>
      </c>
      <c r="P1980" s="161" t="b">
        <f>IF(R1980&gt;0,R1980-2)</f>
        <v>0</v>
      </c>
      <c r="Q1980" s="161">
        <v>201938</v>
      </c>
      <c r="R1980" s="160">
        <f>$I$3</f>
        <v>0</v>
      </c>
      <c r="S1980" s="159" t="str">
        <f>IF(AND(R1980&gt;=Q1980,W1980&gt;0),"OK",IF(W1980=0,"","NOT OK"))</f>
        <v/>
      </c>
      <c r="T1980" s="158"/>
      <c r="U1980" s="157">
        <v>1</v>
      </c>
      <c r="V1980" s="156" t="str">
        <f>IF(W1980=T1980,"OK","NOT")</f>
        <v>OK</v>
      </c>
      <c r="W1980" s="155">
        <f>IF(MOD(T1980,U1980)=0,T1980,T1980+(U1980-MOD(T1980,U1980)))</f>
        <v>0</v>
      </c>
      <c r="X1980" s="154">
        <f>$I$4</f>
        <v>0.4</v>
      </c>
      <c r="Y1980" s="153">
        <f>+T1980*((O1980-(O1980*X1980)))</f>
        <v>0</v>
      </c>
    </row>
    <row r="1981" spans="1:25" ht="14.45" customHeight="1" x14ac:dyDescent="0.25">
      <c r="A1981" s="167">
        <v>7045952118031</v>
      </c>
      <c r="B1981" s="157">
        <v>12276</v>
      </c>
      <c r="C1981" s="157" t="s">
        <v>1982</v>
      </c>
      <c r="D1981" s="157">
        <v>119</v>
      </c>
      <c r="E1981" s="166" t="s">
        <v>1822</v>
      </c>
      <c r="F1981" s="166" t="s">
        <v>1720</v>
      </c>
      <c r="G1981" s="169" t="s">
        <v>1682</v>
      </c>
      <c r="H1981" s="157" t="s">
        <v>1681</v>
      </c>
      <c r="I1981" s="165" t="s">
        <v>1716</v>
      </c>
      <c r="J1981" s="164" t="s">
        <v>1672</v>
      </c>
      <c r="K1981" s="164" t="s">
        <v>1802</v>
      </c>
      <c r="L1981" s="163"/>
      <c r="M1981" s="163"/>
      <c r="N1981" s="163"/>
      <c r="O1981" s="162">
        <v>1999</v>
      </c>
      <c r="P1981" s="161" t="b">
        <f>IF(R1981&gt;0,R1981-2)</f>
        <v>0</v>
      </c>
      <c r="Q1981" s="161">
        <v>201938</v>
      </c>
      <c r="R1981" s="160">
        <f>$I$3</f>
        <v>0</v>
      </c>
      <c r="S1981" s="159" t="str">
        <f>IF(AND(R1981&gt;=Q1981,W1981&gt;0),"OK",IF(W1981=0,"","NOT OK"))</f>
        <v/>
      </c>
      <c r="T1981" s="158"/>
      <c r="U1981" s="157">
        <v>1</v>
      </c>
      <c r="V1981" s="156" t="str">
        <f>IF(W1981=T1981,"OK","NOT")</f>
        <v>OK</v>
      </c>
      <c r="W1981" s="155">
        <f>IF(MOD(T1981,U1981)=0,T1981,T1981+(U1981-MOD(T1981,U1981)))</f>
        <v>0</v>
      </c>
      <c r="X1981" s="154">
        <f>$I$4</f>
        <v>0.4</v>
      </c>
      <c r="Y1981" s="153">
        <f>+T1981*((O1981-(O1981*X1981)))</f>
        <v>0</v>
      </c>
    </row>
    <row r="1982" spans="1:25" ht="14.45" customHeight="1" x14ac:dyDescent="0.25">
      <c r="A1982" s="167">
        <v>7045952118048</v>
      </c>
      <c r="B1982" s="157">
        <v>12276</v>
      </c>
      <c r="C1982" s="157" t="s">
        <v>1982</v>
      </c>
      <c r="D1982" s="157">
        <v>119</v>
      </c>
      <c r="E1982" s="166" t="s">
        <v>1822</v>
      </c>
      <c r="F1982" s="166" t="s">
        <v>1720</v>
      </c>
      <c r="G1982" s="169" t="s">
        <v>1682</v>
      </c>
      <c r="H1982" s="157" t="s">
        <v>1681</v>
      </c>
      <c r="I1982" s="165" t="s">
        <v>1468</v>
      </c>
      <c r="J1982" s="164" t="s">
        <v>1672</v>
      </c>
      <c r="K1982" s="164" t="s">
        <v>1802</v>
      </c>
      <c r="L1982" s="163"/>
      <c r="M1982" s="163"/>
      <c r="N1982" s="163"/>
      <c r="O1982" s="162">
        <v>1999</v>
      </c>
      <c r="P1982" s="161" t="b">
        <f>IF(R1982&gt;0,R1982-2)</f>
        <v>0</v>
      </c>
      <c r="Q1982" s="161">
        <v>201938</v>
      </c>
      <c r="R1982" s="160">
        <f>$I$3</f>
        <v>0</v>
      </c>
      <c r="S1982" s="159" t="str">
        <f>IF(AND(R1982&gt;=Q1982,W1982&gt;0),"OK",IF(W1982=0,"","NOT OK"))</f>
        <v/>
      </c>
      <c r="T1982" s="158"/>
      <c r="U1982" s="157">
        <v>1</v>
      </c>
      <c r="V1982" s="156" t="str">
        <f>IF(W1982=T1982,"OK","NOT")</f>
        <v>OK</v>
      </c>
      <c r="W1982" s="155">
        <f>IF(MOD(T1982,U1982)=0,T1982,T1982+(U1982-MOD(T1982,U1982)))</f>
        <v>0</v>
      </c>
      <c r="X1982" s="154">
        <f>$I$4</f>
        <v>0.4</v>
      </c>
      <c r="Y1982" s="153">
        <f>+T1982*((O1982-(O1982*X1982)))</f>
        <v>0</v>
      </c>
    </row>
    <row r="1983" spans="1:25" ht="14.45" customHeight="1" x14ac:dyDescent="0.25">
      <c r="A1983" s="167">
        <v>7045952118055</v>
      </c>
      <c r="B1983" s="157">
        <v>12276</v>
      </c>
      <c r="C1983" s="157" t="s">
        <v>1982</v>
      </c>
      <c r="D1983" s="157">
        <v>119</v>
      </c>
      <c r="E1983" s="166" t="s">
        <v>1822</v>
      </c>
      <c r="F1983" s="166" t="s">
        <v>1720</v>
      </c>
      <c r="G1983" s="169" t="s">
        <v>1682</v>
      </c>
      <c r="H1983" s="157" t="s">
        <v>1681</v>
      </c>
      <c r="I1983" s="165" t="s">
        <v>1469</v>
      </c>
      <c r="J1983" s="164" t="s">
        <v>1672</v>
      </c>
      <c r="K1983" s="164" t="s">
        <v>1802</v>
      </c>
      <c r="L1983" s="163"/>
      <c r="M1983" s="163"/>
      <c r="N1983" s="163"/>
      <c r="O1983" s="162">
        <v>1999</v>
      </c>
      <c r="P1983" s="161" t="b">
        <f>IF(R1983&gt;0,R1983-2)</f>
        <v>0</v>
      </c>
      <c r="Q1983" s="161">
        <v>201938</v>
      </c>
      <c r="R1983" s="160">
        <f>$I$3</f>
        <v>0</v>
      </c>
      <c r="S1983" s="159" t="str">
        <f>IF(AND(R1983&gt;=Q1983,W1983&gt;0),"OK",IF(W1983=0,"","NOT OK"))</f>
        <v/>
      </c>
      <c r="T1983" s="158"/>
      <c r="U1983" s="157">
        <v>1</v>
      </c>
      <c r="V1983" s="156" t="str">
        <f>IF(W1983=T1983,"OK","NOT")</f>
        <v>OK</v>
      </c>
      <c r="W1983" s="155">
        <f>IF(MOD(T1983,U1983)=0,T1983,T1983+(U1983-MOD(T1983,U1983)))</f>
        <v>0</v>
      </c>
      <c r="X1983" s="154">
        <f>$I$4</f>
        <v>0.4</v>
      </c>
      <c r="Y1983" s="153">
        <f>+T1983*((O1983-(O1983*X1983)))</f>
        <v>0</v>
      </c>
    </row>
    <row r="1984" spans="1:25" ht="14.45" customHeight="1" x14ac:dyDescent="0.25">
      <c r="A1984" s="167">
        <v>7045952118062</v>
      </c>
      <c r="B1984" s="157">
        <v>12276</v>
      </c>
      <c r="C1984" s="157" t="s">
        <v>1982</v>
      </c>
      <c r="D1984" s="157">
        <v>119</v>
      </c>
      <c r="E1984" s="166" t="s">
        <v>1822</v>
      </c>
      <c r="F1984" s="166" t="s">
        <v>1720</v>
      </c>
      <c r="G1984" s="169" t="s">
        <v>1682</v>
      </c>
      <c r="H1984" s="157" t="s">
        <v>1681</v>
      </c>
      <c r="I1984" s="165" t="s">
        <v>1715</v>
      </c>
      <c r="J1984" s="164" t="s">
        <v>1672</v>
      </c>
      <c r="K1984" s="164" t="s">
        <v>1802</v>
      </c>
      <c r="L1984" s="163"/>
      <c r="M1984" s="163"/>
      <c r="N1984" s="163"/>
      <c r="O1984" s="162">
        <v>1999</v>
      </c>
      <c r="P1984" s="161" t="b">
        <f>IF(R1984&gt;0,R1984-2)</f>
        <v>0</v>
      </c>
      <c r="Q1984" s="161">
        <v>201938</v>
      </c>
      <c r="R1984" s="160">
        <f>$I$3</f>
        <v>0</v>
      </c>
      <c r="S1984" s="159" t="str">
        <f>IF(AND(R1984&gt;=Q1984,W1984&gt;0),"OK",IF(W1984=0,"","NOT OK"))</f>
        <v/>
      </c>
      <c r="T1984" s="158"/>
      <c r="U1984" s="157">
        <v>1</v>
      </c>
      <c r="V1984" s="156" t="str">
        <f>IF(W1984=T1984,"OK","NOT")</f>
        <v>OK</v>
      </c>
      <c r="W1984" s="155">
        <f>IF(MOD(T1984,U1984)=0,T1984,T1984+(U1984-MOD(T1984,U1984)))</f>
        <v>0</v>
      </c>
      <c r="X1984" s="154">
        <f>$I$4</f>
        <v>0.4</v>
      </c>
      <c r="Y1984" s="153">
        <f>+T1984*((O1984-(O1984*X1984)))</f>
        <v>0</v>
      </c>
    </row>
    <row r="1985" spans="1:25" ht="14.45" customHeight="1" x14ac:dyDescent="0.25">
      <c r="A1985" s="167">
        <v>7045952127842</v>
      </c>
      <c r="B1985" s="157">
        <v>23566</v>
      </c>
      <c r="C1985" s="157" t="s">
        <v>1980</v>
      </c>
      <c r="D1985" s="157">
        <v>121</v>
      </c>
      <c r="E1985" s="166" t="s">
        <v>1822</v>
      </c>
      <c r="F1985" s="166" t="s">
        <v>1720</v>
      </c>
      <c r="G1985" s="169" t="s">
        <v>1682</v>
      </c>
      <c r="H1985" s="157" t="s">
        <v>1681</v>
      </c>
      <c r="I1985" s="165" t="s">
        <v>1717</v>
      </c>
      <c r="J1985" s="164" t="s">
        <v>1672</v>
      </c>
      <c r="K1985" s="164" t="s">
        <v>1719</v>
      </c>
      <c r="L1985" s="163"/>
      <c r="M1985" s="163"/>
      <c r="N1985" s="163"/>
      <c r="O1985" s="162">
        <v>1299</v>
      </c>
      <c r="P1985" s="161" t="b">
        <f>IF(R1985&gt;0,R1985-2)</f>
        <v>0</v>
      </c>
      <c r="Q1985" s="161">
        <v>201938</v>
      </c>
      <c r="R1985" s="160">
        <f>$I$3</f>
        <v>0</v>
      </c>
      <c r="S1985" s="159" t="str">
        <f>IF(AND(R1985&gt;=Q1985,W1985&gt;0),"OK",IF(W1985=0,"","NOT OK"))</f>
        <v/>
      </c>
      <c r="T1985" s="158"/>
      <c r="U1985" s="157">
        <v>1</v>
      </c>
      <c r="V1985" s="156" t="str">
        <f>IF(W1985=T1985,"OK","NOT")</f>
        <v>OK</v>
      </c>
      <c r="W1985" s="155">
        <f>IF(MOD(T1985,U1985)=0,T1985,T1985+(U1985-MOD(T1985,U1985)))</f>
        <v>0</v>
      </c>
      <c r="X1985" s="154">
        <f>$I$4</f>
        <v>0.4</v>
      </c>
      <c r="Y1985" s="153">
        <f>+T1985*((O1985-(O1985*X1985)))</f>
        <v>0</v>
      </c>
    </row>
    <row r="1986" spans="1:25" ht="14.45" customHeight="1" x14ac:dyDescent="0.25">
      <c r="A1986" s="167">
        <v>7045952127859</v>
      </c>
      <c r="B1986" s="157">
        <v>23566</v>
      </c>
      <c r="C1986" s="157" t="s">
        <v>1980</v>
      </c>
      <c r="D1986" s="157">
        <v>121</v>
      </c>
      <c r="E1986" s="166" t="s">
        <v>1822</v>
      </c>
      <c r="F1986" s="166" t="s">
        <v>1720</v>
      </c>
      <c r="G1986" s="169" t="s">
        <v>1682</v>
      </c>
      <c r="H1986" s="157" t="s">
        <v>1681</v>
      </c>
      <c r="I1986" s="165" t="s">
        <v>1716</v>
      </c>
      <c r="J1986" s="164" t="s">
        <v>1672</v>
      </c>
      <c r="K1986" s="164" t="s">
        <v>1719</v>
      </c>
      <c r="L1986" s="163"/>
      <c r="M1986" s="163"/>
      <c r="N1986" s="163"/>
      <c r="O1986" s="162">
        <v>1299</v>
      </c>
      <c r="P1986" s="161" t="b">
        <f>IF(R1986&gt;0,R1986-2)</f>
        <v>0</v>
      </c>
      <c r="Q1986" s="161">
        <v>201938</v>
      </c>
      <c r="R1986" s="160">
        <f>$I$3</f>
        <v>0</v>
      </c>
      <c r="S1986" s="159" t="str">
        <f>IF(AND(R1986&gt;=Q1986,W1986&gt;0),"OK",IF(W1986=0,"","NOT OK"))</f>
        <v/>
      </c>
      <c r="T1986" s="158"/>
      <c r="U1986" s="157">
        <v>1</v>
      </c>
      <c r="V1986" s="156" t="str">
        <f>IF(W1986=T1986,"OK","NOT")</f>
        <v>OK</v>
      </c>
      <c r="W1986" s="155">
        <f>IF(MOD(T1986,U1986)=0,T1986,T1986+(U1986-MOD(T1986,U1986)))</f>
        <v>0</v>
      </c>
      <c r="X1986" s="154">
        <f>$I$4</f>
        <v>0.4</v>
      </c>
      <c r="Y1986" s="153">
        <f>+T1986*((O1986-(O1986*X1986)))</f>
        <v>0</v>
      </c>
    </row>
    <row r="1987" spans="1:25" ht="14.45" customHeight="1" x14ac:dyDescent="0.25">
      <c r="A1987" s="167">
        <v>7045952127866</v>
      </c>
      <c r="B1987" s="157">
        <v>23566</v>
      </c>
      <c r="C1987" s="157" t="s">
        <v>1980</v>
      </c>
      <c r="D1987" s="157">
        <v>121</v>
      </c>
      <c r="E1987" s="166" t="s">
        <v>1822</v>
      </c>
      <c r="F1987" s="166" t="s">
        <v>1720</v>
      </c>
      <c r="G1987" s="169" t="s">
        <v>1682</v>
      </c>
      <c r="H1987" s="157" t="s">
        <v>1681</v>
      </c>
      <c r="I1987" s="165" t="s">
        <v>1468</v>
      </c>
      <c r="J1987" s="164" t="s">
        <v>1672</v>
      </c>
      <c r="K1987" s="164" t="s">
        <v>1719</v>
      </c>
      <c r="L1987" s="163"/>
      <c r="M1987" s="163"/>
      <c r="N1987" s="163"/>
      <c r="O1987" s="162">
        <v>1299</v>
      </c>
      <c r="P1987" s="161" t="b">
        <f>IF(R1987&gt;0,R1987-2)</f>
        <v>0</v>
      </c>
      <c r="Q1987" s="161">
        <v>201938</v>
      </c>
      <c r="R1987" s="160">
        <f>$I$3</f>
        <v>0</v>
      </c>
      <c r="S1987" s="159" t="str">
        <f>IF(AND(R1987&gt;=Q1987,W1987&gt;0),"OK",IF(W1987=0,"","NOT OK"))</f>
        <v/>
      </c>
      <c r="T1987" s="158"/>
      <c r="U1987" s="157">
        <v>1</v>
      </c>
      <c r="V1987" s="156" t="str">
        <f>IF(W1987=T1987,"OK","NOT")</f>
        <v>OK</v>
      </c>
      <c r="W1987" s="155">
        <f>IF(MOD(T1987,U1987)=0,T1987,T1987+(U1987-MOD(T1987,U1987)))</f>
        <v>0</v>
      </c>
      <c r="X1987" s="154">
        <f>$I$4</f>
        <v>0.4</v>
      </c>
      <c r="Y1987" s="153">
        <f>+T1987*((O1987-(O1987*X1987)))</f>
        <v>0</v>
      </c>
    </row>
    <row r="1988" spans="1:25" ht="14.45" customHeight="1" x14ac:dyDescent="0.25">
      <c r="A1988" s="167">
        <v>7045952127873</v>
      </c>
      <c r="B1988" s="157">
        <v>23566</v>
      </c>
      <c r="C1988" s="157" t="s">
        <v>1980</v>
      </c>
      <c r="D1988" s="157">
        <v>121</v>
      </c>
      <c r="E1988" s="166" t="s">
        <v>1822</v>
      </c>
      <c r="F1988" s="166" t="s">
        <v>1720</v>
      </c>
      <c r="G1988" s="169" t="s">
        <v>1682</v>
      </c>
      <c r="H1988" s="157" t="s">
        <v>1681</v>
      </c>
      <c r="I1988" s="165" t="s">
        <v>1469</v>
      </c>
      <c r="J1988" s="164" t="s">
        <v>1672</v>
      </c>
      <c r="K1988" s="164" t="s">
        <v>1719</v>
      </c>
      <c r="L1988" s="163"/>
      <c r="M1988" s="163"/>
      <c r="N1988" s="163"/>
      <c r="O1988" s="162">
        <v>1299</v>
      </c>
      <c r="P1988" s="161" t="b">
        <f>IF(R1988&gt;0,R1988-2)</f>
        <v>0</v>
      </c>
      <c r="Q1988" s="161">
        <v>201938</v>
      </c>
      <c r="R1988" s="160">
        <f>$I$3</f>
        <v>0</v>
      </c>
      <c r="S1988" s="159" t="str">
        <f>IF(AND(R1988&gt;=Q1988,W1988&gt;0),"OK",IF(W1988=0,"","NOT OK"))</f>
        <v/>
      </c>
      <c r="T1988" s="158"/>
      <c r="U1988" s="157">
        <v>1</v>
      </c>
      <c r="V1988" s="156" t="str">
        <f>IF(W1988=T1988,"OK","NOT")</f>
        <v>OK</v>
      </c>
      <c r="W1988" s="155">
        <f>IF(MOD(T1988,U1988)=0,T1988,T1988+(U1988-MOD(T1988,U1988)))</f>
        <v>0</v>
      </c>
      <c r="X1988" s="154">
        <f>$I$4</f>
        <v>0.4</v>
      </c>
      <c r="Y1988" s="153">
        <f>+T1988*((O1988-(O1988*X1988)))</f>
        <v>0</v>
      </c>
    </row>
    <row r="1989" spans="1:25" ht="14.45" customHeight="1" x14ac:dyDescent="0.25">
      <c r="A1989" s="167">
        <v>7045952127880</v>
      </c>
      <c r="B1989" s="157">
        <v>23566</v>
      </c>
      <c r="C1989" s="157" t="s">
        <v>1980</v>
      </c>
      <c r="D1989" s="157">
        <v>121</v>
      </c>
      <c r="E1989" s="166" t="s">
        <v>1822</v>
      </c>
      <c r="F1989" s="166" t="s">
        <v>1720</v>
      </c>
      <c r="G1989" s="169" t="s">
        <v>1682</v>
      </c>
      <c r="H1989" s="157" t="s">
        <v>1681</v>
      </c>
      <c r="I1989" s="165" t="s">
        <v>1715</v>
      </c>
      <c r="J1989" s="164" t="s">
        <v>1672</v>
      </c>
      <c r="K1989" s="164" t="s">
        <v>1719</v>
      </c>
      <c r="L1989" s="163"/>
      <c r="M1989" s="163"/>
      <c r="N1989" s="163"/>
      <c r="O1989" s="162">
        <v>1299</v>
      </c>
      <c r="P1989" s="161" t="b">
        <f>IF(R1989&gt;0,R1989-2)</f>
        <v>0</v>
      </c>
      <c r="Q1989" s="161">
        <v>201938</v>
      </c>
      <c r="R1989" s="160">
        <f>$I$3</f>
        <v>0</v>
      </c>
      <c r="S1989" s="159" t="str">
        <f>IF(AND(R1989&gt;=Q1989,W1989&gt;0),"OK",IF(W1989=0,"","NOT OK"))</f>
        <v/>
      </c>
      <c r="T1989" s="158"/>
      <c r="U1989" s="157">
        <v>1</v>
      </c>
      <c r="V1989" s="156" t="str">
        <f>IF(W1989=T1989,"OK","NOT")</f>
        <v>OK</v>
      </c>
      <c r="W1989" s="155">
        <f>IF(MOD(T1989,U1989)=0,T1989,T1989+(U1989-MOD(T1989,U1989)))</f>
        <v>0</v>
      </c>
      <c r="X1989" s="154">
        <f>$I$4</f>
        <v>0.4</v>
      </c>
      <c r="Y1989" s="153">
        <f>+T1989*((O1989-(O1989*X1989)))</f>
        <v>0</v>
      </c>
    </row>
    <row r="1990" spans="1:25" ht="14.45" customHeight="1" x14ac:dyDescent="0.25">
      <c r="A1990" s="167">
        <v>7045952367835</v>
      </c>
      <c r="B1990" s="157">
        <v>46645</v>
      </c>
      <c r="C1990" s="157" t="s">
        <v>1975</v>
      </c>
      <c r="D1990" s="157">
        <v>123</v>
      </c>
      <c r="E1990" s="166" t="s">
        <v>1877</v>
      </c>
      <c r="F1990" s="166" t="s">
        <v>1676</v>
      </c>
      <c r="G1990" s="169" t="s">
        <v>1682</v>
      </c>
      <c r="H1990" s="157" t="s">
        <v>1681</v>
      </c>
      <c r="I1990" s="165" t="s">
        <v>1673</v>
      </c>
      <c r="J1990" s="164" t="s">
        <v>1672</v>
      </c>
      <c r="K1990" s="164" t="s">
        <v>1671</v>
      </c>
      <c r="L1990" s="163"/>
      <c r="M1990" s="163"/>
      <c r="N1990" s="163"/>
      <c r="O1990" s="162">
        <v>349</v>
      </c>
      <c r="P1990" s="161" t="b">
        <f>IF(R1990&gt;0,R1990-2)</f>
        <v>0</v>
      </c>
      <c r="Q1990" s="161">
        <v>201938</v>
      </c>
      <c r="R1990" s="160">
        <f>$I$3</f>
        <v>0</v>
      </c>
      <c r="S1990" s="159" t="str">
        <f>IF(AND(R1990&gt;=Q1990,W1990&gt;0),"OK",IF(W1990=0,"","NOT OK"))</f>
        <v/>
      </c>
      <c r="T1990" s="158"/>
      <c r="U1990" s="157">
        <v>3</v>
      </c>
      <c r="V1990" s="156" t="str">
        <f>IF(W1990=T1990,"OK","NOT")</f>
        <v>OK</v>
      </c>
      <c r="W1990" s="155">
        <f>IF(MOD(T1990,U1990)=0,T1990,T1990+(U1990-MOD(T1990,U1990)))</f>
        <v>0</v>
      </c>
      <c r="X1990" s="154">
        <f>$I$4</f>
        <v>0.4</v>
      </c>
      <c r="Y1990" s="153">
        <f>+T1990*((O1990-(O1990*X1990)))</f>
        <v>0</v>
      </c>
    </row>
    <row r="1991" spans="1:25" ht="14.45" customHeight="1" x14ac:dyDescent="0.25">
      <c r="A1991" s="167">
        <v>7045952370132</v>
      </c>
      <c r="B1991" s="157">
        <v>16372</v>
      </c>
      <c r="C1991" s="157" t="s">
        <v>1971</v>
      </c>
      <c r="D1991" s="157">
        <v>127</v>
      </c>
      <c r="E1991" s="166" t="s">
        <v>1721</v>
      </c>
      <c r="F1991" s="166" t="s">
        <v>1720</v>
      </c>
      <c r="G1991" s="169" t="s">
        <v>1682</v>
      </c>
      <c r="H1991" s="157" t="s">
        <v>1681</v>
      </c>
      <c r="I1991" s="165" t="s">
        <v>1716</v>
      </c>
      <c r="J1991" s="164" t="s">
        <v>1672</v>
      </c>
      <c r="K1991" s="164" t="s">
        <v>1723</v>
      </c>
      <c r="L1991" s="163"/>
      <c r="M1991" s="163"/>
      <c r="N1991" s="163"/>
      <c r="O1991" s="162">
        <v>1299</v>
      </c>
      <c r="P1991" s="161" t="b">
        <f>IF(R1991&gt;0,R1991-2)</f>
        <v>0</v>
      </c>
      <c r="Q1991" s="161">
        <v>201938</v>
      </c>
      <c r="R1991" s="160">
        <f>$I$3</f>
        <v>0</v>
      </c>
      <c r="S1991" s="159" t="str">
        <f>IF(AND(R1991&gt;=Q1991,W1991&gt;0),"OK",IF(W1991=0,"","NOT OK"))</f>
        <v/>
      </c>
      <c r="T1991" s="158"/>
      <c r="U1991" s="157">
        <v>1</v>
      </c>
      <c r="V1991" s="156" t="str">
        <f>IF(W1991=T1991,"OK","NOT")</f>
        <v>OK</v>
      </c>
      <c r="W1991" s="155">
        <f>IF(MOD(T1991,U1991)=0,T1991,T1991+(U1991-MOD(T1991,U1991)))</f>
        <v>0</v>
      </c>
      <c r="X1991" s="154">
        <f>$I$4</f>
        <v>0.4</v>
      </c>
      <c r="Y1991" s="153">
        <f>+T1991*((O1991-(O1991*X1991)))</f>
        <v>0</v>
      </c>
    </row>
    <row r="1992" spans="1:25" ht="14.45" customHeight="1" x14ac:dyDescent="0.25">
      <c r="A1992" s="167">
        <v>7045952370125</v>
      </c>
      <c r="B1992" s="157">
        <v>16372</v>
      </c>
      <c r="C1992" s="157" t="s">
        <v>1971</v>
      </c>
      <c r="D1992" s="157">
        <v>127</v>
      </c>
      <c r="E1992" s="166" t="s">
        <v>1721</v>
      </c>
      <c r="F1992" s="166" t="s">
        <v>1720</v>
      </c>
      <c r="G1992" s="169" t="s">
        <v>1682</v>
      </c>
      <c r="H1992" s="157" t="s">
        <v>1681</v>
      </c>
      <c r="I1992" s="165" t="s">
        <v>1468</v>
      </c>
      <c r="J1992" s="164" t="s">
        <v>1672</v>
      </c>
      <c r="K1992" s="164" t="s">
        <v>1723</v>
      </c>
      <c r="L1992" s="163"/>
      <c r="M1992" s="163"/>
      <c r="N1992" s="163"/>
      <c r="O1992" s="162">
        <v>1299</v>
      </c>
      <c r="P1992" s="161" t="b">
        <f>IF(R1992&gt;0,R1992-2)</f>
        <v>0</v>
      </c>
      <c r="Q1992" s="161">
        <v>201938</v>
      </c>
      <c r="R1992" s="160">
        <f>$I$3</f>
        <v>0</v>
      </c>
      <c r="S1992" s="159" t="str">
        <f>IF(AND(R1992&gt;=Q1992,W1992&gt;0),"OK",IF(W1992=0,"","NOT OK"))</f>
        <v/>
      </c>
      <c r="T1992" s="158"/>
      <c r="U1992" s="157">
        <v>1</v>
      </c>
      <c r="V1992" s="156" t="str">
        <f>IF(W1992=T1992,"OK","NOT")</f>
        <v>OK</v>
      </c>
      <c r="W1992" s="155">
        <f>IF(MOD(T1992,U1992)=0,T1992,T1992+(U1992-MOD(T1992,U1992)))</f>
        <v>0</v>
      </c>
      <c r="X1992" s="154">
        <f>$I$4</f>
        <v>0.4</v>
      </c>
      <c r="Y1992" s="153">
        <f>+T1992*((O1992-(O1992*X1992)))</f>
        <v>0</v>
      </c>
    </row>
    <row r="1993" spans="1:25" ht="14.45" customHeight="1" x14ac:dyDescent="0.25">
      <c r="A1993" s="167">
        <v>7045952370118</v>
      </c>
      <c r="B1993" s="157">
        <v>16372</v>
      </c>
      <c r="C1993" s="157" t="s">
        <v>1971</v>
      </c>
      <c r="D1993" s="157">
        <v>127</v>
      </c>
      <c r="E1993" s="166" t="s">
        <v>1721</v>
      </c>
      <c r="F1993" s="166" t="s">
        <v>1720</v>
      </c>
      <c r="G1993" s="169" t="s">
        <v>1682</v>
      </c>
      <c r="H1993" s="157" t="s">
        <v>1681</v>
      </c>
      <c r="I1993" s="165" t="s">
        <v>1469</v>
      </c>
      <c r="J1993" s="164" t="s">
        <v>1672</v>
      </c>
      <c r="K1993" s="164" t="s">
        <v>1723</v>
      </c>
      <c r="L1993" s="163"/>
      <c r="M1993" s="163"/>
      <c r="N1993" s="163"/>
      <c r="O1993" s="162">
        <v>1299</v>
      </c>
      <c r="P1993" s="161" t="b">
        <f>IF(R1993&gt;0,R1993-2)</f>
        <v>0</v>
      </c>
      <c r="Q1993" s="161">
        <v>201938</v>
      </c>
      <c r="R1993" s="160">
        <f>$I$3</f>
        <v>0</v>
      </c>
      <c r="S1993" s="159" t="str">
        <f>IF(AND(R1993&gt;=Q1993,W1993&gt;0),"OK",IF(W1993=0,"","NOT OK"))</f>
        <v/>
      </c>
      <c r="T1993" s="158"/>
      <c r="U1993" s="157">
        <v>1</v>
      </c>
      <c r="V1993" s="156" t="str">
        <f>IF(W1993=T1993,"OK","NOT")</f>
        <v>OK</v>
      </c>
      <c r="W1993" s="155">
        <f>IF(MOD(T1993,U1993)=0,T1993,T1993+(U1993-MOD(T1993,U1993)))</f>
        <v>0</v>
      </c>
      <c r="X1993" s="154">
        <f>$I$4</f>
        <v>0.4</v>
      </c>
      <c r="Y1993" s="153">
        <f>+T1993*((O1993-(O1993*X1993)))</f>
        <v>0</v>
      </c>
    </row>
    <row r="1994" spans="1:25" ht="14.45" customHeight="1" x14ac:dyDescent="0.25">
      <c r="A1994" s="167">
        <v>7045952370149</v>
      </c>
      <c r="B1994" s="157">
        <v>16372</v>
      </c>
      <c r="C1994" s="157" t="s">
        <v>1971</v>
      </c>
      <c r="D1994" s="157">
        <v>127</v>
      </c>
      <c r="E1994" s="166" t="s">
        <v>1721</v>
      </c>
      <c r="F1994" s="166" t="s">
        <v>1720</v>
      </c>
      <c r="G1994" s="169" t="s">
        <v>1682</v>
      </c>
      <c r="H1994" s="157" t="s">
        <v>1681</v>
      </c>
      <c r="I1994" s="165" t="s">
        <v>1715</v>
      </c>
      <c r="J1994" s="164" t="s">
        <v>1672</v>
      </c>
      <c r="K1994" s="164" t="s">
        <v>1723</v>
      </c>
      <c r="L1994" s="163"/>
      <c r="M1994" s="163"/>
      <c r="N1994" s="163"/>
      <c r="O1994" s="162">
        <v>1299</v>
      </c>
      <c r="P1994" s="161" t="b">
        <f>IF(R1994&gt;0,R1994-2)</f>
        <v>0</v>
      </c>
      <c r="Q1994" s="161">
        <v>201938</v>
      </c>
      <c r="R1994" s="160">
        <f>$I$3</f>
        <v>0</v>
      </c>
      <c r="S1994" s="159" t="str">
        <f>IF(AND(R1994&gt;=Q1994,W1994&gt;0),"OK",IF(W1994=0,"","NOT OK"))</f>
        <v/>
      </c>
      <c r="T1994" s="158"/>
      <c r="U1994" s="157">
        <v>1</v>
      </c>
      <c r="V1994" s="156" t="str">
        <f>IF(W1994=T1994,"OK","NOT")</f>
        <v>OK</v>
      </c>
      <c r="W1994" s="155">
        <f>IF(MOD(T1994,U1994)=0,T1994,T1994+(U1994-MOD(T1994,U1994)))</f>
        <v>0</v>
      </c>
      <c r="X1994" s="154">
        <f>$I$4</f>
        <v>0.4</v>
      </c>
      <c r="Y1994" s="153">
        <f>+T1994*((O1994-(O1994*X1994)))</f>
        <v>0</v>
      </c>
    </row>
    <row r="1995" spans="1:25" ht="14.45" customHeight="1" x14ac:dyDescent="0.25">
      <c r="A1995" s="167">
        <v>7045952370156</v>
      </c>
      <c r="B1995" s="157">
        <v>16372</v>
      </c>
      <c r="C1995" s="157" t="s">
        <v>1971</v>
      </c>
      <c r="D1995" s="157">
        <v>127</v>
      </c>
      <c r="E1995" s="166" t="s">
        <v>1721</v>
      </c>
      <c r="F1995" s="166" t="s">
        <v>1720</v>
      </c>
      <c r="G1995" s="169" t="s">
        <v>1682</v>
      </c>
      <c r="H1995" s="157" t="s">
        <v>1681</v>
      </c>
      <c r="I1995" s="165" t="s">
        <v>1713</v>
      </c>
      <c r="J1995" s="164" t="s">
        <v>1672</v>
      </c>
      <c r="K1995" s="164" t="s">
        <v>1723</v>
      </c>
      <c r="L1995" s="163"/>
      <c r="M1995" s="163"/>
      <c r="N1995" s="163"/>
      <c r="O1995" s="162">
        <v>1299</v>
      </c>
      <c r="P1995" s="161" t="b">
        <f>IF(R1995&gt;0,R1995-2)</f>
        <v>0</v>
      </c>
      <c r="Q1995" s="161">
        <v>201938</v>
      </c>
      <c r="R1995" s="160">
        <f>$I$3</f>
        <v>0</v>
      </c>
      <c r="S1995" s="159" t="str">
        <f>IF(AND(R1995&gt;=Q1995,W1995&gt;0),"OK",IF(W1995=0,"","NOT OK"))</f>
        <v/>
      </c>
      <c r="T1995" s="158"/>
      <c r="U1995" s="157">
        <v>1</v>
      </c>
      <c r="V1995" s="156" t="str">
        <f>IF(W1995=T1995,"OK","NOT")</f>
        <v>OK</v>
      </c>
      <c r="W1995" s="155">
        <f>IF(MOD(T1995,U1995)=0,T1995,T1995+(U1995-MOD(T1995,U1995)))</f>
        <v>0</v>
      </c>
      <c r="X1995" s="154">
        <f>$I$4</f>
        <v>0.4</v>
      </c>
      <c r="Y1995" s="153">
        <f>+T1995*((O1995-(O1995*X1995)))</f>
        <v>0</v>
      </c>
    </row>
    <row r="1996" spans="1:25" ht="14.45" customHeight="1" x14ac:dyDescent="0.25">
      <c r="A1996" s="167">
        <v>7045952370200</v>
      </c>
      <c r="B1996" s="157">
        <v>16377</v>
      </c>
      <c r="C1996" s="157" t="s">
        <v>1970</v>
      </c>
      <c r="D1996" s="157">
        <v>128</v>
      </c>
      <c r="E1996" s="166" t="s">
        <v>1721</v>
      </c>
      <c r="F1996" s="166" t="s">
        <v>1720</v>
      </c>
      <c r="G1996" s="169" t="s">
        <v>1682</v>
      </c>
      <c r="H1996" s="157" t="s">
        <v>1681</v>
      </c>
      <c r="I1996" s="165" t="s">
        <v>1717</v>
      </c>
      <c r="J1996" s="164" t="s">
        <v>1672</v>
      </c>
      <c r="K1996" s="164" t="s">
        <v>1723</v>
      </c>
      <c r="L1996" s="163"/>
      <c r="M1996" s="163"/>
      <c r="N1996" s="163"/>
      <c r="O1996" s="162">
        <v>1299</v>
      </c>
      <c r="P1996" s="161" t="b">
        <f>IF(R1996&gt;0,R1996-2)</f>
        <v>0</v>
      </c>
      <c r="Q1996" s="161">
        <v>201938</v>
      </c>
      <c r="R1996" s="160">
        <f>$I$3</f>
        <v>0</v>
      </c>
      <c r="S1996" s="159" t="str">
        <f>IF(AND(R1996&gt;=Q1996,W1996&gt;0),"OK",IF(W1996=0,"","NOT OK"))</f>
        <v/>
      </c>
      <c r="T1996" s="158"/>
      <c r="U1996" s="157">
        <v>1</v>
      </c>
      <c r="V1996" s="156" t="str">
        <f>IF(W1996=T1996,"OK","NOT")</f>
        <v>OK</v>
      </c>
      <c r="W1996" s="155">
        <f>IF(MOD(T1996,U1996)=0,T1996,T1996+(U1996-MOD(T1996,U1996)))</f>
        <v>0</v>
      </c>
      <c r="X1996" s="154">
        <f>$I$4</f>
        <v>0.4</v>
      </c>
      <c r="Y1996" s="153">
        <f>+T1996*((O1996-(O1996*X1996)))</f>
        <v>0</v>
      </c>
    </row>
    <row r="1997" spans="1:25" ht="14.45" customHeight="1" x14ac:dyDescent="0.25">
      <c r="A1997" s="167">
        <v>7045952370187</v>
      </c>
      <c r="B1997" s="157">
        <v>16377</v>
      </c>
      <c r="C1997" s="157" t="s">
        <v>1970</v>
      </c>
      <c r="D1997" s="157">
        <v>128</v>
      </c>
      <c r="E1997" s="166" t="s">
        <v>1721</v>
      </c>
      <c r="F1997" s="166" t="s">
        <v>1720</v>
      </c>
      <c r="G1997" s="169" t="s">
        <v>1682</v>
      </c>
      <c r="H1997" s="157" t="s">
        <v>1681</v>
      </c>
      <c r="I1997" s="165" t="s">
        <v>1716</v>
      </c>
      <c r="J1997" s="164" t="s">
        <v>1672</v>
      </c>
      <c r="K1997" s="164" t="s">
        <v>1723</v>
      </c>
      <c r="L1997" s="163"/>
      <c r="M1997" s="163"/>
      <c r="N1997" s="163"/>
      <c r="O1997" s="162">
        <v>1299</v>
      </c>
      <c r="P1997" s="161" t="b">
        <f>IF(R1997&gt;0,R1997-2)</f>
        <v>0</v>
      </c>
      <c r="Q1997" s="161">
        <v>201938</v>
      </c>
      <c r="R1997" s="160">
        <f>$I$3</f>
        <v>0</v>
      </c>
      <c r="S1997" s="159" t="str">
        <f>IF(AND(R1997&gt;=Q1997,W1997&gt;0),"OK",IF(W1997=0,"","NOT OK"))</f>
        <v/>
      </c>
      <c r="T1997" s="158"/>
      <c r="U1997" s="157">
        <v>1</v>
      </c>
      <c r="V1997" s="156" t="str">
        <f>IF(W1997=T1997,"OK","NOT")</f>
        <v>OK</v>
      </c>
      <c r="W1997" s="155">
        <f>IF(MOD(T1997,U1997)=0,T1997,T1997+(U1997-MOD(T1997,U1997)))</f>
        <v>0</v>
      </c>
      <c r="X1997" s="154">
        <f>$I$4</f>
        <v>0.4</v>
      </c>
      <c r="Y1997" s="153">
        <f>+T1997*((O1997-(O1997*X1997)))</f>
        <v>0</v>
      </c>
    </row>
    <row r="1998" spans="1:25" ht="14.45" customHeight="1" x14ac:dyDescent="0.25">
      <c r="A1998" s="167">
        <v>7045952370170</v>
      </c>
      <c r="B1998" s="157">
        <v>16377</v>
      </c>
      <c r="C1998" s="157" t="s">
        <v>1970</v>
      </c>
      <c r="D1998" s="157">
        <v>128</v>
      </c>
      <c r="E1998" s="166" t="s">
        <v>1721</v>
      </c>
      <c r="F1998" s="166" t="s">
        <v>1720</v>
      </c>
      <c r="G1998" s="169" t="s">
        <v>1682</v>
      </c>
      <c r="H1998" s="157" t="s">
        <v>1681</v>
      </c>
      <c r="I1998" s="165" t="s">
        <v>1468</v>
      </c>
      <c r="J1998" s="164" t="s">
        <v>1672</v>
      </c>
      <c r="K1998" s="164" t="s">
        <v>1723</v>
      </c>
      <c r="L1998" s="163"/>
      <c r="M1998" s="163"/>
      <c r="N1998" s="163"/>
      <c r="O1998" s="162">
        <v>1299</v>
      </c>
      <c r="P1998" s="161" t="b">
        <f>IF(R1998&gt;0,R1998-2)</f>
        <v>0</v>
      </c>
      <c r="Q1998" s="161">
        <v>201938</v>
      </c>
      <c r="R1998" s="160">
        <f>$I$3</f>
        <v>0</v>
      </c>
      <c r="S1998" s="159" t="str">
        <f>IF(AND(R1998&gt;=Q1998,W1998&gt;0),"OK",IF(W1998=0,"","NOT OK"))</f>
        <v/>
      </c>
      <c r="T1998" s="158"/>
      <c r="U1998" s="157">
        <v>1</v>
      </c>
      <c r="V1998" s="156" t="str">
        <f>IF(W1998=T1998,"OK","NOT")</f>
        <v>OK</v>
      </c>
      <c r="W1998" s="155">
        <f>IF(MOD(T1998,U1998)=0,T1998,T1998+(U1998-MOD(T1998,U1998)))</f>
        <v>0</v>
      </c>
      <c r="X1998" s="154">
        <f>$I$4</f>
        <v>0.4</v>
      </c>
      <c r="Y1998" s="153">
        <f>+T1998*((O1998-(O1998*X1998)))</f>
        <v>0</v>
      </c>
    </row>
    <row r="1999" spans="1:25" ht="14.45" customHeight="1" x14ac:dyDescent="0.25">
      <c r="A1999" s="167">
        <v>7045952370163</v>
      </c>
      <c r="B1999" s="157">
        <v>16377</v>
      </c>
      <c r="C1999" s="157" t="s">
        <v>1970</v>
      </c>
      <c r="D1999" s="157">
        <v>128</v>
      </c>
      <c r="E1999" s="166" t="s">
        <v>1721</v>
      </c>
      <c r="F1999" s="166" t="s">
        <v>1720</v>
      </c>
      <c r="G1999" s="169" t="s">
        <v>1682</v>
      </c>
      <c r="H1999" s="157" t="s">
        <v>1681</v>
      </c>
      <c r="I1999" s="165" t="s">
        <v>1469</v>
      </c>
      <c r="J1999" s="164" t="s">
        <v>1672</v>
      </c>
      <c r="K1999" s="164" t="s">
        <v>1723</v>
      </c>
      <c r="L1999" s="163"/>
      <c r="M1999" s="163"/>
      <c r="N1999" s="163"/>
      <c r="O1999" s="162">
        <v>1299</v>
      </c>
      <c r="P1999" s="161" t="b">
        <f>IF(R1999&gt;0,R1999-2)</f>
        <v>0</v>
      </c>
      <c r="Q1999" s="161">
        <v>201938</v>
      </c>
      <c r="R1999" s="160">
        <f>$I$3</f>
        <v>0</v>
      </c>
      <c r="S1999" s="159" t="str">
        <f>IF(AND(R1999&gt;=Q1999,W1999&gt;0),"OK",IF(W1999=0,"","NOT OK"))</f>
        <v/>
      </c>
      <c r="T1999" s="158"/>
      <c r="U1999" s="157">
        <v>1</v>
      </c>
      <c r="V1999" s="156" t="str">
        <f>IF(W1999=T1999,"OK","NOT")</f>
        <v>OK</v>
      </c>
      <c r="W1999" s="155">
        <f>IF(MOD(T1999,U1999)=0,T1999,T1999+(U1999-MOD(T1999,U1999)))</f>
        <v>0</v>
      </c>
      <c r="X1999" s="154">
        <f>$I$4</f>
        <v>0.4</v>
      </c>
      <c r="Y1999" s="153">
        <f>+T1999*((O1999-(O1999*X1999)))</f>
        <v>0</v>
      </c>
    </row>
    <row r="2000" spans="1:25" ht="14.45" customHeight="1" x14ac:dyDescent="0.25">
      <c r="A2000" s="167">
        <v>7045952370194</v>
      </c>
      <c r="B2000" s="157">
        <v>16377</v>
      </c>
      <c r="C2000" s="157" t="s">
        <v>1970</v>
      </c>
      <c r="D2000" s="157">
        <v>128</v>
      </c>
      <c r="E2000" s="166" t="s">
        <v>1721</v>
      </c>
      <c r="F2000" s="166" t="s">
        <v>1720</v>
      </c>
      <c r="G2000" s="169" t="s">
        <v>1682</v>
      </c>
      <c r="H2000" s="157" t="s">
        <v>1681</v>
      </c>
      <c r="I2000" s="165" t="s">
        <v>1715</v>
      </c>
      <c r="J2000" s="164" t="s">
        <v>1672</v>
      </c>
      <c r="K2000" s="164" t="s">
        <v>1723</v>
      </c>
      <c r="L2000" s="163"/>
      <c r="M2000" s="163"/>
      <c r="N2000" s="163"/>
      <c r="O2000" s="162">
        <v>1299</v>
      </c>
      <c r="P2000" s="161" t="b">
        <f>IF(R2000&gt;0,R2000-2)</f>
        <v>0</v>
      </c>
      <c r="Q2000" s="161">
        <v>201938</v>
      </c>
      <c r="R2000" s="160">
        <f>$I$3</f>
        <v>0</v>
      </c>
      <c r="S2000" s="159" t="str">
        <f>IF(AND(R2000&gt;=Q2000,W2000&gt;0),"OK",IF(W2000=0,"","NOT OK"))</f>
        <v/>
      </c>
      <c r="T2000" s="158"/>
      <c r="U2000" s="157">
        <v>1</v>
      </c>
      <c r="V2000" s="156" t="str">
        <f>IF(W2000=T2000,"OK","NOT")</f>
        <v>OK</v>
      </c>
      <c r="W2000" s="155">
        <f>IF(MOD(T2000,U2000)=0,T2000,T2000+(U2000-MOD(T2000,U2000)))</f>
        <v>0</v>
      </c>
      <c r="X2000" s="154">
        <f>$I$4</f>
        <v>0.4</v>
      </c>
      <c r="Y2000" s="153">
        <f>+T2000*((O2000-(O2000*X2000)))</f>
        <v>0</v>
      </c>
    </row>
    <row r="2001" spans="1:25" ht="14.45" customHeight="1" x14ac:dyDescent="0.25">
      <c r="A2001" s="167">
        <v>7045952119144</v>
      </c>
      <c r="B2001" s="157">
        <v>12356</v>
      </c>
      <c r="C2001" s="157" t="s">
        <v>1968</v>
      </c>
      <c r="D2001" s="157">
        <v>130</v>
      </c>
      <c r="E2001" s="166" t="s">
        <v>1957</v>
      </c>
      <c r="F2001" s="166" t="s">
        <v>1707</v>
      </c>
      <c r="G2001" s="169" t="s">
        <v>1682</v>
      </c>
      <c r="H2001" s="157" t="s">
        <v>1681</v>
      </c>
      <c r="I2001" s="165" t="s">
        <v>1717</v>
      </c>
      <c r="J2001" s="164" t="s">
        <v>1672</v>
      </c>
      <c r="K2001" s="164" t="s">
        <v>1802</v>
      </c>
      <c r="L2001" s="163"/>
      <c r="M2001" s="163"/>
      <c r="N2001" s="163"/>
      <c r="O2001" s="162">
        <v>1699</v>
      </c>
      <c r="P2001" s="161" t="b">
        <f>IF(R2001&gt;0,R2001-2)</f>
        <v>0</v>
      </c>
      <c r="Q2001" s="161">
        <v>201938</v>
      </c>
      <c r="R2001" s="160">
        <f>$I$3</f>
        <v>0</v>
      </c>
      <c r="S2001" s="159" t="str">
        <f>IF(AND(R2001&gt;=Q2001,W2001&gt;0),"OK",IF(W2001=0,"","NOT OK"))</f>
        <v/>
      </c>
      <c r="T2001" s="158"/>
      <c r="U2001" s="157">
        <v>1</v>
      </c>
      <c r="V2001" s="156" t="str">
        <f>IF(W2001=T2001,"OK","NOT")</f>
        <v>OK</v>
      </c>
      <c r="W2001" s="155">
        <f>IF(MOD(T2001,U2001)=0,T2001,T2001+(U2001-MOD(T2001,U2001)))</f>
        <v>0</v>
      </c>
      <c r="X2001" s="154">
        <f>$I$4</f>
        <v>0.4</v>
      </c>
      <c r="Y2001" s="153">
        <f>+T2001*((O2001-(O2001*X2001)))</f>
        <v>0</v>
      </c>
    </row>
    <row r="2002" spans="1:25" ht="14.45" customHeight="1" x14ac:dyDescent="0.25">
      <c r="A2002" s="167">
        <v>7045952119151</v>
      </c>
      <c r="B2002" s="157">
        <v>12356</v>
      </c>
      <c r="C2002" s="157" t="s">
        <v>1968</v>
      </c>
      <c r="D2002" s="157">
        <v>130</v>
      </c>
      <c r="E2002" s="166" t="s">
        <v>1957</v>
      </c>
      <c r="F2002" s="166" t="s">
        <v>1707</v>
      </c>
      <c r="G2002" s="169" t="s">
        <v>1682</v>
      </c>
      <c r="H2002" s="157" t="s">
        <v>1681</v>
      </c>
      <c r="I2002" s="165" t="s">
        <v>1716</v>
      </c>
      <c r="J2002" s="164" t="s">
        <v>1672</v>
      </c>
      <c r="K2002" s="164" t="s">
        <v>1802</v>
      </c>
      <c r="L2002" s="163"/>
      <c r="M2002" s="163"/>
      <c r="N2002" s="163"/>
      <c r="O2002" s="162">
        <v>1699</v>
      </c>
      <c r="P2002" s="161" t="b">
        <f>IF(R2002&gt;0,R2002-2)</f>
        <v>0</v>
      </c>
      <c r="Q2002" s="161">
        <v>201938</v>
      </c>
      <c r="R2002" s="160">
        <f>$I$3</f>
        <v>0</v>
      </c>
      <c r="S2002" s="159" t="str">
        <f>IF(AND(R2002&gt;=Q2002,W2002&gt;0),"OK",IF(W2002=0,"","NOT OK"))</f>
        <v/>
      </c>
      <c r="T2002" s="158"/>
      <c r="U2002" s="157">
        <v>1</v>
      </c>
      <c r="V2002" s="156" t="str">
        <f>IF(W2002=T2002,"OK","NOT")</f>
        <v>OK</v>
      </c>
      <c r="W2002" s="155">
        <f>IF(MOD(T2002,U2002)=0,T2002,T2002+(U2002-MOD(T2002,U2002)))</f>
        <v>0</v>
      </c>
      <c r="X2002" s="154">
        <f>$I$4</f>
        <v>0.4</v>
      </c>
      <c r="Y2002" s="153">
        <f>+T2002*((O2002-(O2002*X2002)))</f>
        <v>0</v>
      </c>
    </row>
    <row r="2003" spans="1:25" ht="14.45" customHeight="1" x14ac:dyDescent="0.25">
      <c r="A2003" s="167">
        <v>7045952119168</v>
      </c>
      <c r="B2003" s="157">
        <v>12356</v>
      </c>
      <c r="C2003" s="157" t="s">
        <v>1968</v>
      </c>
      <c r="D2003" s="157">
        <v>130</v>
      </c>
      <c r="E2003" s="166" t="s">
        <v>1957</v>
      </c>
      <c r="F2003" s="166" t="s">
        <v>1707</v>
      </c>
      <c r="G2003" s="169" t="s">
        <v>1682</v>
      </c>
      <c r="H2003" s="157" t="s">
        <v>1681</v>
      </c>
      <c r="I2003" s="165" t="s">
        <v>1468</v>
      </c>
      <c r="J2003" s="164" t="s">
        <v>1672</v>
      </c>
      <c r="K2003" s="164" t="s">
        <v>1802</v>
      </c>
      <c r="L2003" s="163"/>
      <c r="M2003" s="163"/>
      <c r="N2003" s="163"/>
      <c r="O2003" s="162">
        <v>1699</v>
      </c>
      <c r="P2003" s="161" t="b">
        <f>IF(R2003&gt;0,R2003-2)</f>
        <v>0</v>
      </c>
      <c r="Q2003" s="161">
        <v>201938</v>
      </c>
      <c r="R2003" s="160">
        <f>$I$3</f>
        <v>0</v>
      </c>
      <c r="S2003" s="159" t="str">
        <f>IF(AND(R2003&gt;=Q2003,W2003&gt;0),"OK",IF(W2003=0,"","NOT OK"))</f>
        <v/>
      </c>
      <c r="T2003" s="158"/>
      <c r="U2003" s="157">
        <v>1</v>
      </c>
      <c r="V2003" s="156" t="str">
        <f>IF(W2003=T2003,"OK","NOT")</f>
        <v>OK</v>
      </c>
      <c r="W2003" s="155">
        <f>IF(MOD(T2003,U2003)=0,T2003,T2003+(U2003-MOD(T2003,U2003)))</f>
        <v>0</v>
      </c>
      <c r="X2003" s="154">
        <f>$I$4</f>
        <v>0.4</v>
      </c>
      <c r="Y2003" s="153">
        <f>+T2003*((O2003-(O2003*X2003)))</f>
        <v>0</v>
      </c>
    </row>
    <row r="2004" spans="1:25" ht="14.45" customHeight="1" x14ac:dyDescent="0.25">
      <c r="A2004" s="167">
        <v>7045952119175</v>
      </c>
      <c r="B2004" s="157">
        <v>12356</v>
      </c>
      <c r="C2004" s="157" t="s">
        <v>1968</v>
      </c>
      <c r="D2004" s="157">
        <v>130</v>
      </c>
      <c r="E2004" s="166" t="s">
        <v>1957</v>
      </c>
      <c r="F2004" s="166" t="s">
        <v>1707</v>
      </c>
      <c r="G2004" s="169" t="s">
        <v>1682</v>
      </c>
      <c r="H2004" s="157" t="s">
        <v>1681</v>
      </c>
      <c r="I2004" s="165" t="s">
        <v>1469</v>
      </c>
      <c r="J2004" s="164" t="s">
        <v>1672</v>
      </c>
      <c r="K2004" s="164" t="s">
        <v>1802</v>
      </c>
      <c r="L2004" s="163"/>
      <c r="M2004" s="163"/>
      <c r="N2004" s="163"/>
      <c r="O2004" s="162">
        <v>1699</v>
      </c>
      <c r="P2004" s="161" t="b">
        <f>IF(R2004&gt;0,R2004-2)</f>
        <v>0</v>
      </c>
      <c r="Q2004" s="161">
        <v>201938</v>
      </c>
      <c r="R2004" s="160">
        <f>$I$3</f>
        <v>0</v>
      </c>
      <c r="S2004" s="159" t="str">
        <f>IF(AND(R2004&gt;=Q2004,W2004&gt;0),"OK",IF(W2004=0,"","NOT OK"))</f>
        <v/>
      </c>
      <c r="T2004" s="158"/>
      <c r="U2004" s="157">
        <v>1</v>
      </c>
      <c r="V2004" s="156" t="str">
        <f>IF(W2004=T2004,"OK","NOT")</f>
        <v>OK</v>
      </c>
      <c r="W2004" s="155">
        <f>IF(MOD(T2004,U2004)=0,T2004,T2004+(U2004-MOD(T2004,U2004)))</f>
        <v>0</v>
      </c>
      <c r="X2004" s="154">
        <f>$I$4</f>
        <v>0.4</v>
      </c>
      <c r="Y2004" s="153">
        <f>+T2004*((O2004-(O2004*X2004)))</f>
        <v>0</v>
      </c>
    </row>
    <row r="2005" spans="1:25" ht="14.45" customHeight="1" x14ac:dyDescent="0.25">
      <c r="A2005" s="167">
        <v>7045952119182</v>
      </c>
      <c r="B2005" s="157">
        <v>12356</v>
      </c>
      <c r="C2005" s="157" t="s">
        <v>1968</v>
      </c>
      <c r="D2005" s="157">
        <v>130</v>
      </c>
      <c r="E2005" s="166" t="s">
        <v>1957</v>
      </c>
      <c r="F2005" s="166" t="s">
        <v>1707</v>
      </c>
      <c r="G2005" s="169" t="s">
        <v>1682</v>
      </c>
      <c r="H2005" s="157" t="s">
        <v>1681</v>
      </c>
      <c r="I2005" s="165" t="s">
        <v>1715</v>
      </c>
      <c r="J2005" s="164" t="s">
        <v>1672</v>
      </c>
      <c r="K2005" s="164" t="s">
        <v>1802</v>
      </c>
      <c r="L2005" s="163"/>
      <c r="M2005" s="163"/>
      <c r="N2005" s="163"/>
      <c r="O2005" s="162">
        <v>1699</v>
      </c>
      <c r="P2005" s="161" t="b">
        <f>IF(R2005&gt;0,R2005-2)</f>
        <v>0</v>
      </c>
      <c r="Q2005" s="161">
        <v>201938</v>
      </c>
      <c r="R2005" s="160">
        <f>$I$3</f>
        <v>0</v>
      </c>
      <c r="S2005" s="159" t="str">
        <f>IF(AND(R2005&gt;=Q2005,W2005&gt;0),"OK",IF(W2005=0,"","NOT OK"))</f>
        <v/>
      </c>
      <c r="T2005" s="158"/>
      <c r="U2005" s="157">
        <v>1</v>
      </c>
      <c r="V2005" s="156" t="str">
        <f>IF(W2005=T2005,"OK","NOT")</f>
        <v>OK</v>
      </c>
      <c r="W2005" s="155">
        <f>IF(MOD(T2005,U2005)=0,T2005,T2005+(U2005-MOD(T2005,U2005)))</f>
        <v>0</v>
      </c>
      <c r="X2005" s="154">
        <f>$I$4</f>
        <v>0.4</v>
      </c>
      <c r="Y2005" s="153">
        <f>+T2005*((O2005-(O2005*X2005)))</f>
        <v>0</v>
      </c>
    </row>
    <row r="2006" spans="1:25" ht="14.45" customHeight="1" x14ac:dyDescent="0.25">
      <c r="A2006" s="167">
        <v>7045952422329</v>
      </c>
      <c r="B2006" s="157">
        <v>12356</v>
      </c>
      <c r="C2006" s="157" t="s">
        <v>1968</v>
      </c>
      <c r="D2006" s="157">
        <v>130</v>
      </c>
      <c r="E2006" s="157" t="s">
        <v>1957</v>
      </c>
      <c r="F2006" s="157" t="s">
        <v>1707</v>
      </c>
      <c r="G2006" s="157" t="s">
        <v>1682</v>
      </c>
      <c r="H2006" s="157" t="s">
        <v>1681</v>
      </c>
      <c r="I2006" s="165" t="s">
        <v>1713</v>
      </c>
      <c r="J2006" s="157" t="s">
        <v>1672</v>
      </c>
      <c r="K2006" s="157" t="s">
        <v>1802</v>
      </c>
      <c r="L2006" s="163"/>
      <c r="M2006" s="163"/>
      <c r="N2006" s="163"/>
      <c r="O2006" s="162">
        <v>1699</v>
      </c>
      <c r="P2006" s="161" t="b">
        <v>0</v>
      </c>
      <c r="Q2006" s="157">
        <v>201938</v>
      </c>
      <c r="R2006" s="160">
        <v>0</v>
      </c>
      <c r="S2006" s="159"/>
      <c r="T2006" s="158"/>
      <c r="U2006" s="157">
        <v>1</v>
      </c>
      <c r="V2006" s="156" t="s">
        <v>1929</v>
      </c>
      <c r="W2006" s="155">
        <v>0</v>
      </c>
      <c r="X2006" s="154">
        <v>0</v>
      </c>
      <c r="Y2006" s="153">
        <f>+T2006*((O2006-(O2006*X2006)))</f>
        <v>0</v>
      </c>
    </row>
    <row r="2007" spans="1:25" ht="14.45" customHeight="1" x14ac:dyDescent="0.25">
      <c r="A2007" s="167">
        <v>7045952119366</v>
      </c>
      <c r="B2007" s="157">
        <v>22326</v>
      </c>
      <c r="C2007" s="157" t="s">
        <v>1966</v>
      </c>
      <c r="D2007" s="157">
        <v>132</v>
      </c>
      <c r="E2007" s="166" t="s">
        <v>1957</v>
      </c>
      <c r="F2007" s="166" t="s">
        <v>1707</v>
      </c>
      <c r="G2007" s="169" t="s">
        <v>1682</v>
      </c>
      <c r="H2007" s="157" t="s">
        <v>1681</v>
      </c>
      <c r="I2007" s="165" t="s">
        <v>1717</v>
      </c>
      <c r="J2007" s="164" t="s">
        <v>1672</v>
      </c>
      <c r="K2007" s="164" t="s">
        <v>1719</v>
      </c>
      <c r="L2007" s="163"/>
      <c r="M2007" s="163"/>
      <c r="N2007" s="163"/>
      <c r="O2007" s="162">
        <v>1299</v>
      </c>
      <c r="P2007" s="161" t="b">
        <f>IF(R2007&gt;0,R2007-2)</f>
        <v>0</v>
      </c>
      <c r="Q2007" s="161">
        <v>201938</v>
      </c>
      <c r="R2007" s="160">
        <f>$I$3</f>
        <v>0</v>
      </c>
      <c r="S2007" s="159" t="str">
        <f>IF(AND(R2007&gt;=Q2007,W2007&gt;0),"OK",IF(W2007=0,"","NOT OK"))</f>
        <v/>
      </c>
      <c r="T2007" s="158"/>
      <c r="U2007" s="157">
        <v>1</v>
      </c>
      <c r="V2007" s="156" t="str">
        <f>IF(W2007=T2007,"OK","NOT")</f>
        <v>OK</v>
      </c>
      <c r="W2007" s="155">
        <f>IF(MOD(T2007,U2007)=0,T2007,T2007+(U2007-MOD(T2007,U2007)))</f>
        <v>0</v>
      </c>
      <c r="X2007" s="154">
        <f>$I$4</f>
        <v>0.4</v>
      </c>
      <c r="Y2007" s="153">
        <f>+T2007*((O2007-(O2007*X2007)))</f>
        <v>0</v>
      </c>
    </row>
    <row r="2008" spans="1:25" ht="14.45" customHeight="1" x14ac:dyDescent="0.25">
      <c r="A2008" s="167">
        <v>7045952119373</v>
      </c>
      <c r="B2008" s="157">
        <v>22326</v>
      </c>
      <c r="C2008" s="157" t="s">
        <v>1966</v>
      </c>
      <c r="D2008" s="157">
        <v>132</v>
      </c>
      <c r="E2008" s="166" t="s">
        <v>1957</v>
      </c>
      <c r="F2008" s="166" t="s">
        <v>1707</v>
      </c>
      <c r="G2008" s="169" t="s">
        <v>1682</v>
      </c>
      <c r="H2008" s="157" t="s">
        <v>1681</v>
      </c>
      <c r="I2008" s="165" t="s">
        <v>1716</v>
      </c>
      <c r="J2008" s="164" t="s">
        <v>1672</v>
      </c>
      <c r="K2008" s="164" t="s">
        <v>1719</v>
      </c>
      <c r="L2008" s="163"/>
      <c r="M2008" s="163"/>
      <c r="N2008" s="163"/>
      <c r="O2008" s="162">
        <v>1299</v>
      </c>
      <c r="P2008" s="161" t="b">
        <f>IF(R2008&gt;0,R2008-2)</f>
        <v>0</v>
      </c>
      <c r="Q2008" s="161">
        <v>201938</v>
      </c>
      <c r="R2008" s="160">
        <f>$I$3</f>
        <v>0</v>
      </c>
      <c r="S2008" s="159" t="str">
        <f>IF(AND(R2008&gt;=Q2008,W2008&gt;0),"OK",IF(W2008=0,"","NOT OK"))</f>
        <v/>
      </c>
      <c r="T2008" s="158"/>
      <c r="U2008" s="157">
        <v>1</v>
      </c>
      <c r="V2008" s="156" t="str">
        <f>IF(W2008=T2008,"OK","NOT")</f>
        <v>OK</v>
      </c>
      <c r="W2008" s="155">
        <f>IF(MOD(T2008,U2008)=0,T2008,T2008+(U2008-MOD(T2008,U2008)))</f>
        <v>0</v>
      </c>
      <c r="X2008" s="154">
        <f>$I$4</f>
        <v>0.4</v>
      </c>
      <c r="Y2008" s="153">
        <f>+T2008*((O2008-(O2008*X2008)))</f>
        <v>0</v>
      </c>
    </row>
    <row r="2009" spans="1:25" ht="14.45" customHeight="1" x14ac:dyDescent="0.25">
      <c r="A2009" s="167">
        <v>7045952119380</v>
      </c>
      <c r="B2009" s="157">
        <v>22326</v>
      </c>
      <c r="C2009" s="157" t="s">
        <v>1966</v>
      </c>
      <c r="D2009" s="157">
        <v>132</v>
      </c>
      <c r="E2009" s="166" t="s">
        <v>1957</v>
      </c>
      <c r="F2009" s="166" t="s">
        <v>1707</v>
      </c>
      <c r="G2009" s="169" t="s">
        <v>1682</v>
      </c>
      <c r="H2009" s="157" t="s">
        <v>1681</v>
      </c>
      <c r="I2009" s="165" t="s">
        <v>1468</v>
      </c>
      <c r="J2009" s="164" t="s">
        <v>1672</v>
      </c>
      <c r="K2009" s="164" t="s">
        <v>1719</v>
      </c>
      <c r="L2009" s="163"/>
      <c r="M2009" s="163"/>
      <c r="N2009" s="163"/>
      <c r="O2009" s="162">
        <v>1299</v>
      </c>
      <c r="P2009" s="161" t="b">
        <f>IF(R2009&gt;0,R2009-2)</f>
        <v>0</v>
      </c>
      <c r="Q2009" s="161">
        <v>201938</v>
      </c>
      <c r="R2009" s="160">
        <f>$I$3</f>
        <v>0</v>
      </c>
      <c r="S2009" s="159" t="str">
        <f>IF(AND(R2009&gt;=Q2009,W2009&gt;0),"OK",IF(W2009=0,"","NOT OK"))</f>
        <v/>
      </c>
      <c r="T2009" s="158"/>
      <c r="U2009" s="157">
        <v>1</v>
      </c>
      <c r="V2009" s="156" t="str">
        <f>IF(W2009=T2009,"OK","NOT")</f>
        <v>OK</v>
      </c>
      <c r="W2009" s="155">
        <f>IF(MOD(T2009,U2009)=0,T2009,T2009+(U2009-MOD(T2009,U2009)))</f>
        <v>0</v>
      </c>
      <c r="X2009" s="154">
        <f>$I$4</f>
        <v>0.4</v>
      </c>
      <c r="Y2009" s="153">
        <f>+T2009*((O2009-(O2009*X2009)))</f>
        <v>0</v>
      </c>
    </row>
    <row r="2010" spans="1:25" ht="14.45" customHeight="1" x14ac:dyDescent="0.25">
      <c r="A2010" s="167">
        <v>7045952119397</v>
      </c>
      <c r="B2010" s="157">
        <v>22326</v>
      </c>
      <c r="C2010" s="157" t="s">
        <v>1966</v>
      </c>
      <c r="D2010" s="157">
        <v>132</v>
      </c>
      <c r="E2010" s="166" t="s">
        <v>1957</v>
      </c>
      <c r="F2010" s="166" t="s">
        <v>1707</v>
      </c>
      <c r="G2010" s="169" t="s">
        <v>1682</v>
      </c>
      <c r="H2010" s="157" t="s">
        <v>1681</v>
      </c>
      <c r="I2010" s="165" t="s">
        <v>1469</v>
      </c>
      <c r="J2010" s="164" t="s">
        <v>1672</v>
      </c>
      <c r="K2010" s="164" t="s">
        <v>1719</v>
      </c>
      <c r="L2010" s="163"/>
      <c r="M2010" s="163"/>
      <c r="N2010" s="163"/>
      <c r="O2010" s="162">
        <v>1299</v>
      </c>
      <c r="P2010" s="161" t="b">
        <f>IF(R2010&gt;0,R2010-2)</f>
        <v>0</v>
      </c>
      <c r="Q2010" s="161">
        <v>201938</v>
      </c>
      <c r="R2010" s="160">
        <f>$I$3</f>
        <v>0</v>
      </c>
      <c r="S2010" s="159" t="str">
        <f>IF(AND(R2010&gt;=Q2010,W2010&gt;0),"OK",IF(W2010=0,"","NOT OK"))</f>
        <v/>
      </c>
      <c r="T2010" s="158"/>
      <c r="U2010" s="157">
        <v>1</v>
      </c>
      <c r="V2010" s="156" t="str">
        <f>IF(W2010=T2010,"OK","NOT")</f>
        <v>OK</v>
      </c>
      <c r="W2010" s="155">
        <f>IF(MOD(T2010,U2010)=0,T2010,T2010+(U2010-MOD(T2010,U2010)))</f>
        <v>0</v>
      </c>
      <c r="X2010" s="154">
        <f>$I$4</f>
        <v>0.4</v>
      </c>
      <c r="Y2010" s="153">
        <f>+T2010*((O2010-(O2010*X2010)))</f>
        <v>0</v>
      </c>
    </row>
    <row r="2011" spans="1:25" ht="14.45" customHeight="1" x14ac:dyDescent="0.25">
      <c r="A2011" s="167">
        <v>7045952119403</v>
      </c>
      <c r="B2011" s="157">
        <v>22326</v>
      </c>
      <c r="C2011" s="157" t="s">
        <v>1966</v>
      </c>
      <c r="D2011" s="157">
        <v>132</v>
      </c>
      <c r="E2011" s="166" t="s">
        <v>1957</v>
      </c>
      <c r="F2011" s="166" t="s">
        <v>1707</v>
      </c>
      <c r="G2011" s="169" t="s">
        <v>1682</v>
      </c>
      <c r="H2011" s="157" t="s">
        <v>1681</v>
      </c>
      <c r="I2011" s="165" t="s">
        <v>1715</v>
      </c>
      <c r="J2011" s="164" t="s">
        <v>1672</v>
      </c>
      <c r="K2011" s="164" t="s">
        <v>1719</v>
      </c>
      <c r="L2011" s="163"/>
      <c r="M2011" s="163"/>
      <c r="N2011" s="163"/>
      <c r="O2011" s="162">
        <v>1299</v>
      </c>
      <c r="P2011" s="161" t="b">
        <f>IF(R2011&gt;0,R2011-2)</f>
        <v>0</v>
      </c>
      <c r="Q2011" s="161">
        <v>201938</v>
      </c>
      <c r="R2011" s="160">
        <f>$I$3</f>
        <v>0</v>
      </c>
      <c r="S2011" s="159" t="str">
        <f>IF(AND(R2011&gt;=Q2011,W2011&gt;0),"OK",IF(W2011=0,"","NOT OK"))</f>
        <v/>
      </c>
      <c r="T2011" s="158"/>
      <c r="U2011" s="157">
        <v>1</v>
      </c>
      <c r="V2011" s="156" t="str">
        <f>IF(W2011=T2011,"OK","NOT")</f>
        <v>OK</v>
      </c>
      <c r="W2011" s="155">
        <f>IF(MOD(T2011,U2011)=0,T2011,T2011+(U2011-MOD(T2011,U2011)))</f>
        <v>0</v>
      </c>
      <c r="X2011" s="154">
        <f>$I$4</f>
        <v>0.4</v>
      </c>
      <c r="Y2011" s="153">
        <f>+T2011*((O2011-(O2011*X2011)))</f>
        <v>0</v>
      </c>
    </row>
    <row r="2012" spans="1:25" ht="14.45" customHeight="1" x14ac:dyDescent="0.25">
      <c r="A2012" s="167">
        <v>7045952422565</v>
      </c>
      <c r="B2012" s="157">
        <v>22326</v>
      </c>
      <c r="C2012" s="157" t="s">
        <v>1966</v>
      </c>
      <c r="D2012" s="157">
        <v>132</v>
      </c>
      <c r="E2012" s="157" t="s">
        <v>1957</v>
      </c>
      <c r="F2012" s="157" t="s">
        <v>1707</v>
      </c>
      <c r="G2012" s="157" t="s">
        <v>1682</v>
      </c>
      <c r="H2012" s="157" t="s">
        <v>1681</v>
      </c>
      <c r="I2012" s="165" t="s">
        <v>1713</v>
      </c>
      <c r="J2012" s="157" t="s">
        <v>1672</v>
      </c>
      <c r="K2012" s="157" t="s">
        <v>1719</v>
      </c>
      <c r="L2012" s="163"/>
      <c r="M2012" s="163"/>
      <c r="N2012" s="163"/>
      <c r="O2012" s="162">
        <v>1299</v>
      </c>
      <c r="P2012" s="161" t="b">
        <v>0</v>
      </c>
      <c r="Q2012" s="157">
        <v>201938</v>
      </c>
      <c r="R2012" s="160">
        <v>0</v>
      </c>
      <c r="S2012" s="159"/>
      <c r="T2012" s="158"/>
      <c r="U2012" s="157">
        <v>1</v>
      </c>
      <c r="V2012" s="156" t="s">
        <v>1929</v>
      </c>
      <c r="W2012" s="155">
        <v>0</v>
      </c>
      <c r="X2012" s="154">
        <v>0</v>
      </c>
      <c r="Y2012" s="153">
        <f>+T2012*((O2012-(O2012*X2012)))</f>
        <v>0</v>
      </c>
    </row>
    <row r="2013" spans="1:25" ht="14.45" customHeight="1" x14ac:dyDescent="0.25">
      <c r="A2013" s="167">
        <v>7045952123820</v>
      </c>
      <c r="B2013" s="157">
        <v>15266</v>
      </c>
      <c r="C2013" s="157" t="s">
        <v>1963</v>
      </c>
      <c r="D2013" s="157">
        <v>135</v>
      </c>
      <c r="E2013" s="166" t="s">
        <v>1957</v>
      </c>
      <c r="F2013" s="166" t="s">
        <v>1720</v>
      </c>
      <c r="G2013" s="169" t="s">
        <v>1682</v>
      </c>
      <c r="H2013" s="157" t="s">
        <v>1681</v>
      </c>
      <c r="I2013" s="165" t="s">
        <v>1717</v>
      </c>
      <c r="J2013" s="164" t="s">
        <v>1672</v>
      </c>
      <c r="K2013" s="164" t="s">
        <v>1802</v>
      </c>
      <c r="L2013" s="163"/>
      <c r="M2013" s="163"/>
      <c r="N2013" s="163"/>
      <c r="O2013" s="162">
        <v>1099</v>
      </c>
      <c r="P2013" s="161" t="b">
        <f>IF(R2013&gt;0,R2013-2)</f>
        <v>0</v>
      </c>
      <c r="Q2013" s="161">
        <v>201938</v>
      </c>
      <c r="R2013" s="160">
        <f>$I$3</f>
        <v>0</v>
      </c>
      <c r="S2013" s="159" t="str">
        <f>IF(AND(R2013&gt;=Q2013,W2013&gt;0),"OK",IF(W2013=0,"","NOT OK"))</f>
        <v/>
      </c>
      <c r="T2013" s="158"/>
      <c r="U2013" s="157">
        <v>1</v>
      </c>
      <c r="V2013" s="156" t="str">
        <f>IF(W2013=T2013,"OK","NOT")</f>
        <v>OK</v>
      </c>
      <c r="W2013" s="155">
        <f>IF(MOD(T2013,U2013)=0,T2013,T2013+(U2013-MOD(T2013,U2013)))</f>
        <v>0</v>
      </c>
      <c r="X2013" s="154">
        <f>$I$4</f>
        <v>0.4</v>
      </c>
      <c r="Y2013" s="153">
        <f>+T2013*((O2013-(O2013*X2013)))</f>
        <v>0</v>
      </c>
    </row>
    <row r="2014" spans="1:25" ht="14.45" customHeight="1" x14ac:dyDescent="0.25">
      <c r="A2014" s="167">
        <v>7045952123837</v>
      </c>
      <c r="B2014" s="157">
        <v>15266</v>
      </c>
      <c r="C2014" s="157" t="s">
        <v>1963</v>
      </c>
      <c r="D2014" s="157">
        <v>135</v>
      </c>
      <c r="E2014" s="166" t="s">
        <v>1957</v>
      </c>
      <c r="F2014" s="166" t="s">
        <v>1720</v>
      </c>
      <c r="G2014" s="169" t="s">
        <v>1682</v>
      </c>
      <c r="H2014" s="157" t="s">
        <v>1681</v>
      </c>
      <c r="I2014" s="165" t="s">
        <v>1716</v>
      </c>
      <c r="J2014" s="164" t="s">
        <v>1672</v>
      </c>
      <c r="K2014" s="164" t="s">
        <v>1802</v>
      </c>
      <c r="L2014" s="163"/>
      <c r="M2014" s="163"/>
      <c r="N2014" s="163"/>
      <c r="O2014" s="162">
        <v>1099</v>
      </c>
      <c r="P2014" s="161" t="b">
        <f>IF(R2014&gt;0,R2014-2)</f>
        <v>0</v>
      </c>
      <c r="Q2014" s="161">
        <v>201938</v>
      </c>
      <c r="R2014" s="160">
        <f>$I$3</f>
        <v>0</v>
      </c>
      <c r="S2014" s="159" t="str">
        <f>IF(AND(R2014&gt;=Q2014,W2014&gt;0),"OK",IF(W2014=0,"","NOT OK"))</f>
        <v/>
      </c>
      <c r="T2014" s="158"/>
      <c r="U2014" s="157">
        <v>1</v>
      </c>
      <c r="V2014" s="156" t="str">
        <f>IF(W2014=T2014,"OK","NOT")</f>
        <v>OK</v>
      </c>
      <c r="W2014" s="155">
        <f>IF(MOD(T2014,U2014)=0,T2014,T2014+(U2014-MOD(T2014,U2014)))</f>
        <v>0</v>
      </c>
      <c r="X2014" s="154">
        <f>$I$4</f>
        <v>0.4</v>
      </c>
      <c r="Y2014" s="153">
        <f>+T2014*((O2014-(O2014*X2014)))</f>
        <v>0</v>
      </c>
    </row>
    <row r="2015" spans="1:25" ht="14.45" customHeight="1" x14ac:dyDescent="0.25">
      <c r="A2015" s="167">
        <v>7045952123844</v>
      </c>
      <c r="B2015" s="157">
        <v>15266</v>
      </c>
      <c r="C2015" s="157" t="s">
        <v>1963</v>
      </c>
      <c r="D2015" s="157">
        <v>135</v>
      </c>
      <c r="E2015" s="166" t="s">
        <v>1957</v>
      </c>
      <c r="F2015" s="166" t="s">
        <v>1720</v>
      </c>
      <c r="G2015" s="169" t="s">
        <v>1682</v>
      </c>
      <c r="H2015" s="157" t="s">
        <v>1681</v>
      </c>
      <c r="I2015" s="165" t="s">
        <v>1468</v>
      </c>
      <c r="J2015" s="164" t="s">
        <v>1672</v>
      </c>
      <c r="K2015" s="164" t="s">
        <v>1802</v>
      </c>
      <c r="L2015" s="163"/>
      <c r="M2015" s="163"/>
      <c r="N2015" s="163"/>
      <c r="O2015" s="162">
        <v>1099</v>
      </c>
      <c r="P2015" s="161" t="b">
        <f>IF(R2015&gt;0,R2015-2)</f>
        <v>0</v>
      </c>
      <c r="Q2015" s="161">
        <v>201938</v>
      </c>
      <c r="R2015" s="160">
        <f>$I$3</f>
        <v>0</v>
      </c>
      <c r="S2015" s="159" t="str">
        <f>IF(AND(R2015&gt;=Q2015,W2015&gt;0),"OK",IF(W2015=0,"","NOT OK"))</f>
        <v/>
      </c>
      <c r="T2015" s="158"/>
      <c r="U2015" s="157">
        <v>1</v>
      </c>
      <c r="V2015" s="156" t="str">
        <f>IF(W2015=T2015,"OK","NOT")</f>
        <v>OK</v>
      </c>
      <c r="W2015" s="155">
        <f>IF(MOD(T2015,U2015)=0,T2015,T2015+(U2015-MOD(T2015,U2015)))</f>
        <v>0</v>
      </c>
      <c r="X2015" s="154">
        <f>$I$4</f>
        <v>0.4</v>
      </c>
      <c r="Y2015" s="153">
        <f>+T2015*((O2015-(O2015*X2015)))</f>
        <v>0</v>
      </c>
    </row>
    <row r="2016" spans="1:25" ht="14.45" customHeight="1" x14ac:dyDescent="0.25">
      <c r="A2016" s="167">
        <v>7045952123851</v>
      </c>
      <c r="B2016" s="157">
        <v>15266</v>
      </c>
      <c r="C2016" s="157" t="s">
        <v>1963</v>
      </c>
      <c r="D2016" s="157">
        <v>135</v>
      </c>
      <c r="E2016" s="166" t="s">
        <v>1957</v>
      </c>
      <c r="F2016" s="166" t="s">
        <v>1720</v>
      </c>
      <c r="G2016" s="169" t="s">
        <v>1682</v>
      </c>
      <c r="H2016" s="157" t="s">
        <v>1681</v>
      </c>
      <c r="I2016" s="165" t="s">
        <v>1469</v>
      </c>
      <c r="J2016" s="164" t="s">
        <v>1672</v>
      </c>
      <c r="K2016" s="164" t="s">
        <v>1802</v>
      </c>
      <c r="L2016" s="163"/>
      <c r="M2016" s="163"/>
      <c r="N2016" s="163"/>
      <c r="O2016" s="162">
        <v>1099</v>
      </c>
      <c r="P2016" s="161" t="b">
        <f>IF(R2016&gt;0,R2016-2)</f>
        <v>0</v>
      </c>
      <c r="Q2016" s="161">
        <v>201938</v>
      </c>
      <c r="R2016" s="160">
        <f>$I$3</f>
        <v>0</v>
      </c>
      <c r="S2016" s="159" t="str">
        <f>IF(AND(R2016&gt;=Q2016,W2016&gt;0),"OK",IF(W2016=0,"","NOT OK"))</f>
        <v/>
      </c>
      <c r="T2016" s="158"/>
      <c r="U2016" s="157">
        <v>1</v>
      </c>
      <c r="V2016" s="156" t="str">
        <f>IF(W2016=T2016,"OK","NOT")</f>
        <v>OK</v>
      </c>
      <c r="W2016" s="155">
        <f>IF(MOD(T2016,U2016)=0,T2016,T2016+(U2016-MOD(T2016,U2016)))</f>
        <v>0</v>
      </c>
      <c r="X2016" s="154">
        <f>$I$4</f>
        <v>0.4</v>
      </c>
      <c r="Y2016" s="153">
        <f>+T2016*((O2016-(O2016*X2016)))</f>
        <v>0</v>
      </c>
    </row>
    <row r="2017" spans="1:25" ht="14.45" customHeight="1" x14ac:dyDescent="0.25">
      <c r="A2017" s="167">
        <v>7045952123868</v>
      </c>
      <c r="B2017" s="157">
        <v>15266</v>
      </c>
      <c r="C2017" s="157" t="s">
        <v>1963</v>
      </c>
      <c r="D2017" s="157">
        <v>135</v>
      </c>
      <c r="E2017" s="166" t="s">
        <v>1957</v>
      </c>
      <c r="F2017" s="166" t="s">
        <v>1720</v>
      </c>
      <c r="G2017" s="169" t="s">
        <v>1682</v>
      </c>
      <c r="H2017" s="157" t="s">
        <v>1681</v>
      </c>
      <c r="I2017" s="165" t="s">
        <v>1715</v>
      </c>
      <c r="J2017" s="164" t="s">
        <v>1672</v>
      </c>
      <c r="K2017" s="164" t="s">
        <v>1802</v>
      </c>
      <c r="L2017" s="163"/>
      <c r="M2017" s="163"/>
      <c r="N2017" s="163"/>
      <c r="O2017" s="162">
        <v>1099</v>
      </c>
      <c r="P2017" s="161" t="b">
        <f>IF(R2017&gt;0,R2017-2)</f>
        <v>0</v>
      </c>
      <c r="Q2017" s="161">
        <v>201938</v>
      </c>
      <c r="R2017" s="160">
        <f>$I$3</f>
        <v>0</v>
      </c>
      <c r="S2017" s="159" t="str">
        <f>IF(AND(R2017&gt;=Q2017,W2017&gt;0),"OK",IF(W2017=0,"","NOT OK"))</f>
        <v/>
      </c>
      <c r="T2017" s="158"/>
      <c r="U2017" s="157">
        <v>1</v>
      </c>
      <c r="V2017" s="156" t="str">
        <f>IF(W2017=T2017,"OK","NOT")</f>
        <v>OK</v>
      </c>
      <c r="W2017" s="155">
        <f>IF(MOD(T2017,U2017)=0,T2017,T2017+(U2017-MOD(T2017,U2017)))</f>
        <v>0</v>
      </c>
      <c r="X2017" s="154">
        <f>$I$4</f>
        <v>0.4</v>
      </c>
      <c r="Y2017" s="153">
        <f>+T2017*((O2017-(O2017*X2017)))</f>
        <v>0</v>
      </c>
    </row>
    <row r="2018" spans="1:25" ht="14.45" customHeight="1" x14ac:dyDescent="0.25">
      <c r="A2018" s="167">
        <v>7045952124391</v>
      </c>
      <c r="B2018" s="157">
        <v>16386</v>
      </c>
      <c r="C2018" s="157" t="s">
        <v>1962</v>
      </c>
      <c r="D2018" s="157">
        <v>136</v>
      </c>
      <c r="E2018" s="166" t="s">
        <v>1957</v>
      </c>
      <c r="F2018" s="166" t="s">
        <v>1720</v>
      </c>
      <c r="G2018" s="169" t="s">
        <v>1682</v>
      </c>
      <c r="H2018" s="157" t="s">
        <v>1681</v>
      </c>
      <c r="I2018" s="165" t="s">
        <v>1717</v>
      </c>
      <c r="J2018" s="164" t="s">
        <v>1672</v>
      </c>
      <c r="K2018" s="164" t="s">
        <v>1723</v>
      </c>
      <c r="L2018" s="163"/>
      <c r="M2018" s="163"/>
      <c r="N2018" s="163"/>
      <c r="O2018" s="162">
        <v>1199</v>
      </c>
      <c r="P2018" s="161" t="b">
        <f>IF(R2018&gt;0,R2018-2)</f>
        <v>0</v>
      </c>
      <c r="Q2018" s="161">
        <v>201938</v>
      </c>
      <c r="R2018" s="160">
        <f>$I$3</f>
        <v>0</v>
      </c>
      <c r="S2018" s="159" t="str">
        <f>IF(AND(R2018&gt;=Q2018,W2018&gt;0),"OK",IF(W2018=0,"","NOT OK"))</f>
        <v/>
      </c>
      <c r="T2018" s="158"/>
      <c r="U2018" s="157">
        <v>1</v>
      </c>
      <c r="V2018" s="156" t="str">
        <f>IF(W2018=T2018,"OK","NOT")</f>
        <v>OK</v>
      </c>
      <c r="W2018" s="155">
        <f>IF(MOD(T2018,U2018)=0,T2018,T2018+(U2018-MOD(T2018,U2018)))</f>
        <v>0</v>
      </c>
      <c r="X2018" s="154">
        <f>$I$4</f>
        <v>0.4</v>
      </c>
      <c r="Y2018" s="153">
        <f>+T2018*((O2018-(O2018*X2018)))</f>
        <v>0</v>
      </c>
    </row>
    <row r="2019" spans="1:25" ht="14.45" customHeight="1" x14ac:dyDescent="0.25">
      <c r="A2019" s="167">
        <v>7045952124407</v>
      </c>
      <c r="B2019" s="157">
        <v>16386</v>
      </c>
      <c r="C2019" s="157" t="s">
        <v>1962</v>
      </c>
      <c r="D2019" s="157">
        <v>136</v>
      </c>
      <c r="E2019" s="166" t="s">
        <v>1957</v>
      </c>
      <c r="F2019" s="166" t="s">
        <v>1720</v>
      </c>
      <c r="G2019" s="169" t="s">
        <v>1682</v>
      </c>
      <c r="H2019" s="157" t="s">
        <v>1681</v>
      </c>
      <c r="I2019" s="165" t="s">
        <v>1716</v>
      </c>
      <c r="J2019" s="164" t="s">
        <v>1672</v>
      </c>
      <c r="K2019" s="164" t="s">
        <v>1723</v>
      </c>
      <c r="L2019" s="163"/>
      <c r="M2019" s="163"/>
      <c r="N2019" s="163"/>
      <c r="O2019" s="162">
        <v>1199</v>
      </c>
      <c r="P2019" s="161" t="b">
        <f>IF(R2019&gt;0,R2019-2)</f>
        <v>0</v>
      </c>
      <c r="Q2019" s="161">
        <v>201938</v>
      </c>
      <c r="R2019" s="160">
        <f>$I$3</f>
        <v>0</v>
      </c>
      <c r="S2019" s="159" t="str">
        <f>IF(AND(R2019&gt;=Q2019,W2019&gt;0),"OK",IF(W2019=0,"","NOT OK"))</f>
        <v/>
      </c>
      <c r="T2019" s="158"/>
      <c r="U2019" s="157">
        <v>1</v>
      </c>
      <c r="V2019" s="156" t="str">
        <f>IF(W2019=T2019,"OK","NOT")</f>
        <v>OK</v>
      </c>
      <c r="W2019" s="155">
        <f>IF(MOD(T2019,U2019)=0,T2019,T2019+(U2019-MOD(T2019,U2019)))</f>
        <v>0</v>
      </c>
      <c r="X2019" s="154">
        <f>$I$4</f>
        <v>0.4</v>
      </c>
      <c r="Y2019" s="153">
        <f>+T2019*((O2019-(O2019*X2019)))</f>
        <v>0</v>
      </c>
    </row>
    <row r="2020" spans="1:25" ht="14.45" customHeight="1" x14ac:dyDescent="0.25">
      <c r="A2020" s="167">
        <v>7045952124414</v>
      </c>
      <c r="B2020" s="157">
        <v>16386</v>
      </c>
      <c r="C2020" s="157" t="s">
        <v>1962</v>
      </c>
      <c r="D2020" s="157">
        <v>136</v>
      </c>
      <c r="E2020" s="166" t="s">
        <v>1957</v>
      </c>
      <c r="F2020" s="166" t="s">
        <v>1720</v>
      </c>
      <c r="G2020" s="169" t="s">
        <v>1682</v>
      </c>
      <c r="H2020" s="157" t="s">
        <v>1681</v>
      </c>
      <c r="I2020" s="165" t="s">
        <v>1468</v>
      </c>
      <c r="J2020" s="164" t="s">
        <v>1672</v>
      </c>
      <c r="K2020" s="164" t="s">
        <v>1723</v>
      </c>
      <c r="L2020" s="163"/>
      <c r="M2020" s="163"/>
      <c r="N2020" s="163"/>
      <c r="O2020" s="162">
        <v>1199</v>
      </c>
      <c r="P2020" s="161" t="b">
        <f>IF(R2020&gt;0,R2020-2)</f>
        <v>0</v>
      </c>
      <c r="Q2020" s="161">
        <v>201938</v>
      </c>
      <c r="R2020" s="160">
        <f>$I$3</f>
        <v>0</v>
      </c>
      <c r="S2020" s="159" t="str">
        <f>IF(AND(R2020&gt;=Q2020,W2020&gt;0),"OK",IF(W2020=0,"","NOT OK"))</f>
        <v/>
      </c>
      <c r="T2020" s="158"/>
      <c r="U2020" s="157">
        <v>1</v>
      </c>
      <c r="V2020" s="156" t="str">
        <f>IF(W2020=T2020,"OK","NOT")</f>
        <v>OK</v>
      </c>
      <c r="W2020" s="155">
        <f>IF(MOD(T2020,U2020)=0,T2020,T2020+(U2020-MOD(T2020,U2020)))</f>
        <v>0</v>
      </c>
      <c r="X2020" s="154">
        <f>$I$4</f>
        <v>0.4</v>
      </c>
      <c r="Y2020" s="153">
        <f>+T2020*((O2020-(O2020*X2020)))</f>
        <v>0</v>
      </c>
    </row>
    <row r="2021" spans="1:25" ht="14.45" customHeight="1" x14ac:dyDescent="0.25">
      <c r="A2021" s="167">
        <v>7045952124421</v>
      </c>
      <c r="B2021" s="157">
        <v>16386</v>
      </c>
      <c r="C2021" s="157" t="s">
        <v>1962</v>
      </c>
      <c r="D2021" s="157">
        <v>136</v>
      </c>
      <c r="E2021" s="166" t="s">
        <v>1957</v>
      </c>
      <c r="F2021" s="166" t="s">
        <v>1720</v>
      </c>
      <c r="G2021" s="169" t="s">
        <v>1682</v>
      </c>
      <c r="H2021" s="157" t="s">
        <v>1681</v>
      </c>
      <c r="I2021" s="165" t="s">
        <v>1469</v>
      </c>
      <c r="J2021" s="164" t="s">
        <v>1672</v>
      </c>
      <c r="K2021" s="164" t="s">
        <v>1723</v>
      </c>
      <c r="L2021" s="163"/>
      <c r="M2021" s="163"/>
      <c r="N2021" s="163"/>
      <c r="O2021" s="162">
        <v>1199</v>
      </c>
      <c r="P2021" s="161" t="b">
        <f>IF(R2021&gt;0,R2021-2)</f>
        <v>0</v>
      </c>
      <c r="Q2021" s="161">
        <v>201938</v>
      </c>
      <c r="R2021" s="160">
        <f>$I$3</f>
        <v>0</v>
      </c>
      <c r="S2021" s="159" t="str">
        <f>IF(AND(R2021&gt;=Q2021,W2021&gt;0),"OK",IF(W2021=0,"","NOT OK"))</f>
        <v/>
      </c>
      <c r="T2021" s="158"/>
      <c r="U2021" s="157">
        <v>1</v>
      </c>
      <c r="V2021" s="156" t="str">
        <f>IF(W2021=T2021,"OK","NOT")</f>
        <v>OK</v>
      </c>
      <c r="W2021" s="155">
        <f>IF(MOD(T2021,U2021)=0,T2021,T2021+(U2021-MOD(T2021,U2021)))</f>
        <v>0</v>
      </c>
      <c r="X2021" s="154">
        <f>$I$4</f>
        <v>0.4</v>
      </c>
      <c r="Y2021" s="153">
        <f>+T2021*((O2021-(O2021*X2021)))</f>
        <v>0</v>
      </c>
    </row>
    <row r="2022" spans="1:25" ht="14.45" customHeight="1" x14ac:dyDescent="0.25">
      <c r="A2022" s="167">
        <v>7045952124438</v>
      </c>
      <c r="B2022" s="157">
        <v>16386</v>
      </c>
      <c r="C2022" s="157" t="s">
        <v>1962</v>
      </c>
      <c r="D2022" s="157">
        <v>136</v>
      </c>
      <c r="E2022" s="166" t="s">
        <v>1957</v>
      </c>
      <c r="F2022" s="166" t="s">
        <v>1720</v>
      </c>
      <c r="G2022" s="169" t="s">
        <v>1682</v>
      </c>
      <c r="H2022" s="157" t="s">
        <v>1681</v>
      </c>
      <c r="I2022" s="165" t="s">
        <v>1715</v>
      </c>
      <c r="J2022" s="164" t="s">
        <v>1672</v>
      </c>
      <c r="K2022" s="164" t="s">
        <v>1723</v>
      </c>
      <c r="L2022" s="163"/>
      <c r="M2022" s="163"/>
      <c r="N2022" s="163"/>
      <c r="O2022" s="162">
        <v>1199</v>
      </c>
      <c r="P2022" s="161" t="b">
        <f>IF(R2022&gt;0,R2022-2)</f>
        <v>0</v>
      </c>
      <c r="Q2022" s="161">
        <v>201938</v>
      </c>
      <c r="R2022" s="160">
        <f>$I$3</f>
        <v>0</v>
      </c>
      <c r="S2022" s="159" t="str">
        <f>IF(AND(R2022&gt;=Q2022,W2022&gt;0),"OK",IF(W2022=0,"","NOT OK"))</f>
        <v/>
      </c>
      <c r="T2022" s="158"/>
      <c r="U2022" s="157">
        <v>1</v>
      </c>
      <c r="V2022" s="156" t="str">
        <f>IF(W2022=T2022,"OK","NOT")</f>
        <v>OK</v>
      </c>
      <c r="W2022" s="155">
        <f>IF(MOD(T2022,U2022)=0,T2022,T2022+(U2022-MOD(T2022,U2022)))</f>
        <v>0</v>
      </c>
      <c r="X2022" s="154">
        <f>$I$4</f>
        <v>0.4</v>
      </c>
      <c r="Y2022" s="153">
        <f>+T2022*((O2022-(O2022*X2022)))</f>
        <v>0</v>
      </c>
    </row>
    <row r="2023" spans="1:25" ht="14.45" customHeight="1" x14ac:dyDescent="0.25">
      <c r="A2023" s="167">
        <v>7045952122632</v>
      </c>
      <c r="B2023" s="157">
        <v>11766</v>
      </c>
      <c r="C2023" s="157" t="s">
        <v>1959</v>
      </c>
      <c r="D2023" s="157">
        <v>139</v>
      </c>
      <c r="E2023" s="166" t="s">
        <v>1957</v>
      </c>
      <c r="F2023" s="166" t="s">
        <v>1720</v>
      </c>
      <c r="G2023" s="169" t="s">
        <v>1682</v>
      </c>
      <c r="H2023" s="157" t="s">
        <v>1681</v>
      </c>
      <c r="I2023" s="165" t="s">
        <v>1717</v>
      </c>
      <c r="J2023" s="164" t="s">
        <v>1672</v>
      </c>
      <c r="K2023" s="164" t="s">
        <v>1723</v>
      </c>
      <c r="L2023" s="163"/>
      <c r="M2023" s="163"/>
      <c r="N2023" s="163"/>
      <c r="O2023" s="162">
        <v>799</v>
      </c>
      <c r="P2023" s="161" t="b">
        <f>IF(R2023&gt;0,R2023-2)</f>
        <v>0</v>
      </c>
      <c r="Q2023" s="161">
        <v>201938</v>
      </c>
      <c r="R2023" s="160">
        <f>$I$3</f>
        <v>0</v>
      </c>
      <c r="S2023" s="159" t="str">
        <f>IF(AND(R2023&gt;=Q2023,W2023&gt;0),"OK",IF(W2023=0,"","NOT OK"))</f>
        <v/>
      </c>
      <c r="T2023" s="158"/>
      <c r="U2023" s="157">
        <v>1</v>
      </c>
      <c r="V2023" s="156" t="str">
        <f>IF(W2023=T2023,"OK","NOT")</f>
        <v>OK</v>
      </c>
      <c r="W2023" s="155">
        <f>IF(MOD(T2023,U2023)=0,T2023,T2023+(U2023-MOD(T2023,U2023)))</f>
        <v>0</v>
      </c>
      <c r="X2023" s="154">
        <f>$I$4</f>
        <v>0.4</v>
      </c>
      <c r="Y2023" s="153">
        <f>+T2023*((O2023-(O2023*X2023)))</f>
        <v>0</v>
      </c>
    </row>
    <row r="2024" spans="1:25" ht="14.45" customHeight="1" x14ac:dyDescent="0.25">
      <c r="A2024" s="167">
        <v>7045952122649</v>
      </c>
      <c r="B2024" s="157">
        <v>11766</v>
      </c>
      <c r="C2024" s="157" t="s">
        <v>1959</v>
      </c>
      <c r="D2024" s="157">
        <v>139</v>
      </c>
      <c r="E2024" s="166" t="s">
        <v>1957</v>
      </c>
      <c r="F2024" s="166" t="s">
        <v>1720</v>
      </c>
      <c r="G2024" s="169" t="s">
        <v>1682</v>
      </c>
      <c r="H2024" s="157" t="s">
        <v>1681</v>
      </c>
      <c r="I2024" s="165" t="s">
        <v>1716</v>
      </c>
      <c r="J2024" s="164" t="s">
        <v>1672</v>
      </c>
      <c r="K2024" s="164" t="s">
        <v>1723</v>
      </c>
      <c r="L2024" s="163"/>
      <c r="M2024" s="163"/>
      <c r="N2024" s="163"/>
      <c r="O2024" s="162">
        <v>799</v>
      </c>
      <c r="P2024" s="161" t="b">
        <f>IF(R2024&gt;0,R2024-2)</f>
        <v>0</v>
      </c>
      <c r="Q2024" s="161">
        <v>201938</v>
      </c>
      <c r="R2024" s="160">
        <f>$I$3</f>
        <v>0</v>
      </c>
      <c r="S2024" s="159" t="str">
        <f>IF(AND(R2024&gt;=Q2024,W2024&gt;0),"OK",IF(W2024=0,"","NOT OK"))</f>
        <v/>
      </c>
      <c r="T2024" s="158"/>
      <c r="U2024" s="157">
        <v>1</v>
      </c>
      <c r="V2024" s="156" t="str">
        <f>IF(W2024=T2024,"OK","NOT")</f>
        <v>OK</v>
      </c>
      <c r="W2024" s="155">
        <f>IF(MOD(T2024,U2024)=0,T2024,T2024+(U2024-MOD(T2024,U2024)))</f>
        <v>0</v>
      </c>
      <c r="X2024" s="154">
        <f>$I$4</f>
        <v>0.4</v>
      </c>
      <c r="Y2024" s="153">
        <f>+T2024*((O2024-(O2024*X2024)))</f>
        <v>0</v>
      </c>
    </row>
    <row r="2025" spans="1:25" ht="14.45" customHeight="1" x14ac:dyDescent="0.25">
      <c r="A2025" s="167">
        <v>7045952122656</v>
      </c>
      <c r="B2025" s="157">
        <v>11766</v>
      </c>
      <c r="C2025" s="157" t="s">
        <v>1959</v>
      </c>
      <c r="D2025" s="157">
        <v>139</v>
      </c>
      <c r="E2025" s="166" t="s">
        <v>1957</v>
      </c>
      <c r="F2025" s="166" t="s">
        <v>1720</v>
      </c>
      <c r="G2025" s="169" t="s">
        <v>1682</v>
      </c>
      <c r="H2025" s="157" t="s">
        <v>1681</v>
      </c>
      <c r="I2025" s="165" t="s">
        <v>1468</v>
      </c>
      <c r="J2025" s="164" t="s">
        <v>1672</v>
      </c>
      <c r="K2025" s="164" t="s">
        <v>1723</v>
      </c>
      <c r="L2025" s="163"/>
      <c r="M2025" s="163"/>
      <c r="N2025" s="163"/>
      <c r="O2025" s="162">
        <v>799</v>
      </c>
      <c r="P2025" s="161" t="b">
        <f>IF(R2025&gt;0,R2025-2)</f>
        <v>0</v>
      </c>
      <c r="Q2025" s="161">
        <v>201938</v>
      </c>
      <c r="R2025" s="160">
        <f>$I$3</f>
        <v>0</v>
      </c>
      <c r="S2025" s="159" t="str">
        <f>IF(AND(R2025&gt;=Q2025,W2025&gt;0),"OK",IF(W2025=0,"","NOT OK"))</f>
        <v/>
      </c>
      <c r="T2025" s="158"/>
      <c r="U2025" s="157">
        <v>1</v>
      </c>
      <c r="V2025" s="156" t="str">
        <f>IF(W2025=T2025,"OK","NOT")</f>
        <v>OK</v>
      </c>
      <c r="W2025" s="155">
        <f>IF(MOD(T2025,U2025)=0,T2025,T2025+(U2025-MOD(T2025,U2025)))</f>
        <v>0</v>
      </c>
      <c r="X2025" s="154">
        <f>$I$4</f>
        <v>0.4</v>
      </c>
      <c r="Y2025" s="153">
        <f>+T2025*((O2025-(O2025*X2025)))</f>
        <v>0</v>
      </c>
    </row>
    <row r="2026" spans="1:25" ht="14.45" customHeight="1" x14ac:dyDescent="0.25">
      <c r="A2026" s="167">
        <v>7045952122663</v>
      </c>
      <c r="B2026" s="157">
        <v>11766</v>
      </c>
      <c r="C2026" s="157" t="s">
        <v>1959</v>
      </c>
      <c r="D2026" s="157">
        <v>139</v>
      </c>
      <c r="E2026" s="166" t="s">
        <v>1957</v>
      </c>
      <c r="F2026" s="166" t="s">
        <v>1720</v>
      </c>
      <c r="G2026" s="169" t="s">
        <v>1682</v>
      </c>
      <c r="H2026" s="157" t="s">
        <v>1681</v>
      </c>
      <c r="I2026" s="165" t="s">
        <v>1469</v>
      </c>
      <c r="J2026" s="164" t="s">
        <v>1672</v>
      </c>
      <c r="K2026" s="164" t="s">
        <v>1723</v>
      </c>
      <c r="L2026" s="163"/>
      <c r="M2026" s="163"/>
      <c r="N2026" s="163"/>
      <c r="O2026" s="162">
        <v>799</v>
      </c>
      <c r="P2026" s="161" t="b">
        <f>IF(R2026&gt;0,R2026-2)</f>
        <v>0</v>
      </c>
      <c r="Q2026" s="161">
        <v>201938</v>
      </c>
      <c r="R2026" s="160">
        <f>$I$3</f>
        <v>0</v>
      </c>
      <c r="S2026" s="159" t="str">
        <f>IF(AND(R2026&gt;=Q2026,W2026&gt;0),"OK",IF(W2026=0,"","NOT OK"))</f>
        <v/>
      </c>
      <c r="T2026" s="158"/>
      <c r="U2026" s="157">
        <v>1</v>
      </c>
      <c r="V2026" s="156" t="str">
        <f>IF(W2026=T2026,"OK","NOT")</f>
        <v>OK</v>
      </c>
      <c r="W2026" s="155">
        <f>IF(MOD(T2026,U2026)=0,T2026,T2026+(U2026-MOD(T2026,U2026)))</f>
        <v>0</v>
      </c>
      <c r="X2026" s="154">
        <f>$I$4</f>
        <v>0.4</v>
      </c>
      <c r="Y2026" s="153">
        <f>+T2026*((O2026-(O2026*X2026)))</f>
        <v>0</v>
      </c>
    </row>
    <row r="2027" spans="1:25" ht="14.45" customHeight="1" x14ac:dyDescent="0.25">
      <c r="A2027" s="167">
        <v>7045952122670</v>
      </c>
      <c r="B2027" s="157">
        <v>11766</v>
      </c>
      <c r="C2027" s="157" t="s">
        <v>1959</v>
      </c>
      <c r="D2027" s="157">
        <v>139</v>
      </c>
      <c r="E2027" s="166" t="s">
        <v>1957</v>
      </c>
      <c r="F2027" s="166" t="s">
        <v>1720</v>
      </c>
      <c r="G2027" s="169" t="s">
        <v>1682</v>
      </c>
      <c r="H2027" s="157" t="s">
        <v>1681</v>
      </c>
      <c r="I2027" s="165" t="s">
        <v>1715</v>
      </c>
      <c r="J2027" s="164" t="s">
        <v>1672</v>
      </c>
      <c r="K2027" s="164" t="s">
        <v>1723</v>
      </c>
      <c r="L2027" s="163"/>
      <c r="M2027" s="163"/>
      <c r="N2027" s="163"/>
      <c r="O2027" s="162">
        <v>799</v>
      </c>
      <c r="P2027" s="161" t="b">
        <f>IF(R2027&gt;0,R2027-2)</f>
        <v>0</v>
      </c>
      <c r="Q2027" s="161">
        <v>201938</v>
      </c>
      <c r="R2027" s="160">
        <f>$I$3</f>
        <v>0</v>
      </c>
      <c r="S2027" s="159" t="str">
        <f>IF(AND(R2027&gt;=Q2027,W2027&gt;0),"OK",IF(W2027=0,"","NOT OK"))</f>
        <v/>
      </c>
      <c r="T2027" s="158"/>
      <c r="U2027" s="157">
        <v>1</v>
      </c>
      <c r="V2027" s="156" t="str">
        <f>IF(W2027=T2027,"OK","NOT")</f>
        <v>OK</v>
      </c>
      <c r="W2027" s="155">
        <f>IF(MOD(T2027,U2027)=0,T2027,T2027+(U2027-MOD(T2027,U2027)))</f>
        <v>0</v>
      </c>
      <c r="X2027" s="154">
        <f>$I$4</f>
        <v>0.4</v>
      </c>
      <c r="Y2027" s="153">
        <f>+T2027*((O2027-(O2027*X2027)))</f>
        <v>0</v>
      </c>
    </row>
    <row r="2028" spans="1:25" ht="14.45" customHeight="1" x14ac:dyDescent="0.25">
      <c r="A2028" s="167">
        <v>7045952123257</v>
      </c>
      <c r="B2028" s="157">
        <v>16376</v>
      </c>
      <c r="C2028" s="157" t="s">
        <v>1958</v>
      </c>
      <c r="D2028" s="157">
        <v>140</v>
      </c>
      <c r="E2028" s="166" t="s">
        <v>1957</v>
      </c>
      <c r="F2028" s="166" t="s">
        <v>1720</v>
      </c>
      <c r="G2028" s="169" t="s">
        <v>1682</v>
      </c>
      <c r="H2028" s="157" t="s">
        <v>1681</v>
      </c>
      <c r="I2028" s="165" t="s">
        <v>1717</v>
      </c>
      <c r="J2028" s="164" t="s">
        <v>1672</v>
      </c>
      <c r="K2028" s="164" t="s">
        <v>1723</v>
      </c>
      <c r="L2028" s="163"/>
      <c r="M2028" s="163"/>
      <c r="N2028" s="163"/>
      <c r="O2028" s="162">
        <v>999</v>
      </c>
      <c r="P2028" s="161" t="b">
        <f>IF(R2028&gt;0,R2028-2)</f>
        <v>0</v>
      </c>
      <c r="Q2028" s="161">
        <v>201938</v>
      </c>
      <c r="R2028" s="160">
        <f>$I$3</f>
        <v>0</v>
      </c>
      <c r="S2028" s="159" t="str">
        <f>IF(AND(R2028&gt;=Q2028,W2028&gt;0),"OK",IF(W2028=0,"","NOT OK"))</f>
        <v/>
      </c>
      <c r="T2028" s="158"/>
      <c r="U2028" s="157">
        <v>1</v>
      </c>
      <c r="V2028" s="156" t="str">
        <f>IF(W2028=T2028,"OK","NOT")</f>
        <v>OK</v>
      </c>
      <c r="W2028" s="155">
        <f>IF(MOD(T2028,U2028)=0,T2028,T2028+(U2028-MOD(T2028,U2028)))</f>
        <v>0</v>
      </c>
      <c r="X2028" s="154">
        <f>$I$4</f>
        <v>0.4</v>
      </c>
      <c r="Y2028" s="153">
        <f>+T2028*((O2028-(O2028*X2028)))</f>
        <v>0</v>
      </c>
    </row>
    <row r="2029" spans="1:25" ht="14.45" customHeight="1" x14ac:dyDescent="0.25">
      <c r="A2029" s="167">
        <v>7045952123264</v>
      </c>
      <c r="B2029" s="157">
        <v>16376</v>
      </c>
      <c r="C2029" s="157" t="s">
        <v>1958</v>
      </c>
      <c r="D2029" s="157">
        <v>140</v>
      </c>
      <c r="E2029" s="166" t="s">
        <v>1957</v>
      </c>
      <c r="F2029" s="166" t="s">
        <v>1720</v>
      </c>
      <c r="G2029" s="169" t="s">
        <v>1682</v>
      </c>
      <c r="H2029" s="157" t="s">
        <v>1681</v>
      </c>
      <c r="I2029" s="165" t="s">
        <v>1716</v>
      </c>
      <c r="J2029" s="164" t="s">
        <v>1672</v>
      </c>
      <c r="K2029" s="164" t="s">
        <v>1723</v>
      </c>
      <c r="L2029" s="163"/>
      <c r="M2029" s="163"/>
      <c r="N2029" s="163"/>
      <c r="O2029" s="162">
        <v>999</v>
      </c>
      <c r="P2029" s="161" t="b">
        <f>IF(R2029&gt;0,R2029-2)</f>
        <v>0</v>
      </c>
      <c r="Q2029" s="161">
        <v>201938</v>
      </c>
      <c r="R2029" s="160">
        <f>$I$3</f>
        <v>0</v>
      </c>
      <c r="S2029" s="159" t="str">
        <f>IF(AND(R2029&gt;=Q2029,W2029&gt;0),"OK",IF(W2029=0,"","NOT OK"))</f>
        <v/>
      </c>
      <c r="T2029" s="158"/>
      <c r="U2029" s="157">
        <v>1</v>
      </c>
      <c r="V2029" s="156" t="str">
        <f>IF(W2029=T2029,"OK","NOT")</f>
        <v>OK</v>
      </c>
      <c r="W2029" s="155">
        <f>IF(MOD(T2029,U2029)=0,T2029,T2029+(U2029-MOD(T2029,U2029)))</f>
        <v>0</v>
      </c>
      <c r="X2029" s="154">
        <f>$I$4</f>
        <v>0.4</v>
      </c>
      <c r="Y2029" s="153">
        <f>+T2029*((O2029-(O2029*X2029)))</f>
        <v>0</v>
      </c>
    </row>
    <row r="2030" spans="1:25" ht="14.45" customHeight="1" x14ac:dyDescent="0.25">
      <c r="A2030" s="167">
        <v>7045952123271</v>
      </c>
      <c r="B2030" s="157">
        <v>16376</v>
      </c>
      <c r="C2030" s="157" t="s">
        <v>1958</v>
      </c>
      <c r="D2030" s="157">
        <v>140</v>
      </c>
      <c r="E2030" s="166" t="s">
        <v>1957</v>
      </c>
      <c r="F2030" s="166" t="s">
        <v>1720</v>
      </c>
      <c r="G2030" s="169" t="s">
        <v>1682</v>
      </c>
      <c r="H2030" s="157" t="s">
        <v>1681</v>
      </c>
      <c r="I2030" s="165" t="s">
        <v>1468</v>
      </c>
      <c r="J2030" s="164" t="s">
        <v>1672</v>
      </c>
      <c r="K2030" s="164" t="s">
        <v>1723</v>
      </c>
      <c r="L2030" s="163"/>
      <c r="M2030" s="163"/>
      <c r="N2030" s="163"/>
      <c r="O2030" s="162">
        <v>999</v>
      </c>
      <c r="P2030" s="161" t="b">
        <f>IF(R2030&gt;0,R2030-2)</f>
        <v>0</v>
      </c>
      <c r="Q2030" s="161">
        <v>201938</v>
      </c>
      <c r="R2030" s="160">
        <f>$I$3</f>
        <v>0</v>
      </c>
      <c r="S2030" s="159" t="str">
        <f>IF(AND(R2030&gt;=Q2030,W2030&gt;0),"OK",IF(W2030=0,"","NOT OK"))</f>
        <v/>
      </c>
      <c r="T2030" s="158"/>
      <c r="U2030" s="157">
        <v>1</v>
      </c>
      <c r="V2030" s="156" t="str">
        <f>IF(W2030=T2030,"OK","NOT")</f>
        <v>OK</v>
      </c>
      <c r="W2030" s="155">
        <f>IF(MOD(T2030,U2030)=0,T2030,T2030+(U2030-MOD(T2030,U2030)))</f>
        <v>0</v>
      </c>
      <c r="X2030" s="154">
        <f>$I$4</f>
        <v>0.4</v>
      </c>
      <c r="Y2030" s="153">
        <f>+T2030*((O2030-(O2030*X2030)))</f>
        <v>0</v>
      </c>
    </row>
    <row r="2031" spans="1:25" ht="14.45" customHeight="1" x14ac:dyDescent="0.25">
      <c r="A2031" s="167">
        <v>7045952123288</v>
      </c>
      <c r="B2031" s="157">
        <v>16376</v>
      </c>
      <c r="C2031" s="157" t="s">
        <v>1958</v>
      </c>
      <c r="D2031" s="157">
        <v>140</v>
      </c>
      <c r="E2031" s="166" t="s">
        <v>1957</v>
      </c>
      <c r="F2031" s="166" t="s">
        <v>1720</v>
      </c>
      <c r="G2031" s="169" t="s">
        <v>1682</v>
      </c>
      <c r="H2031" s="157" t="s">
        <v>1681</v>
      </c>
      <c r="I2031" s="165" t="s">
        <v>1469</v>
      </c>
      <c r="J2031" s="164" t="s">
        <v>1672</v>
      </c>
      <c r="K2031" s="164" t="s">
        <v>1723</v>
      </c>
      <c r="L2031" s="163"/>
      <c r="M2031" s="163"/>
      <c r="N2031" s="163"/>
      <c r="O2031" s="162">
        <v>999</v>
      </c>
      <c r="P2031" s="161" t="b">
        <f>IF(R2031&gt;0,R2031-2)</f>
        <v>0</v>
      </c>
      <c r="Q2031" s="161">
        <v>201938</v>
      </c>
      <c r="R2031" s="160">
        <f>$I$3</f>
        <v>0</v>
      </c>
      <c r="S2031" s="159" t="str">
        <f>IF(AND(R2031&gt;=Q2031,W2031&gt;0),"OK",IF(W2031=0,"","NOT OK"))</f>
        <v/>
      </c>
      <c r="T2031" s="158"/>
      <c r="U2031" s="157">
        <v>1</v>
      </c>
      <c r="V2031" s="156" t="str">
        <f>IF(W2031=T2031,"OK","NOT")</f>
        <v>OK</v>
      </c>
      <c r="W2031" s="155">
        <f>IF(MOD(T2031,U2031)=0,T2031,T2031+(U2031-MOD(T2031,U2031)))</f>
        <v>0</v>
      </c>
      <c r="X2031" s="154">
        <f>$I$4</f>
        <v>0.4</v>
      </c>
      <c r="Y2031" s="153">
        <f>+T2031*((O2031-(O2031*X2031)))</f>
        <v>0</v>
      </c>
    </row>
    <row r="2032" spans="1:25" ht="14.45" customHeight="1" x14ac:dyDescent="0.25">
      <c r="A2032" s="167">
        <v>7045952123295</v>
      </c>
      <c r="B2032" s="157">
        <v>16376</v>
      </c>
      <c r="C2032" s="157" t="s">
        <v>1958</v>
      </c>
      <c r="D2032" s="157">
        <v>140</v>
      </c>
      <c r="E2032" s="166" t="s">
        <v>1957</v>
      </c>
      <c r="F2032" s="166" t="s">
        <v>1720</v>
      </c>
      <c r="G2032" s="169" t="s">
        <v>1682</v>
      </c>
      <c r="H2032" s="157" t="s">
        <v>1681</v>
      </c>
      <c r="I2032" s="165" t="s">
        <v>1715</v>
      </c>
      <c r="J2032" s="164" t="s">
        <v>1672</v>
      </c>
      <c r="K2032" s="164" t="s">
        <v>1723</v>
      </c>
      <c r="L2032" s="163"/>
      <c r="M2032" s="163"/>
      <c r="N2032" s="163"/>
      <c r="O2032" s="162">
        <v>999</v>
      </c>
      <c r="P2032" s="161" t="b">
        <f>IF(R2032&gt;0,R2032-2)</f>
        <v>0</v>
      </c>
      <c r="Q2032" s="161">
        <v>201938</v>
      </c>
      <c r="R2032" s="160">
        <f>$I$3</f>
        <v>0</v>
      </c>
      <c r="S2032" s="159" t="str">
        <f>IF(AND(R2032&gt;=Q2032,W2032&gt;0),"OK",IF(W2032=0,"","NOT OK"))</f>
        <v/>
      </c>
      <c r="T2032" s="158"/>
      <c r="U2032" s="157">
        <v>1</v>
      </c>
      <c r="V2032" s="156" t="str">
        <f>IF(W2032=T2032,"OK","NOT")</f>
        <v>OK</v>
      </c>
      <c r="W2032" s="155">
        <f>IF(MOD(T2032,U2032)=0,T2032,T2032+(U2032-MOD(T2032,U2032)))</f>
        <v>0</v>
      </c>
      <c r="X2032" s="154">
        <f>$I$4</f>
        <v>0.4</v>
      </c>
      <c r="Y2032" s="153">
        <f>+T2032*((O2032-(O2032*X2032)))</f>
        <v>0</v>
      </c>
    </row>
    <row r="2033" spans="1:25" ht="14.45" customHeight="1" x14ac:dyDescent="0.25">
      <c r="A2033" s="167">
        <v>7045952362557</v>
      </c>
      <c r="B2033" s="157">
        <v>46631</v>
      </c>
      <c r="C2033" s="157" t="s">
        <v>1678</v>
      </c>
      <c r="D2033" s="157">
        <v>141</v>
      </c>
      <c r="E2033" s="166" t="s">
        <v>1697</v>
      </c>
      <c r="F2033" s="166" t="s">
        <v>1676</v>
      </c>
      <c r="G2033" s="169" t="s">
        <v>1682</v>
      </c>
      <c r="H2033" s="157" t="s">
        <v>1681</v>
      </c>
      <c r="I2033" s="165" t="s">
        <v>1673</v>
      </c>
      <c r="J2033" s="164" t="s">
        <v>1672</v>
      </c>
      <c r="K2033" s="164" t="s">
        <v>1671</v>
      </c>
      <c r="L2033" s="163"/>
      <c r="M2033" s="163"/>
      <c r="N2033" s="163"/>
      <c r="O2033" s="162">
        <v>349</v>
      </c>
      <c r="P2033" s="161" t="b">
        <f>IF(R2033&gt;0,R2033-2)</f>
        <v>0</v>
      </c>
      <c r="Q2033" s="161">
        <v>201938</v>
      </c>
      <c r="R2033" s="160">
        <f>$I$3</f>
        <v>0</v>
      </c>
      <c r="S2033" s="159" t="str">
        <f>IF(AND(R2033&gt;=Q2033,W2033&gt;0),"OK",IF(W2033=0,"","NOT OK"))</f>
        <v/>
      </c>
      <c r="T2033" s="158"/>
      <c r="U2033" s="157">
        <v>3</v>
      </c>
      <c r="V2033" s="156" t="str">
        <f>IF(W2033=T2033,"OK","NOT")</f>
        <v>OK</v>
      </c>
      <c r="W2033" s="155">
        <f>IF(MOD(T2033,U2033)=0,T2033,T2033+(U2033-MOD(T2033,U2033)))</f>
        <v>0</v>
      </c>
      <c r="X2033" s="154">
        <f>$I$4</f>
        <v>0.4</v>
      </c>
      <c r="Y2033" s="153">
        <f>+T2033*((O2033-(O2033*X2033)))</f>
        <v>0</v>
      </c>
    </row>
    <row r="2034" spans="1:25" ht="14.45" customHeight="1" x14ac:dyDescent="0.25">
      <c r="A2034" s="167">
        <v>7045952359304</v>
      </c>
      <c r="B2034" s="157" t="s">
        <v>1954</v>
      </c>
      <c r="C2034" s="157" t="s">
        <v>1953</v>
      </c>
      <c r="D2034" s="157">
        <v>142</v>
      </c>
      <c r="E2034" s="166" t="s">
        <v>1697</v>
      </c>
      <c r="F2034" s="166" t="s">
        <v>1676</v>
      </c>
      <c r="G2034" s="169" t="s">
        <v>1682</v>
      </c>
      <c r="H2034" s="157" t="s">
        <v>1681</v>
      </c>
      <c r="I2034" s="165" t="s">
        <v>1873</v>
      </c>
      <c r="J2034" s="164" t="s">
        <v>1672</v>
      </c>
      <c r="K2034" s="164" t="s">
        <v>1695</v>
      </c>
      <c r="L2034" s="163"/>
      <c r="M2034" s="163"/>
      <c r="N2034" s="163"/>
      <c r="O2034" s="162">
        <v>499</v>
      </c>
      <c r="P2034" s="161" t="b">
        <f>IF(R2034&gt;0,R2034-2)</f>
        <v>0</v>
      </c>
      <c r="Q2034" s="161">
        <v>201938</v>
      </c>
      <c r="R2034" s="160">
        <f>$I$3</f>
        <v>0</v>
      </c>
      <c r="S2034" s="159" t="str">
        <f>IF(AND(R2034&gt;=Q2034,W2034&gt;0),"OK",IF(W2034=0,"","NOT OK"))</f>
        <v/>
      </c>
      <c r="T2034" s="158"/>
      <c r="U2034" s="157">
        <v>3</v>
      </c>
      <c r="V2034" s="156" t="str">
        <f>IF(W2034=T2034,"OK","NOT")</f>
        <v>OK</v>
      </c>
      <c r="W2034" s="155">
        <f>IF(MOD(T2034,U2034)=0,T2034,T2034+(U2034-MOD(T2034,U2034)))</f>
        <v>0</v>
      </c>
      <c r="X2034" s="154">
        <f>$I$4</f>
        <v>0.4</v>
      </c>
      <c r="Y2034" s="153">
        <f>+T2034*((O2034-(O2034*X2034)))</f>
        <v>0</v>
      </c>
    </row>
    <row r="2035" spans="1:25" ht="14.45" customHeight="1" x14ac:dyDescent="0.25">
      <c r="A2035" s="167">
        <v>7045952359250</v>
      </c>
      <c r="B2035" s="157" t="s">
        <v>1954</v>
      </c>
      <c r="C2035" s="157" t="s">
        <v>1953</v>
      </c>
      <c r="D2035" s="157">
        <v>142</v>
      </c>
      <c r="E2035" s="166" t="s">
        <v>1697</v>
      </c>
      <c r="F2035" s="166" t="s">
        <v>1676</v>
      </c>
      <c r="G2035" s="169" t="s">
        <v>1682</v>
      </c>
      <c r="H2035" s="157" t="s">
        <v>1681</v>
      </c>
      <c r="I2035" s="165" t="s">
        <v>1701</v>
      </c>
      <c r="J2035" s="164" t="s">
        <v>1672</v>
      </c>
      <c r="K2035" s="164" t="s">
        <v>1695</v>
      </c>
      <c r="L2035" s="163"/>
      <c r="M2035" s="163"/>
      <c r="N2035" s="163"/>
      <c r="O2035" s="162">
        <v>499</v>
      </c>
      <c r="P2035" s="161" t="b">
        <f>IF(R2035&gt;0,R2035-2)</f>
        <v>0</v>
      </c>
      <c r="Q2035" s="161">
        <v>201938</v>
      </c>
      <c r="R2035" s="160">
        <f>$I$3</f>
        <v>0</v>
      </c>
      <c r="S2035" s="159" t="str">
        <f>IF(AND(R2035&gt;=Q2035,W2035&gt;0),"OK",IF(W2035=0,"","NOT OK"))</f>
        <v/>
      </c>
      <c r="T2035" s="158"/>
      <c r="U2035" s="157">
        <v>3</v>
      </c>
      <c r="V2035" s="156" t="str">
        <f>IF(W2035=T2035,"OK","NOT")</f>
        <v>OK</v>
      </c>
      <c r="W2035" s="155">
        <f>IF(MOD(T2035,U2035)=0,T2035,T2035+(U2035-MOD(T2035,U2035)))</f>
        <v>0</v>
      </c>
      <c r="X2035" s="154">
        <f>$I$4</f>
        <v>0.4</v>
      </c>
      <c r="Y2035" s="153">
        <f>+T2035*((O2035-(O2035*X2035)))</f>
        <v>0</v>
      </c>
    </row>
    <row r="2036" spans="1:25" ht="14.45" customHeight="1" x14ac:dyDescent="0.25">
      <c r="A2036" s="167">
        <v>7045952359267</v>
      </c>
      <c r="B2036" s="157" t="s">
        <v>1954</v>
      </c>
      <c r="C2036" s="157" t="s">
        <v>1953</v>
      </c>
      <c r="D2036" s="157">
        <v>142</v>
      </c>
      <c r="E2036" s="166" t="s">
        <v>1697</v>
      </c>
      <c r="F2036" s="166" t="s">
        <v>1676</v>
      </c>
      <c r="G2036" s="169" t="s">
        <v>1682</v>
      </c>
      <c r="H2036" s="157" t="s">
        <v>1681</v>
      </c>
      <c r="I2036" s="165" t="s">
        <v>1700</v>
      </c>
      <c r="J2036" s="164" t="s">
        <v>1672</v>
      </c>
      <c r="K2036" s="164" t="s">
        <v>1695</v>
      </c>
      <c r="L2036" s="163"/>
      <c r="M2036" s="163"/>
      <c r="N2036" s="163"/>
      <c r="O2036" s="162">
        <v>499</v>
      </c>
      <c r="P2036" s="161" t="b">
        <f>IF(R2036&gt;0,R2036-2)</f>
        <v>0</v>
      </c>
      <c r="Q2036" s="161">
        <v>201938</v>
      </c>
      <c r="R2036" s="160">
        <f>$I$3</f>
        <v>0</v>
      </c>
      <c r="S2036" s="159" t="str">
        <f>IF(AND(R2036&gt;=Q2036,W2036&gt;0),"OK",IF(W2036=0,"","NOT OK"))</f>
        <v/>
      </c>
      <c r="T2036" s="158"/>
      <c r="U2036" s="157">
        <v>3</v>
      </c>
      <c r="V2036" s="156" t="str">
        <f>IF(W2036=T2036,"OK","NOT")</f>
        <v>OK</v>
      </c>
      <c r="W2036" s="155">
        <f>IF(MOD(T2036,U2036)=0,T2036,T2036+(U2036-MOD(T2036,U2036)))</f>
        <v>0</v>
      </c>
      <c r="X2036" s="154">
        <f>$I$4</f>
        <v>0.4</v>
      </c>
      <c r="Y2036" s="153">
        <f>+T2036*((O2036-(O2036*X2036)))</f>
        <v>0</v>
      </c>
    </row>
    <row r="2037" spans="1:25" ht="14.45" customHeight="1" x14ac:dyDescent="0.25">
      <c r="A2037" s="167">
        <v>7045952359274</v>
      </c>
      <c r="B2037" s="157" t="s">
        <v>1954</v>
      </c>
      <c r="C2037" s="157" t="s">
        <v>1953</v>
      </c>
      <c r="D2037" s="157">
        <v>142</v>
      </c>
      <c r="E2037" s="166" t="s">
        <v>1697</v>
      </c>
      <c r="F2037" s="166" t="s">
        <v>1676</v>
      </c>
      <c r="G2037" s="169" t="s">
        <v>1682</v>
      </c>
      <c r="H2037" s="157" t="s">
        <v>1681</v>
      </c>
      <c r="I2037" s="165" t="s">
        <v>1696</v>
      </c>
      <c r="J2037" s="164" t="s">
        <v>1672</v>
      </c>
      <c r="K2037" s="164" t="s">
        <v>1695</v>
      </c>
      <c r="L2037" s="163"/>
      <c r="M2037" s="163"/>
      <c r="N2037" s="163"/>
      <c r="O2037" s="162">
        <v>499</v>
      </c>
      <c r="P2037" s="161" t="b">
        <f>IF(R2037&gt;0,R2037-2)</f>
        <v>0</v>
      </c>
      <c r="Q2037" s="161">
        <v>201938</v>
      </c>
      <c r="R2037" s="160">
        <f>$I$3</f>
        <v>0</v>
      </c>
      <c r="S2037" s="159" t="str">
        <f>IF(AND(R2037&gt;=Q2037,W2037&gt;0),"OK",IF(W2037=0,"","NOT OK"))</f>
        <v/>
      </c>
      <c r="T2037" s="158"/>
      <c r="U2037" s="157">
        <v>3</v>
      </c>
      <c r="V2037" s="156" t="str">
        <f>IF(W2037=T2037,"OK","NOT")</f>
        <v>OK</v>
      </c>
      <c r="W2037" s="155">
        <f>IF(MOD(T2037,U2037)=0,T2037,T2037+(U2037-MOD(T2037,U2037)))</f>
        <v>0</v>
      </c>
      <c r="X2037" s="154">
        <f>$I$4</f>
        <v>0.4</v>
      </c>
      <c r="Y2037" s="153">
        <f>+T2037*((O2037-(O2037*X2037)))</f>
        <v>0</v>
      </c>
    </row>
    <row r="2038" spans="1:25" ht="14.45" customHeight="1" x14ac:dyDescent="0.25">
      <c r="A2038" s="167">
        <v>7045952359281</v>
      </c>
      <c r="B2038" s="157" t="s">
        <v>1954</v>
      </c>
      <c r="C2038" s="157" t="s">
        <v>1953</v>
      </c>
      <c r="D2038" s="157">
        <v>142</v>
      </c>
      <c r="E2038" s="166" t="s">
        <v>1697</v>
      </c>
      <c r="F2038" s="166" t="s">
        <v>1676</v>
      </c>
      <c r="G2038" s="169" t="s">
        <v>1682</v>
      </c>
      <c r="H2038" s="157" t="s">
        <v>1681</v>
      </c>
      <c r="I2038" s="165" t="s">
        <v>1857</v>
      </c>
      <c r="J2038" s="164" t="s">
        <v>1672</v>
      </c>
      <c r="K2038" s="164" t="s">
        <v>1695</v>
      </c>
      <c r="L2038" s="163"/>
      <c r="M2038" s="163"/>
      <c r="N2038" s="163"/>
      <c r="O2038" s="162">
        <v>499</v>
      </c>
      <c r="P2038" s="161" t="b">
        <f>IF(R2038&gt;0,R2038-2)</f>
        <v>0</v>
      </c>
      <c r="Q2038" s="161">
        <v>201938</v>
      </c>
      <c r="R2038" s="160">
        <f>$I$3</f>
        <v>0</v>
      </c>
      <c r="S2038" s="159" t="str">
        <f>IF(AND(R2038&gt;=Q2038,W2038&gt;0),"OK",IF(W2038=0,"","NOT OK"))</f>
        <v/>
      </c>
      <c r="T2038" s="158"/>
      <c r="U2038" s="157">
        <v>3</v>
      </c>
      <c r="V2038" s="156" t="str">
        <f>IF(W2038=T2038,"OK","NOT")</f>
        <v>OK</v>
      </c>
      <c r="W2038" s="155">
        <f>IF(MOD(T2038,U2038)=0,T2038,T2038+(U2038-MOD(T2038,U2038)))</f>
        <v>0</v>
      </c>
      <c r="X2038" s="154">
        <f>$I$4</f>
        <v>0.4</v>
      </c>
      <c r="Y2038" s="153">
        <f>+T2038*((O2038-(O2038*X2038)))</f>
        <v>0</v>
      </c>
    </row>
    <row r="2039" spans="1:25" ht="14.45" customHeight="1" x14ac:dyDescent="0.25">
      <c r="A2039" s="167">
        <v>7045952359298</v>
      </c>
      <c r="B2039" s="157" t="s">
        <v>1954</v>
      </c>
      <c r="C2039" s="157" t="s">
        <v>1953</v>
      </c>
      <c r="D2039" s="157">
        <v>142</v>
      </c>
      <c r="E2039" s="166" t="s">
        <v>1697</v>
      </c>
      <c r="F2039" s="166" t="s">
        <v>1676</v>
      </c>
      <c r="G2039" s="169" t="s">
        <v>1682</v>
      </c>
      <c r="H2039" s="157" t="s">
        <v>1681</v>
      </c>
      <c r="I2039" s="165" t="s">
        <v>1854</v>
      </c>
      <c r="J2039" s="164" t="s">
        <v>1672</v>
      </c>
      <c r="K2039" s="164" t="s">
        <v>1695</v>
      </c>
      <c r="L2039" s="163"/>
      <c r="M2039" s="163"/>
      <c r="N2039" s="163"/>
      <c r="O2039" s="162">
        <v>499</v>
      </c>
      <c r="P2039" s="161" t="b">
        <f>IF(R2039&gt;0,R2039-2)</f>
        <v>0</v>
      </c>
      <c r="Q2039" s="161">
        <v>201938</v>
      </c>
      <c r="R2039" s="160">
        <f>$I$3</f>
        <v>0</v>
      </c>
      <c r="S2039" s="159" t="str">
        <f>IF(AND(R2039&gt;=Q2039,W2039&gt;0),"OK",IF(W2039=0,"","NOT OK"))</f>
        <v/>
      </c>
      <c r="T2039" s="158"/>
      <c r="U2039" s="157">
        <v>3</v>
      </c>
      <c r="V2039" s="156" t="str">
        <f>IF(W2039=T2039,"OK","NOT")</f>
        <v>OK</v>
      </c>
      <c r="W2039" s="155">
        <f>IF(MOD(T2039,U2039)=0,T2039,T2039+(U2039-MOD(T2039,U2039)))</f>
        <v>0</v>
      </c>
      <c r="X2039" s="154">
        <f>$I$4</f>
        <v>0.4</v>
      </c>
      <c r="Y2039" s="153">
        <f>+T2039*((O2039-(O2039*X2039)))</f>
        <v>0</v>
      </c>
    </row>
    <row r="2040" spans="1:25" ht="14.45" customHeight="1" x14ac:dyDescent="0.25">
      <c r="A2040" s="167">
        <v>7045952356204</v>
      </c>
      <c r="B2040" s="157">
        <v>12043</v>
      </c>
      <c r="C2040" s="157" t="s">
        <v>1948</v>
      </c>
      <c r="D2040" s="157">
        <v>146</v>
      </c>
      <c r="E2040" s="166" t="s">
        <v>1932</v>
      </c>
      <c r="F2040" s="166" t="s">
        <v>1707</v>
      </c>
      <c r="G2040" s="169" t="s">
        <v>1682</v>
      </c>
      <c r="H2040" s="157" t="s">
        <v>1681</v>
      </c>
      <c r="I2040" s="165" t="s">
        <v>1716</v>
      </c>
      <c r="J2040" s="164" t="s">
        <v>1672</v>
      </c>
      <c r="K2040" s="164" t="s">
        <v>1802</v>
      </c>
      <c r="L2040" s="163"/>
      <c r="M2040" s="163"/>
      <c r="N2040" s="163"/>
      <c r="O2040" s="162">
        <v>3299</v>
      </c>
      <c r="P2040" s="161" t="b">
        <f>IF(R2040&gt;0,R2040-2)</f>
        <v>0</v>
      </c>
      <c r="Q2040" s="161">
        <v>201938</v>
      </c>
      <c r="R2040" s="160">
        <f>$I$3</f>
        <v>0</v>
      </c>
      <c r="S2040" s="159" t="str">
        <f>IF(AND(R2040&gt;=Q2040,W2040&gt;0),"OK",IF(W2040=0,"","NOT OK"))</f>
        <v/>
      </c>
      <c r="T2040" s="158"/>
      <c r="U2040" s="157">
        <v>1</v>
      </c>
      <c r="V2040" s="156" t="str">
        <f>IF(W2040=T2040,"OK","NOT")</f>
        <v>OK</v>
      </c>
      <c r="W2040" s="155">
        <f>IF(MOD(T2040,U2040)=0,T2040,T2040+(U2040-MOD(T2040,U2040)))</f>
        <v>0</v>
      </c>
      <c r="X2040" s="154">
        <f>$I$4</f>
        <v>0.4</v>
      </c>
      <c r="Y2040" s="153">
        <f>+T2040*((O2040-(O2040*X2040)))</f>
        <v>0</v>
      </c>
    </row>
    <row r="2041" spans="1:25" ht="14.45" customHeight="1" x14ac:dyDescent="0.25">
      <c r="A2041" s="167">
        <v>7045952356211</v>
      </c>
      <c r="B2041" s="157">
        <v>12043</v>
      </c>
      <c r="C2041" s="157" t="s">
        <v>1948</v>
      </c>
      <c r="D2041" s="157">
        <v>146</v>
      </c>
      <c r="E2041" s="166" t="s">
        <v>1932</v>
      </c>
      <c r="F2041" s="166" t="s">
        <v>1707</v>
      </c>
      <c r="G2041" s="169" t="s">
        <v>1682</v>
      </c>
      <c r="H2041" s="157" t="s">
        <v>1681</v>
      </c>
      <c r="I2041" s="165" t="s">
        <v>1468</v>
      </c>
      <c r="J2041" s="164" t="s">
        <v>1672</v>
      </c>
      <c r="K2041" s="164" t="s">
        <v>1802</v>
      </c>
      <c r="L2041" s="163"/>
      <c r="M2041" s="163"/>
      <c r="N2041" s="163"/>
      <c r="O2041" s="162">
        <v>3299</v>
      </c>
      <c r="P2041" s="161" t="b">
        <f>IF(R2041&gt;0,R2041-2)</f>
        <v>0</v>
      </c>
      <c r="Q2041" s="161">
        <v>201938</v>
      </c>
      <c r="R2041" s="160">
        <f>$I$3</f>
        <v>0</v>
      </c>
      <c r="S2041" s="159" t="str">
        <f>IF(AND(R2041&gt;=Q2041,W2041&gt;0),"OK",IF(W2041=0,"","NOT OK"))</f>
        <v/>
      </c>
      <c r="T2041" s="158"/>
      <c r="U2041" s="157">
        <v>1</v>
      </c>
      <c r="V2041" s="156" t="str">
        <f>IF(W2041=T2041,"OK","NOT")</f>
        <v>OK</v>
      </c>
      <c r="W2041" s="155">
        <f>IF(MOD(T2041,U2041)=0,T2041,T2041+(U2041-MOD(T2041,U2041)))</f>
        <v>0</v>
      </c>
      <c r="X2041" s="154">
        <f>$I$4</f>
        <v>0.4</v>
      </c>
      <c r="Y2041" s="153">
        <f>+T2041*((O2041-(O2041*X2041)))</f>
        <v>0</v>
      </c>
    </row>
    <row r="2042" spans="1:25" ht="14.45" customHeight="1" x14ac:dyDescent="0.25">
      <c r="A2042" s="167">
        <v>7045952356228</v>
      </c>
      <c r="B2042" s="157">
        <v>12043</v>
      </c>
      <c r="C2042" s="157" t="s">
        <v>1948</v>
      </c>
      <c r="D2042" s="157">
        <v>146</v>
      </c>
      <c r="E2042" s="166" t="s">
        <v>1932</v>
      </c>
      <c r="F2042" s="166" t="s">
        <v>1707</v>
      </c>
      <c r="G2042" s="169" t="s">
        <v>1682</v>
      </c>
      <c r="H2042" s="157" t="s">
        <v>1681</v>
      </c>
      <c r="I2042" s="165" t="s">
        <v>1469</v>
      </c>
      <c r="J2042" s="164" t="s">
        <v>1672</v>
      </c>
      <c r="K2042" s="164" t="s">
        <v>1802</v>
      </c>
      <c r="L2042" s="163"/>
      <c r="M2042" s="163"/>
      <c r="N2042" s="163"/>
      <c r="O2042" s="162">
        <v>3299</v>
      </c>
      <c r="P2042" s="161" t="b">
        <f>IF(R2042&gt;0,R2042-2)</f>
        <v>0</v>
      </c>
      <c r="Q2042" s="161">
        <v>201938</v>
      </c>
      <c r="R2042" s="160">
        <f>$I$3</f>
        <v>0</v>
      </c>
      <c r="S2042" s="159" t="str">
        <f>IF(AND(R2042&gt;=Q2042,W2042&gt;0),"OK",IF(W2042=0,"","NOT OK"))</f>
        <v/>
      </c>
      <c r="T2042" s="158"/>
      <c r="U2042" s="157">
        <v>1</v>
      </c>
      <c r="V2042" s="156" t="str">
        <f>IF(W2042=T2042,"OK","NOT")</f>
        <v>OK</v>
      </c>
      <c r="W2042" s="155">
        <f>IF(MOD(T2042,U2042)=0,T2042,T2042+(U2042-MOD(T2042,U2042)))</f>
        <v>0</v>
      </c>
      <c r="X2042" s="154">
        <f>$I$4</f>
        <v>0.4</v>
      </c>
      <c r="Y2042" s="153">
        <f>+T2042*((O2042-(O2042*X2042)))</f>
        <v>0</v>
      </c>
    </row>
    <row r="2043" spans="1:25" ht="14.45" customHeight="1" x14ac:dyDescent="0.25">
      <c r="A2043" s="167">
        <v>7045952356235</v>
      </c>
      <c r="B2043" s="157">
        <v>12043</v>
      </c>
      <c r="C2043" s="157" t="s">
        <v>1948</v>
      </c>
      <c r="D2043" s="157">
        <v>146</v>
      </c>
      <c r="E2043" s="166" t="s">
        <v>1932</v>
      </c>
      <c r="F2043" s="166" t="s">
        <v>1707</v>
      </c>
      <c r="G2043" s="169" t="s">
        <v>1682</v>
      </c>
      <c r="H2043" s="157" t="s">
        <v>1681</v>
      </c>
      <c r="I2043" s="165" t="s">
        <v>1715</v>
      </c>
      <c r="J2043" s="164" t="s">
        <v>1672</v>
      </c>
      <c r="K2043" s="164" t="s">
        <v>1802</v>
      </c>
      <c r="L2043" s="163"/>
      <c r="M2043" s="163"/>
      <c r="N2043" s="163"/>
      <c r="O2043" s="162">
        <v>3299</v>
      </c>
      <c r="P2043" s="161" t="b">
        <f>IF(R2043&gt;0,R2043-2)</f>
        <v>0</v>
      </c>
      <c r="Q2043" s="161">
        <v>201938</v>
      </c>
      <c r="R2043" s="160">
        <f>$I$3</f>
        <v>0</v>
      </c>
      <c r="S2043" s="159" t="str">
        <f>IF(AND(R2043&gt;=Q2043,W2043&gt;0),"OK",IF(W2043=0,"","NOT OK"))</f>
        <v/>
      </c>
      <c r="T2043" s="158"/>
      <c r="U2043" s="157">
        <v>1</v>
      </c>
      <c r="V2043" s="156" t="str">
        <f>IF(W2043=T2043,"OK","NOT")</f>
        <v>OK</v>
      </c>
      <c r="W2043" s="155">
        <f>IF(MOD(T2043,U2043)=0,T2043,T2043+(U2043-MOD(T2043,U2043)))</f>
        <v>0</v>
      </c>
      <c r="X2043" s="154">
        <f>$I$4</f>
        <v>0.4</v>
      </c>
      <c r="Y2043" s="153">
        <f>+T2043*((O2043-(O2043*X2043)))</f>
        <v>0</v>
      </c>
    </row>
    <row r="2044" spans="1:25" ht="14.45" customHeight="1" x14ac:dyDescent="0.25">
      <c r="A2044" s="167">
        <v>7045952356242</v>
      </c>
      <c r="B2044" s="157">
        <v>12043</v>
      </c>
      <c r="C2044" s="157" t="s">
        <v>1948</v>
      </c>
      <c r="D2044" s="157">
        <v>146</v>
      </c>
      <c r="E2044" s="166" t="s">
        <v>1932</v>
      </c>
      <c r="F2044" s="166" t="s">
        <v>1707</v>
      </c>
      <c r="G2044" s="169" t="s">
        <v>1682</v>
      </c>
      <c r="H2044" s="157" t="s">
        <v>1681</v>
      </c>
      <c r="I2044" s="165" t="s">
        <v>1713</v>
      </c>
      <c r="J2044" s="164" t="s">
        <v>1672</v>
      </c>
      <c r="K2044" s="164" t="s">
        <v>1802</v>
      </c>
      <c r="L2044" s="163"/>
      <c r="M2044" s="163"/>
      <c r="N2044" s="163"/>
      <c r="O2044" s="162">
        <v>3299</v>
      </c>
      <c r="P2044" s="161" t="b">
        <f>IF(R2044&gt;0,R2044-2)</f>
        <v>0</v>
      </c>
      <c r="Q2044" s="161">
        <v>201938</v>
      </c>
      <c r="R2044" s="160">
        <f>$I$3</f>
        <v>0</v>
      </c>
      <c r="S2044" s="159" t="str">
        <f>IF(AND(R2044&gt;=Q2044,W2044&gt;0),"OK",IF(W2044=0,"","NOT OK"))</f>
        <v/>
      </c>
      <c r="T2044" s="158"/>
      <c r="U2044" s="157">
        <v>1</v>
      </c>
      <c r="V2044" s="156" t="str">
        <f>IF(W2044=T2044,"OK","NOT")</f>
        <v>OK</v>
      </c>
      <c r="W2044" s="155">
        <f>IF(MOD(T2044,U2044)=0,T2044,T2044+(U2044-MOD(T2044,U2044)))</f>
        <v>0</v>
      </c>
      <c r="X2044" s="154">
        <f>$I$4</f>
        <v>0.4</v>
      </c>
      <c r="Y2044" s="153">
        <f>+T2044*((O2044-(O2044*X2044)))</f>
        <v>0</v>
      </c>
    </row>
    <row r="2045" spans="1:25" ht="14.45" customHeight="1" x14ac:dyDescent="0.25">
      <c r="A2045" s="167">
        <v>7045952356310</v>
      </c>
      <c r="B2045" s="157">
        <v>12048</v>
      </c>
      <c r="C2045" s="157" t="s">
        <v>1947</v>
      </c>
      <c r="D2045" s="157">
        <v>147</v>
      </c>
      <c r="E2045" s="166" t="s">
        <v>1932</v>
      </c>
      <c r="F2045" s="166" t="s">
        <v>1707</v>
      </c>
      <c r="G2045" s="169" t="s">
        <v>1682</v>
      </c>
      <c r="H2045" s="157" t="s">
        <v>1681</v>
      </c>
      <c r="I2045" s="165" t="s">
        <v>1717</v>
      </c>
      <c r="J2045" s="164" t="s">
        <v>1672</v>
      </c>
      <c r="K2045" s="164" t="s">
        <v>1802</v>
      </c>
      <c r="L2045" s="163"/>
      <c r="M2045" s="163"/>
      <c r="N2045" s="163"/>
      <c r="O2045" s="162">
        <v>2999</v>
      </c>
      <c r="P2045" s="161" t="b">
        <f>IF(R2045&gt;0,R2045-2)</f>
        <v>0</v>
      </c>
      <c r="Q2045" s="161">
        <v>201938</v>
      </c>
      <c r="R2045" s="160">
        <f>$I$3</f>
        <v>0</v>
      </c>
      <c r="S2045" s="159" t="str">
        <f>IF(AND(R2045&gt;=Q2045,W2045&gt;0),"OK",IF(W2045=0,"","NOT OK"))</f>
        <v/>
      </c>
      <c r="T2045" s="158"/>
      <c r="U2045" s="157">
        <v>1</v>
      </c>
      <c r="V2045" s="156" t="str">
        <f>IF(W2045=T2045,"OK","NOT")</f>
        <v>OK</v>
      </c>
      <c r="W2045" s="155">
        <f>IF(MOD(T2045,U2045)=0,T2045,T2045+(U2045-MOD(T2045,U2045)))</f>
        <v>0</v>
      </c>
      <c r="X2045" s="154">
        <f>$I$4</f>
        <v>0.4</v>
      </c>
      <c r="Y2045" s="153">
        <f>+T2045*((O2045-(O2045*X2045)))</f>
        <v>0</v>
      </c>
    </row>
    <row r="2046" spans="1:25" ht="14.45" customHeight="1" x14ac:dyDescent="0.25">
      <c r="A2046" s="167">
        <v>7045952356327</v>
      </c>
      <c r="B2046" s="157">
        <v>12048</v>
      </c>
      <c r="C2046" s="157" t="s">
        <v>1947</v>
      </c>
      <c r="D2046" s="157">
        <v>147</v>
      </c>
      <c r="E2046" s="166" t="s">
        <v>1932</v>
      </c>
      <c r="F2046" s="166" t="s">
        <v>1707</v>
      </c>
      <c r="G2046" s="169" t="s">
        <v>1682</v>
      </c>
      <c r="H2046" s="157" t="s">
        <v>1681</v>
      </c>
      <c r="I2046" s="165" t="s">
        <v>1716</v>
      </c>
      <c r="J2046" s="164" t="s">
        <v>1672</v>
      </c>
      <c r="K2046" s="164" t="s">
        <v>1802</v>
      </c>
      <c r="L2046" s="163"/>
      <c r="M2046" s="163"/>
      <c r="N2046" s="163"/>
      <c r="O2046" s="162">
        <v>2999</v>
      </c>
      <c r="P2046" s="161" t="b">
        <f>IF(R2046&gt;0,R2046-2)</f>
        <v>0</v>
      </c>
      <c r="Q2046" s="161">
        <v>201938</v>
      </c>
      <c r="R2046" s="160">
        <f>$I$3</f>
        <v>0</v>
      </c>
      <c r="S2046" s="159" t="str">
        <f>IF(AND(R2046&gt;=Q2046,W2046&gt;0),"OK",IF(W2046=0,"","NOT OK"))</f>
        <v/>
      </c>
      <c r="T2046" s="158"/>
      <c r="U2046" s="157">
        <v>1</v>
      </c>
      <c r="V2046" s="156" t="str">
        <f>IF(W2046=T2046,"OK","NOT")</f>
        <v>OK</v>
      </c>
      <c r="W2046" s="155">
        <f>IF(MOD(T2046,U2046)=0,T2046,T2046+(U2046-MOD(T2046,U2046)))</f>
        <v>0</v>
      </c>
      <c r="X2046" s="154">
        <f>$I$4</f>
        <v>0.4</v>
      </c>
      <c r="Y2046" s="153">
        <f>+T2046*((O2046-(O2046*X2046)))</f>
        <v>0</v>
      </c>
    </row>
    <row r="2047" spans="1:25" ht="14.45" customHeight="1" x14ac:dyDescent="0.25">
      <c r="A2047" s="167">
        <v>7045952356334</v>
      </c>
      <c r="B2047" s="157">
        <v>12048</v>
      </c>
      <c r="C2047" s="157" t="s">
        <v>1947</v>
      </c>
      <c r="D2047" s="157">
        <v>147</v>
      </c>
      <c r="E2047" s="166" t="s">
        <v>1932</v>
      </c>
      <c r="F2047" s="166" t="s">
        <v>1707</v>
      </c>
      <c r="G2047" s="169" t="s">
        <v>1682</v>
      </c>
      <c r="H2047" s="157" t="s">
        <v>1681</v>
      </c>
      <c r="I2047" s="165" t="s">
        <v>1468</v>
      </c>
      <c r="J2047" s="164" t="s">
        <v>1672</v>
      </c>
      <c r="K2047" s="164" t="s">
        <v>1802</v>
      </c>
      <c r="L2047" s="163"/>
      <c r="M2047" s="163"/>
      <c r="N2047" s="163"/>
      <c r="O2047" s="162">
        <v>2999</v>
      </c>
      <c r="P2047" s="161" t="b">
        <f>IF(R2047&gt;0,R2047-2)</f>
        <v>0</v>
      </c>
      <c r="Q2047" s="161">
        <v>201938</v>
      </c>
      <c r="R2047" s="160">
        <f>$I$3</f>
        <v>0</v>
      </c>
      <c r="S2047" s="159" t="str">
        <f>IF(AND(R2047&gt;=Q2047,W2047&gt;0),"OK",IF(W2047=0,"","NOT OK"))</f>
        <v/>
      </c>
      <c r="T2047" s="158"/>
      <c r="U2047" s="157">
        <v>1</v>
      </c>
      <c r="V2047" s="156" t="str">
        <f>IF(W2047=T2047,"OK","NOT")</f>
        <v>OK</v>
      </c>
      <c r="W2047" s="155">
        <f>IF(MOD(T2047,U2047)=0,T2047,T2047+(U2047-MOD(T2047,U2047)))</f>
        <v>0</v>
      </c>
      <c r="X2047" s="154">
        <f>$I$4</f>
        <v>0.4</v>
      </c>
      <c r="Y2047" s="153">
        <f>+T2047*((O2047-(O2047*X2047)))</f>
        <v>0</v>
      </c>
    </row>
    <row r="2048" spans="1:25" ht="14.45" customHeight="1" x14ac:dyDescent="0.25">
      <c r="A2048" s="167">
        <v>7045952356341</v>
      </c>
      <c r="B2048" s="157">
        <v>12048</v>
      </c>
      <c r="C2048" s="157" t="s">
        <v>1947</v>
      </c>
      <c r="D2048" s="157">
        <v>147</v>
      </c>
      <c r="E2048" s="166" t="s">
        <v>1932</v>
      </c>
      <c r="F2048" s="166" t="s">
        <v>1707</v>
      </c>
      <c r="G2048" s="169" t="s">
        <v>1682</v>
      </c>
      <c r="H2048" s="157" t="s">
        <v>1681</v>
      </c>
      <c r="I2048" s="165" t="s">
        <v>1469</v>
      </c>
      <c r="J2048" s="164" t="s">
        <v>1672</v>
      </c>
      <c r="K2048" s="164" t="s">
        <v>1802</v>
      </c>
      <c r="L2048" s="163"/>
      <c r="M2048" s="163"/>
      <c r="N2048" s="163"/>
      <c r="O2048" s="162">
        <v>2999</v>
      </c>
      <c r="P2048" s="161" t="b">
        <f>IF(R2048&gt;0,R2048-2)</f>
        <v>0</v>
      </c>
      <c r="Q2048" s="161">
        <v>201938</v>
      </c>
      <c r="R2048" s="160">
        <f>$I$3</f>
        <v>0</v>
      </c>
      <c r="S2048" s="159" t="str">
        <f>IF(AND(R2048&gt;=Q2048,W2048&gt;0),"OK",IF(W2048=0,"","NOT OK"))</f>
        <v/>
      </c>
      <c r="T2048" s="158"/>
      <c r="U2048" s="157">
        <v>1</v>
      </c>
      <c r="V2048" s="156" t="str">
        <f>IF(W2048=T2048,"OK","NOT")</f>
        <v>OK</v>
      </c>
      <c r="W2048" s="155">
        <f>IF(MOD(T2048,U2048)=0,T2048,T2048+(U2048-MOD(T2048,U2048)))</f>
        <v>0</v>
      </c>
      <c r="X2048" s="154">
        <f>$I$4</f>
        <v>0.4</v>
      </c>
      <c r="Y2048" s="153">
        <f>+T2048*((O2048-(O2048*X2048)))</f>
        <v>0</v>
      </c>
    </row>
    <row r="2049" spans="1:25" ht="14.45" customHeight="1" x14ac:dyDescent="0.25">
      <c r="A2049" s="167">
        <v>7045952356358</v>
      </c>
      <c r="B2049" s="157">
        <v>12048</v>
      </c>
      <c r="C2049" s="157" t="s">
        <v>1947</v>
      </c>
      <c r="D2049" s="157">
        <v>147</v>
      </c>
      <c r="E2049" s="166" t="s">
        <v>1932</v>
      </c>
      <c r="F2049" s="166" t="s">
        <v>1707</v>
      </c>
      <c r="G2049" s="169" t="s">
        <v>1682</v>
      </c>
      <c r="H2049" s="157" t="s">
        <v>1681</v>
      </c>
      <c r="I2049" s="165" t="s">
        <v>1715</v>
      </c>
      <c r="J2049" s="164" t="s">
        <v>1672</v>
      </c>
      <c r="K2049" s="164" t="s">
        <v>1802</v>
      </c>
      <c r="L2049" s="163"/>
      <c r="M2049" s="163"/>
      <c r="N2049" s="163"/>
      <c r="O2049" s="162">
        <v>2999</v>
      </c>
      <c r="P2049" s="161" t="b">
        <f>IF(R2049&gt;0,R2049-2)</f>
        <v>0</v>
      </c>
      <c r="Q2049" s="161">
        <v>201938</v>
      </c>
      <c r="R2049" s="160">
        <f>$I$3</f>
        <v>0</v>
      </c>
      <c r="S2049" s="159" t="str">
        <f>IF(AND(R2049&gt;=Q2049,W2049&gt;0),"OK",IF(W2049=0,"","NOT OK"))</f>
        <v/>
      </c>
      <c r="T2049" s="158"/>
      <c r="U2049" s="157">
        <v>1</v>
      </c>
      <c r="V2049" s="156" t="str">
        <f>IF(W2049=T2049,"OK","NOT")</f>
        <v>OK</v>
      </c>
      <c r="W2049" s="155">
        <f>IF(MOD(T2049,U2049)=0,T2049,T2049+(U2049-MOD(T2049,U2049)))</f>
        <v>0</v>
      </c>
      <c r="X2049" s="154">
        <f>$I$4</f>
        <v>0.4</v>
      </c>
      <c r="Y2049" s="153">
        <f>+T2049*((O2049-(O2049*X2049)))</f>
        <v>0</v>
      </c>
    </row>
    <row r="2050" spans="1:25" ht="14.45" customHeight="1" x14ac:dyDescent="0.25">
      <c r="A2050" s="167">
        <v>7045952356099</v>
      </c>
      <c r="B2050" s="157">
        <v>22327</v>
      </c>
      <c r="C2050" s="157" t="s">
        <v>1945</v>
      </c>
      <c r="D2050" s="157">
        <v>149</v>
      </c>
      <c r="E2050" s="166" t="s">
        <v>1932</v>
      </c>
      <c r="F2050" s="166" t="s">
        <v>1707</v>
      </c>
      <c r="G2050" s="169" t="s">
        <v>1682</v>
      </c>
      <c r="H2050" s="157" t="s">
        <v>1681</v>
      </c>
      <c r="I2050" s="165" t="s">
        <v>1717</v>
      </c>
      <c r="J2050" s="164" t="s">
        <v>1672</v>
      </c>
      <c r="K2050" s="164" t="s">
        <v>1719</v>
      </c>
      <c r="L2050" s="163"/>
      <c r="M2050" s="163"/>
      <c r="N2050" s="163"/>
      <c r="O2050" s="162">
        <v>2499</v>
      </c>
      <c r="P2050" s="161" t="b">
        <f>IF(R2050&gt;0,R2050-2)</f>
        <v>0</v>
      </c>
      <c r="Q2050" s="161">
        <v>201938</v>
      </c>
      <c r="R2050" s="160">
        <f>$I$3</f>
        <v>0</v>
      </c>
      <c r="S2050" s="159" t="str">
        <f>IF(AND(R2050&gt;=Q2050,W2050&gt;0),"OK",IF(W2050=0,"","NOT OK"))</f>
        <v/>
      </c>
      <c r="T2050" s="158"/>
      <c r="U2050" s="157">
        <v>1</v>
      </c>
      <c r="V2050" s="156" t="str">
        <f>IF(W2050=T2050,"OK","NOT")</f>
        <v>OK</v>
      </c>
      <c r="W2050" s="155">
        <f>IF(MOD(T2050,U2050)=0,T2050,T2050+(U2050-MOD(T2050,U2050)))</f>
        <v>0</v>
      </c>
      <c r="X2050" s="154">
        <f>$I$4</f>
        <v>0.4</v>
      </c>
      <c r="Y2050" s="153">
        <f>+T2050*((O2050-(O2050*X2050)))</f>
        <v>0</v>
      </c>
    </row>
    <row r="2051" spans="1:25" ht="14.45" customHeight="1" x14ac:dyDescent="0.25">
      <c r="A2051" s="167">
        <v>7045952356105</v>
      </c>
      <c r="B2051" s="157">
        <v>22327</v>
      </c>
      <c r="C2051" s="157" t="s">
        <v>1945</v>
      </c>
      <c r="D2051" s="157">
        <v>149</v>
      </c>
      <c r="E2051" s="166" t="s">
        <v>1932</v>
      </c>
      <c r="F2051" s="166" t="s">
        <v>1707</v>
      </c>
      <c r="G2051" s="169" t="s">
        <v>1682</v>
      </c>
      <c r="H2051" s="157" t="s">
        <v>1681</v>
      </c>
      <c r="I2051" s="165" t="s">
        <v>1716</v>
      </c>
      <c r="J2051" s="164" t="s">
        <v>1672</v>
      </c>
      <c r="K2051" s="164" t="s">
        <v>1719</v>
      </c>
      <c r="L2051" s="163"/>
      <c r="M2051" s="163"/>
      <c r="N2051" s="163"/>
      <c r="O2051" s="162">
        <v>2499</v>
      </c>
      <c r="P2051" s="161" t="b">
        <f>IF(R2051&gt;0,R2051-2)</f>
        <v>0</v>
      </c>
      <c r="Q2051" s="161">
        <v>201938</v>
      </c>
      <c r="R2051" s="160">
        <f>$I$3</f>
        <v>0</v>
      </c>
      <c r="S2051" s="159" t="str">
        <f>IF(AND(R2051&gt;=Q2051,W2051&gt;0),"OK",IF(W2051=0,"","NOT OK"))</f>
        <v/>
      </c>
      <c r="T2051" s="158"/>
      <c r="U2051" s="157">
        <v>1</v>
      </c>
      <c r="V2051" s="156" t="str">
        <f>IF(W2051=T2051,"OK","NOT")</f>
        <v>OK</v>
      </c>
      <c r="W2051" s="155">
        <f>IF(MOD(T2051,U2051)=0,T2051,T2051+(U2051-MOD(T2051,U2051)))</f>
        <v>0</v>
      </c>
      <c r="X2051" s="154">
        <f>$I$4</f>
        <v>0.4</v>
      </c>
      <c r="Y2051" s="153">
        <f>+T2051*((O2051-(O2051*X2051)))</f>
        <v>0</v>
      </c>
    </row>
    <row r="2052" spans="1:25" ht="14.45" customHeight="1" x14ac:dyDescent="0.25">
      <c r="A2052" s="167">
        <v>7045952356112</v>
      </c>
      <c r="B2052" s="157">
        <v>22327</v>
      </c>
      <c r="C2052" s="157" t="s">
        <v>1945</v>
      </c>
      <c r="D2052" s="157">
        <v>149</v>
      </c>
      <c r="E2052" s="166" t="s">
        <v>1932</v>
      </c>
      <c r="F2052" s="166" t="s">
        <v>1707</v>
      </c>
      <c r="G2052" s="169" t="s">
        <v>1682</v>
      </c>
      <c r="H2052" s="157" t="s">
        <v>1681</v>
      </c>
      <c r="I2052" s="165" t="s">
        <v>1468</v>
      </c>
      <c r="J2052" s="164" t="s">
        <v>1672</v>
      </c>
      <c r="K2052" s="164" t="s">
        <v>1719</v>
      </c>
      <c r="L2052" s="163"/>
      <c r="M2052" s="163"/>
      <c r="N2052" s="163"/>
      <c r="O2052" s="162">
        <v>2499</v>
      </c>
      <c r="P2052" s="161" t="b">
        <f>IF(R2052&gt;0,R2052-2)</f>
        <v>0</v>
      </c>
      <c r="Q2052" s="161">
        <v>201938</v>
      </c>
      <c r="R2052" s="160">
        <f>$I$3</f>
        <v>0</v>
      </c>
      <c r="S2052" s="159" t="str">
        <f>IF(AND(R2052&gt;=Q2052,W2052&gt;0),"OK",IF(W2052=0,"","NOT OK"))</f>
        <v/>
      </c>
      <c r="T2052" s="158"/>
      <c r="U2052" s="157">
        <v>1</v>
      </c>
      <c r="V2052" s="156" t="str">
        <f>IF(W2052=T2052,"OK","NOT")</f>
        <v>OK</v>
      </c>
      <c r="W2052" s="155">
        <f>IF(MOD(T2052,U2052)=0,T2052,T2052+(U2052-MOD(T2052,U2052)))</f>
        <v>0</v>
      </c>
      <c r="X2052" s="154">
        <f>$I$4</f>
        <v>0.4</v>
      </c>
      <c r="Y2052" s="153">
        <f>+T2052*((O2052-(O2052*X2052)))</f>
        <v>0</v>
      </c>
    </row>
    <row r="2053" spans="1:25" ht="14.45" customHeight="1" x14ac:dyDescent="0.25">
      <c r="A2053" s="167">
        <v>7045952356129</v>
      </c>
      <c r="B2053" s="157">
        <v>22327</v>
      </c>
      <c r="C2053" s="157" t="s">
        <v>1945</v>
      </c>
      <c r="D2053" s="157">
        <v>149</v>
      </c>
      <c r="E2053" s="166" t="s">
        <v>1932</v>
      </c>
      <c r="F2053" s="166" t="s">
        <v>1707</v>
      </c>
      <c r="G2053" s="169" t="s">
        <v>1682</v>
      </c>
      <c r="H2053" s="157" t="s">
        <v>1681</v>
      </c>
      <c r="I2053" s="165" t="s">
        <v>1469</v>
      </c>
      <c r="J2053" s="164" t="s">
        <v>1672</v>
      </c>
      <c r="K2053" s="164" t="s">
        <v>1719</v>
      </c>
      <c r="L2053" s="163"/>
      <c r="M2053" s="163"/>
      <c r="N2053" s="163"/>
      <c r="O2053" s="162">
        <v>2499</v>
      </c>
      <c r="P2053" s="161" t="b">
        <f>IF(R2053&gt;0,R2053-2)</f>
        <v>0</v>
      </c>
      <c r="Q2053" s="161">
        <v>201938</v>
      </c>
      <c r="R2053" s="160">
        <f>$I$3</f>
        <v>0</v>
      </c>
      <c r="S2053" s="159" t="str">
        <f>IF(AND(R2053&gt;=Q2053,W2053&gt;0),"OK",IF(W2053=0,"","NOT OK"))</f>
        <v/>
      </c>
      <c r="T2053" s="158"/>
      <c r="U2053" s="157">
        <v>1</v>
      </c>
      <c r="V2053" s="156" t="str">
        <f>IF(W2053=T2053,"OK","NOT")</f>
        <v>OK</v>
      </c>
      <c r="W2053" s="155">
        <f>IF(MOD(T2053,U2053)=0,T2053,T2053+(U2053-MOD(T2053,U2053)))</f>
        <v>0</v>
      </c>
      <c r="X2053" s="154">
        <f>$I$4</f>
        <v>0.4</v>
      </c>
      <c r="Y2053" s="153">
        <f>+T2053*((O2053-(O2053*X2053)))</f>
        <v>0</v>
      </c>
    </row>
    <row r="2054" spans="1:25" ht="14.45" customHeight="1" x14ac:dyDescent="0.25">
      <c r="A2054" s="167">
        <v>7045952356136</v>
      </c>
      <c r="B2054" s="157">
        <v>22327</v>
      </c>
      <c r="C2054" s="157" t="s">
        <v>1945</v>
      </c>
      <c r="D2054" s="157">
        <v>149</v>
      </c>
      <c r="E2054" s="166" t="s">
        <v>1932</v>
      </c>
      <c r="F2054" s="166" t="s">
        <v>1707</v>
      </c>
      <c r="G2054" s="169" t="s">
        <v>1682</v>
      </c>
      <c r="H2054" s="157" t="s">
        <v>1681</v>
      </c>
      <c r="I2054" s="165" t="s">
        <v>1715</v>
      </c>
      <c r="J2054" s="164" t="s">
        <v>1672</v>
      </c>
      <c r="K2054" s="164" t="s">
        <v>1719</v>
      </c>
      <c r="L2054" s="163"/>
      <c r="M2054" s="163"/>
      <c r="N2054" s="163"/>
      <c r="O2054" s="162">
        <v>2499</v>
      </c>
      <c r="P2054" s="161" t="b">
        <f>IF(R2054&gt;0,R2054-2)</f>
        <v>0</v>
      </c>
      <c r="Q2054" s="161">
        <v>201938</v>
      </c>
      <c r="R2054" s="160">
        <f>$I$3</f>
        <v>0</v>
      </c>
      <c r="S2054" s="159" t="str">
        <f>IF(AND(R2054&gt;=Q2054,W2054&gt;0),"OK",IF(W2054=0,"","NOT OK"))</f>
        <v/>
      </c>
      <c r="T2054" s="158"/>
      <c r="U2054" s="157">
        <v>1</v>
      </c>
      <c r="V2054" s="156" t="str">
        <f>IF(W2054=T2054,"OK","NOT")</f>
        <v>OK</v>
      </c>
      <c r="W2054" s="155">
        <f>IF(MOD(T2054,U2054)=0,T2054,T2054+(U2054-MOD(T2054,U2054)))</f>
        <v>0</v>
      </c>
      <c r="X2054" s="154">
        <f>$I$4</f>
        <v>0.4</v>
      </c>
      <c r="Y2054" s="153">
        <f>+T2054*((O2054-(O2054*X2054)))</f>
        <v>0</v>
      </c>
    </row>
    <row r="2055" spans="1:25" ht="14.45" customHeight="1" x14ac:dyDescent="0.25">
      <c r="A2055" s="167">
        <v>7045952355238</v>
      </c>
      <c r="B2055" s="157">
        <v>12278</v>
      </c>
      <c r="C2055" s="157" t="s">
        <v>1943</v>
      </c>
      <c r="D2055" s="157">
        <v>151</v>
      </c>
      <c r="E2055" s="166" t="s">
        <v>1932</v>
      </c>
      <c r="F2055" s="166" t="s">
        <v>1707</v>
      </c>
      <c r="G2055" s="169" t="s">
        <v>1682</v>
      </c>
      <c r="H2055" s="157" t="s">
        <v>1681</v>
      </c>
      <c r="I2055" s="165" t="s">
        <v>1717</v>
      </c>
      <c r="J2055" s="164" t="s">
        <v>1672</v>
      </c>
      <c r="K2055" s="164" t="s">
        <v>1802</v>
      </c>
      <c r="L2055" s="163"/>
      <c r="M2055" s="163"/>
      <c r="N2055" s="163"/>
      <c r="O2055" s="162">
        <v>1599</v>
      </c>
      <c r="P2055" s="161" t="b">
        <f>IF(R2055&gt;0,R2055-2)</f>
        <v>0</v>
      </c>
      <c r="Q2055" s="161">
        <v>201938</v>
      </c>
      <c r="R2055" s="160">
        <f>$I$3</f>
        <v>0</v>
      </c>
      <c r="S2055" s="159" t="str">
        <f>IF(AND(R2055&gt;=Q2055,W2055&gt;0),"OK",IF(W2055=0,"","NOT OK"))</f>
        <v/>
      </c>
      <c r="T2055" s="158"/>
      <c r="U2055" s="157">
        <v>1</v>
      </c>
      <c r="V2055" s="156" t="str">
        <f>IF(W2055=T2055,"OK","NOT")</f>
        <v>OK</v>
      </c>
      <c r="W2055" s="155">
        <f>IF(MOD(T2055,U2055)=0,T2055,T2055+(U2055-MOD(T2055,U2055)))</f>
        <v>0</v>
      </c>
      <c r="X2055" s="154">
        <f>$I$4</f>
        <v>0.4</v>
      </c>
      <c r="Y2055" s="153">
        <f>+T2055*((O2055-(O2055*X2055)))</f>
        <v>0</v>
      </c>
    </row>
    <row r="2056" spans="1:25" ht="14.45" customHeight="1" x14ac:dyDescent="0.25">
      <c r="A2056" s="167">
        <v>7045952355245</v>
      </c>
      <c r="B2056" s="157">
        <v>12278</v>
      </c>
      <c r="C2056" s="157" t="s">
        <v>1943</v>
      </c>
      <c r="D2056" s="157">
        <v>151</v>
      </c>
      <c r="E2056" s="166" t="s">
        <v>1932</v>
      </c>
      <c r="F2056" s="166" t="s">
        <v>1707</v>
      </c>
      <c r="G2056" s="169" t="s">
        <v>1682</v>
      </c>
      <c r="H2056" s="157" t="s">
        <v>1681</v>
      </c>
      <c r="I2056" s="165" t="s">
        <v>1716</v>
      </c>
      <c r="J2056" s="164" t="s">
        <v>1672</v>
      </c>
      <c r="K2056" s="164" t="s">
        <v>1802</v>
      </c>
      <c r="L2056" s="163"/>
      <c r="M2056" s="163"/>
      <c r="N2056" s="163"/>
      <c r="O2056" s="162">
        <v>1599</v>
      </c>
      <c r="P2056" s="161" t="b">
        <f>IF(R2056&gt;0,R2056-2)</f>
        <v>0</v>
      </c>
      <c r="Q2056" s="161">
        <v>201938</v>
      </c>
      <c r="R2056" s="160">
        <f>$I$3</f>
        <v>0</v>
      </c>
      <c r="S2056" s="159" t="str">
        <f>IF(AND(R2056&gt;=Q2056,W2056&gt;0),"OK",IF(W2056=0,"","NOT OK"))</f>
        <v/>
      </c>
      <c r="T2056" s="158"/>
      <c r="U2056" s="157">
        <v>1</v>
      </c>
      <c r="V2056" s="156" t="str">
        <f>IF(W2056=T2056,"OK","NOT")</f>
        <v>OK</v>
      </c>
      <c r="W2056" s="155">
        <f>IF(MOD(T2056,U2056)=0,T2056,T2056+(U2056-MOD(T2056,U2056)))</f>
        <v>0</v>
      </c>
      <c r="X2056" s="154">
        <f>$I$4</f>
        <v>0.4</v>
      </c>
      <c r="Y2056" s="153">
        <f>+T2056*((O2056-(O2056*X2056)))</f>
        <v>0</v>
      </c>
    </row>
    <row r="2057" spans="1:25" ht="14.45" customHeight="1" x14ac:dyDescent="0.25">
      <c r="A2057" s="167">
        <v>7045952355252</v>
      </c>
      <c r="B2057" s="157">
        <v>12278</v>
      </c>
      <c r="C2057" s="157" t="s">
        <v>1943</v>
      </c>
      <c r="D2057" s="157">
        <v>151</v>
      </c>
      <c r="E2057" s="166" t="s">
        <v>1932</v>
      </c>
      <c r="F2057" s="166" t="s">
        <v>1707</v>
      </c>
      <c r="G2057" s="169" t="s">
        <v>1682</v>
      </c>
      <c r="H2057" s="157" t="s">
        <v>1681</v>
      </c>
      <c r="I2057" s="165" t="s">
        <v>1468</v>
      </c>
      <c r="J2057" s="164" t="s">
        <v>1672</v>
      </c>
      <c r="K2057" s="164" t="s">
        <v>1802</v>
      </c>
      <c r="L2057" s="163"/>
      <c r="M2057" s="163"/>
      <c r="N2057" s="163"/>
      <c r="O2057" s="162">
        <v>1599</v>
      </c>
      <c r="P2057" s="161" t="b">
        <f>IF(R2057&gt;0,R2057-2)</f>
        <v>0</v>
      </c>
      <c r="Q2057" s="161">
        <v>201938</v>
      </c>
      <c r="R2057" s="160">
        <f>$I$3</f>
        <v>0</v>
      </c>
      <c r="S2057" s="159" t="str">
        <f>IF(AND(R2057&gt;=Q2057,W2057&gt;0),"OK",IF(W2057=0,"","NOT OK"))</f>
        <v/>
      </c>
      <c r="T2057" s="158"/>
      <c r="U2057" s="157">
        <v>1</v>
      </c>
      <c r="V2057" s="156" t="str">
        <f>IF(W2057=T2057,"OK","NOT")</f>
        <v>OK</v>
      </c>
      <c r="W2057" s="155">
        <f>IF(MOD(T2057,U2057)=0,T2057,T2057+(U2057-MOD(T2057,U2057)))</f>
        <v>0</v>
      </c>
      <c r="X2057" s="154">
        <f>$I$4</f>
        <v>0.4</v>
      </c>
      <c r="Y2057" s="153">
        <f>+T2057*((O2057-(O2057*X2057)))</f>
        <v>0</v>
      </c>
    </row>
    <row r="2058" spans="1:25" ht="14.45" customHeight="1" x14ac:dyDescent="0.25">
      <c r="A2058" s="167">
        <v>7045952355269</v>
      </c>
      <c r="B2058" s="157">
        <v>12278</v>
      </c>
      <c r="C2058" s="157" t="s">
        <v>1943</v>
      </c>
      <c r="D2058" s="157">
        <v>151</v>
      </c>
      <c r="E2058" s="166" t="s">
        <v>1932</v>
      </c>
      <c r="F2058" s="166" t="s">
        <v>1707</v>
      </c>
      <c r="G2058" s="169" t="s">
        <v>1682</v>
      </c>
      <c r="H2058" s="157" t="s">
        <v>1681</v>
      </c>
      <c r="I2058" s="165" t="s">
        <v>1469</v>
      </c>
      <c r="J2058" s="164" t="s">
        <v>1672</v>
      </c>
      <c r="K2058" s="164" t="s">
        <v>1802</v>
      </c>
      <c r="L2058" s="163"/>
      <c r="M2058" s="163"/>
      <c r="N2058" s="163"/>
      <c r="O2058" s="162">
        <v>1599</v>
      </c>
      <c r="P2058" s="161" t="b">
        <f>IF(R2058&gt;0,R2058-2)</f>
        <v>0</v>
      </c>
      <c r="Q2058" s="161">
        <v>201938</v>
      </c>
      <c r="R2058" s="160">
        <f>$I$3</f>
        <v>0</v>
      </c>
      <c r="S2058" s="159" t="str">
        <f>IF(AND(R2058&gt;=Q2058,W2058&gt;0),"OK",IF(W2058=0,"","NOT OK"))</f>
        <v/>
      </c>
      <c r="T2058" s="158"/>
      <c r="U2058" s="157">
        <v>1</v>
      </c>
      <c r="V2058" s="156" t="str">
        <f>IF(W2058=T2058,"OK","NOT")</f>
        <v>OK</v>
      </c>
      <c r="W2058" s="155">
        <f>IF(MOD(T2058,U2058)=0,T2058,T2058+(U2058-MOD(T2058,U2058)))</f>
        <v>0</v>
      </c>
      <c r="X2058" s="154">
        <f>$I$4</f>
        <v>0.4</v>
      </c>
      <c r="Y2058" s="153">
        <f>+T2058*((O2058-(O2058*X2058)))</f>
        <v>0</v>
      </c>
    </row>
    <row r="2059" spans="1:25" ht="14.45" customHeight="1" x14ac:dyDescent="0.25">
      <c r="A2059" s="167">
        <v>7045952355276</v>
      </c>
      <c r="B2059" s="157">
        <v>12278</v>
      </c>
      <c r="C2059" s="157" t="s">
        <v>1943</v>
      </c>
      <c r="D2059" s="157">
        <v>151</v>
      </c>
      <c r="E2059" s="166" t="s">
        <v>1932</v>
      </c>
      <c r="F2059" s="166" t="s">
        <v>1707</v>
      </c>
      <c r="G2059" s="169" t="s">
        <v>1682</v>
      </c>
      <c r="H2059" s="157" t="s">
        <v>1681</v>
      </c>
      <c r="I2059" s="165" t="s">
        <v>1715</v>
      </c>
      <c r="J2059" s="164" t="s">
        <v>1672</v>
      </c>
      <c r="K2059" s="164" t="s">
        <v>1802</v>
      </c>
      <c r="L2059" s="163"/>
      <c r="M2059" s="163"/>
      <c r="N2059" s="163"/>
      <c r="O2059" s="162">
        <v>1599</v>
      </c>
      <c r="P2059" s="161" t="b">
        <f>IF(R2059&gt;0,R2059-2)</f>
        <v>0</v>
      </c>
      <c r="Q2059" s="161">
        <v>201938</v>
      </c>
      <c r="R2059" s="160">
        <f>$I$3</f>
        <v>0</v>
      </c>
      <c r="S2059" s="159" t="str">
        <f>IF(AND(R2059&gt;=Q2059,W2059&gt;0),"OK",IF(W2059=0,"","NOT OK"))</f>
        <v/>
      </c>
      <c r="T2059" s="158"/>
      <c r="U2059" s="157">
        <v>1</v>
      </c>
      <c r="V2059" s="156" t="str">
        <f>IF(W2059=T2059,"OK","NOT")</f>
        <v>OK</v>
      </c>
      <c r="W2059" s="155">
        <f>IF(MOD(T2059,U2059)=0,T2059,T2059+(U2059-MOD(T2059,U2059)))</f>
        <v>0</v>
      </c>
      <c r="X2059" s="154">
        <f>$I$4</f>
        <v>0.4</v>
      </c>
      <c r="Y2059" s="153">
        <f>+T2059*((O2059-(O2059*X2059)))</f>
        <v>0</v>
      </c>
    </row>
    <row r="2060" spans="1:25" ht="14.45" customHeight="1" x14ac:dyDescent="0.25">
      <c r="A2060" s="167">
        <v>7045952355573</v>
      </c>
      <c r="B2060" s="157">
        <v>22338</v>
      </c>
      <c r="C2060" s="157" t="s">
        <v>1941</v>
      </c>
      <c r="D2060" s="157">
        <v>153</v>
      </c>
      <c r="E2060" s="166" t="s">
        <v>1932</v>
      </c>
      <c r="F2060" s="166" t="s">
        <v>1707</v>
      </c>
      <c r="G2060" s="169" t="s">
        <v>1682</v>
      </c>
      <c r="H2060" s="157" t="s">
        <v>1681</v>
      </c>
      <c r="I2060" s="165" t="s">
        <v>1717</v>
      </c>
      <c r="J2060" s="164" t="s">
        <v>1672</v>
      </c>
      <c r="K2060" s="164" t="s">
        <v>1719</v>
      </c>
      <c r="L2060" s="163"/>
      <c r="M2060" s="163"/>
      <c r="N2060" s="163"/>
      <c r="O2060" s="162">
        <v>1499</v>
      </c>
      <c r="P2060" s="161" t="b">
        <f>IF(R2060&gt;0,R2060-2)</f>
        <v>0</v>
      </c>
      <c r="Q2060" s="161">
        <v>201938</v>
      </c>
      <c r="R2060" s="160">
        <f>$I$3</f>
        <v>0</v>
      </c>
      <c r="S2060" s="159" t="str">
        <f>IF(AND(R2060&gt;=Q2060,W2060&gt;0),"OK",IF(W2060=0,"","NOT OK"))</f>
        <v/>
      </c>
      <c r="T2060" s="158"/>
      <c r="U2060" s="157">
        <v>1</v>
      </c>
      <c r="V2060" s="156" t="str">
        <f>IF(W2060=T2060,"OK","NOT")</f>
        <v>OK</v>
      </c>
      <c r="W2060" s="155">
        <f>IF(MOD(T2060,U2060)=0,T2060,T2060+(U2060-MOD(T2060,U2060)))</f>
        <v>0</v>
      </c>
      <c r="X2060" s="154">
        <f>$I$4</f>
        <v>0.4</v>
      </c>
      <c r="Y2060" s="153">
        <f>+T2060*((O2060-(O2060*X2060)))</f>
        <v>0</v>
      </c>
    </row>
    <row r="2061" spans="1:25" ht="14.45" customHeight="1" x14ac:dyDescent="0.25">
      <c r="A2061" s="167">
        <v>7045952355580</v>
      </c>
      <c r="B2061" s="157">
        <v>22338</v>
      </c>
      <c r="C2061" s="157" t="s">
        <v>1941</v>
      </c>
      <c r="D2061" s="157">
        <v>153</v>
      </c>
      <c r="E2061" s="166" t="s">
        <v>1932</v>
      </c>
      <c r="F2061" s="166" t="s">
        <v>1707</v>
      </c>
      <c r="G2061" s="169" t="s">
        <v>1682</v>
      </c>
      <c r="H2061" s="157" t="s">
        <v>1681</v>
      </c>
      <c r="I2061" s="165" t="s">
        <v>1716</v>
      </c>
      <c r="J2061" s="164" t="s">
        <v>1672</v>
      </c>
      <c r="K2061" s="164" t="s">
        <v>1719</v>
      </c>
      <c r="L2061" s="163"/>
      <c r="M2061" s="163"/>
      <c r="N2061" s="163"/>
      <c r="O2061" s="162">
        <v>1499</v>
      </c>
      <c r="P2061" s="161" t="b">
        <f>IF(R2061&gt;0,R2061-2)</f>
        <v>0</v>
      </c>
      <c r="Q2061" s="161">
        <v>201938</v>
      </c>
      <c r="R2061" s="160">
        <f>$I$3</f>
        <v>0</v>
      </c>
      <c r="S2061" s="159" t="str">
        <f>IF(AND(R2061&gt;=Q2061,W2061&gt;0),"OK",IF(W2061=0,"","NOT OK"))</f>
        <v/>
      </c>
      <c r="T2061" s="158"/>
      <c r="U2061" s="157">
        <v>1</v>
      </c>
      <c r="V2061" s="156" t="str">
        <f>IF(W2061=T2061,"OK","NOT")</f>
        <v>OK</v>
      </c>
      <c r="W2061" s="155">
        <f>IF(MOD(T2061,U2061)=0,T2061,T2061+(U2061-MOD(T2061,U2061)))</f>
        <v>0</v>
      </c>
      <c r="X2061" s="154">
        <f>$I$4</f>
        <v>0.4</v>
      </c>
      <c r="Y2061" s="153">
        <f>+T2061*((O2061-(O2061*X2061)))</f>
        <v>0</v>
      </c>
    </row>
    <row r="2062" spans="1:25" ht="14.45" customHeight="1" x14ac:dyDescent="0.25">
      <c r="A2062" s="167">
        <v>7045952355597</v>
      </c>
      <c r="B2062" s="157">
        <v>22338</v>
      </c>
      <c r="C2062" s="157" t="s">
        <v>1941</v>
      </c>
      <c r="D2062" s="157">
        <v>153</v>
      </c>
      <c r="E2062" s="166" t="s">
        <v>1932</v>
      </c>
      <c r="F2062" s="166" t="s">
        <v>1707</v>
      </c>
      <c r="G2062" s="169" t="s">
        <v>1682</v>
      </c>
      <c r="H2062" s="157" t="s">
        <v>1681</v>
      </c>
      <c r="I2062" s="165" t="s">
        <v>1468</v>
      </c>
      <c r="J2062" s="164" t="s">
        <v>1672</v>
      </c>
      <c r="K2062" s="164" t="s">
        <v>1719</v>
      </c>
      <c r="L2062" s="163"/>
      <c r="M2062" s="163"/>
      <c r="N2062" s="163"/>
      <c r="O2062" s="162">
        <v>1499</v>
      </c>
      <c r="P2062" s="161" t="b">
        <f>IF(R2062&gt;0,R2062-2)</f>
        <v>0</v>
      </c>
      <c r="Q2062" s="161">
        <v>201938</v>
      </c>
      <c r="R2062" s="160">
        <f>$I$3</f>
        <v>0</v>
      </c>
      <c r="S2062" s="159" t="str">
        <f>IF(AND(R2062&gt;=Q2062,W2062&gt;0),"OK",IF(W2062=0,"","NOT OK"))</f>
        <v/>
      </c>
      <c r="T2062" s="158"/>
      <c r="U2062" s="157">
        <v>1</v>
      </c>
      <c r="V2062" s="156" t="str">
        <f>IF(W2062=T2062,"OK","NOT")</f>
        <v>OK</v>
      </c>
      <c r="W2062" s="155">
        <f>IF(MOD(T2062,U2062)=0,T2062,T2062+(U2062-MOD(T2062,U2062)))</f>
        <v>0</v>
      </c>
      <c r="X2062" s="154">
        <f>$I$4</f>
        <v>0.4</v>
      </c>
      <c r="Y2062" s="153">
        <f>+T2062*((O2062-(O2062*X2062)))</f>
        <v>0</v>
      </c>
    </row>
    <row r="2063" spans="1:25" ht="14.45" customHeight="1" x14ac:dyDescent="0.25">
      <c r="A2063" s="167">
        <v>7045952355603</v>
      </c>
      <c r="B2063" s="157">
        <v>22338</v>
      </c>
      <c r="C2063" s="157" t="s">
        <v>1941</v>
      </c>
      <c r="D2063" s="157">
        <v>153</v>
      </c>
      <c r="E2063" s="166" t="s">
        <v>1932</v>
      </c>
      <c r="F2063" s="166" t="s">
        <v>1707</v>
      </c>
      <c r="G2063" s="169" t="s">
        <v>1682</v>
      </c>
      <c r="H2063" s="157" t="s">
        <v>1681</v>
      </c>
      <c r="I2063" s="165" t="s">
        <v>1469</v>
      </c>
      <c r="J2063" s="164" t="s">
        <v>1672</v>
      </c>
      <c r="K2063" s="164" t="s">
        <v>1719</v>
      </c>
      <c r="L2063" s="163"/>
      <c r="M2063" s="163"/>
      <c r="N2063" s="163"/>
      <c r="O2063" s="162">
        <v>1499</v>
      </c>
      <c r="P2063" s="161" t="b">
        <f>IF(R2063&gt;0,R2063-2)</f>
        <v>0</v>
      </c>
      <c r="Q2063" s="161">
        <v>201938</v>
      </c>
      <c r="R2063" s="160">
        <f>$I$3</f>
        <v>0</v>
      </c>
      <c r="S2063" s="159" t="str">
        <f>IF(AND(R2063&gt;=Q2063,W2063&gt;0),"OK",IF(W2063=0,"","NOT OK"))</f>
        <v/>
      </c>
      <c r="T2063" s="158"/>
      <c r="U2063" s="157">
        <v>1</v>
      </c>
      <c r="V2063" s="156" t="str">
        <f>IF(W2063=T2063,"OK","NOT")</f>
        <v>OK</v>
      </c>
      <c r="W2063" s="155">
        <f>IF(MOD(T2063,U2063)=0,T2063,T2063+(U2063-MOD(T2063,U2063)))</f>
        <v>0</v>
      </c>
      <c r="X2063" s="154">
        <f>$I$4</f>
        <v>0.4</v>
      </c>
      <c r="Y2063" s="153">
        <f>+T2063*((O2063-(O2063*X2063)))</f>
        <v>0</v>
      </c>
    </row>
    <row r="2064" spans="1:25" ht="14.45" customHeight="1" x14ac:dyDescent="0.25">
      <c r="A2064" s="167">
        <v>7045952355610</v>
      </c>
      <c r="B2064" s="157">
        <v>22338</v>
      </c>
      <c r="C2064" s="157" t="s">
        <v>1941</v>
      </c>
      <c r="D2064" s="157">
        <v>153</v>
      </c>
      <c r="E2064" s="166" t="s">
        <v>1932</v>
      </c>
      <c r="F2064" s="166" t="s">
        <v>1707</v>
      </c>
      <c r="G2064" s="169" t="s">
        <v>1682</v>
      </c>
      <c r="H2064" s="157" t="s">
        <v>1681</v>
      </c>
      <c r="I2064" s="165" t="s">
        <v>1715</v>
      </c>
      <c r="J2064" s="164" t="s">
        <v>1672</v>
      </c>
      <c r="K2064" s="164" t="s">
        <v>1719</v>
      </c>
      <c r="L2064" s="163"/>
      <c r="M2064" s="163"/>
      <c r="N2064" s="163"/>
      <c r="O2064" s="162">
        <v>1499</v>
      </c>
      <c r="P2064" s="161" t="b">
        <f>IF(R2064&gt;0,R2064-2)</f>
        <v>0</v>
      </c>
      <c r="Q2064" s="161">
        <v>201938</v>
      </c>
      <c r="R2064" s="160">
        <f>$I$3</f>
        <v>0</v>
      </c>
      <c r="S2064" s="159" t="str">
        <f>IF(AND(R2064&gt;=Q2064,W2064&gt;0),"OK",IF(W2064=0,"","NOT OK"))</f>
        <v/>
      </c>
      <c r="T2064" s="158"/>
      <c r="U2064" s="157">
        <v>1</v>
      </c>
      <c r="V2064" s="156" t="str">
        <f>IF(W2064=T2064,"OK","NOT")</f>
        <v>OK</v>
      </c>
      <c r="W2064" s="155">
        <f>IF(MOD(T2064,U2064)=0,T2064,T2064+(U2064-MOD(T2064,U2064)))</f>
        <v>0</v>
      </c>
      <c r="X2064" s="154">
        <f>$I$4</f>
        <v>0.4</v>
      </c>
      <c r="Y2064" s="153">
        <f>+T2064*((O2064-(O2064*X2064)))</f>
        <v>0</v>
      </c>
    </row>
    <row r="2065" spans="1:25" ht="14.45" customHeight="1" x14ac:dyDescent="0.25">
      <c r="A2065" s="167">
        <v>7045952347738</v>
      </c>
      <c r="B2065" s="157">
        <v>46647</v>
      </c>
      <c r="C2065" s="157" t="s">
        <v>1940</v>
      </c>
      <c r="D2065" s="157">
        <v>154</v>
      </c>
      <c r="E2065" s="166" t="s">
        <v>1877</v>
      </c>
      <c r="F2065" s="166" t="s">
        <v>1676</v>
      </c>
      <c r="G2065" s="169" t="s">
        <v>1682</v>
      </c>
      <c r="H2065" s="157" t="s">
        <v>1681</v>
      </c>
      <c r="I2065" s="165" t="s">
        <v>1789</v>
      </c>
      <c r="J2065" s="164" t="s">
        <v>1672</v>
      </c>
      <c r="K2065" s="164" t="s">
        <v>1671</v>
      </c>
      <c r="L2065" s="163"/>
      <c r="M2065" s="163"/>
      <c r="N2065" s="163"/>
      <c r="O2065" s="162">
        <v>399</v>
      </c>
      <c r="P2065" s="161" t="b">
        <f>IF(R2065&gt;0,R2065-2)</f>
        <v>0</v>
      </c>
      <c r="Q2065" s="161">
        <v>201938</v>
      </c>
      <c r="R2065" s="160">
        <f>$I$3</f>
        <v>0</v>
      </c>
      <c r="S2065" s="159" t="str">
        <f>IF(AND(R2065&gt;=Q2065,W2065&gt;0),"OK",IF(W2065=0,"","NOT OK"))</f>
        <v/>
      </c>
      <c r="T2065" s="158"/>
      <c r="U2065" s="157">
        <v>3</v>
      </c>
      <c r="V2065" s="156" t="str">
        <f>IF(W2065=T2065,"OK","NOT")</f>
        <v>OK</v>
      </c>
      <c r="W2065" s="155">
        <f>IF(MOD(T2065,U2065)=0,T2065,T2065+(U2065-MOD(T2065,U2065)))</f>
        <v>0</v>
      </c>
      <c r="X2065" s="154">
        <f>$I$4</f>
        <v>0.4</v>
      </c>
      <c r="Y2065" s="153">
        <f>+T2065*((O2065-(O2065*X2065)))</f>
        <v>0</v>
      </c>
    </row>
    <row r="2066" spans="1:25" ht="14.45" customHeight="1" x14ac:dyDescent="0.25">
      <c r="A2066" s="167">
        <v>7045952347745</v>
      </c>
      <c r="B2066" s="157">
        <v>46647</v>
      </c>
      <c r="C2066" s="157" t="s">
        <v>1940</v>
      </c>
      <c r="D2066" s="157">
        <v>154</v>
      </c>
      <c r="E2066" s="166" t="s">
        <v>1877</v>
      </c>
      <c r="F2066" s="166" t="s">
        <v>1676</v>
      </c>
      <c r="G2066" s="169" t="s">
        <v>1682</v>
      </c>
      <c r="H2066" s="157" t="s">
        <v>1681</v>
      </c>
      <c r="I2066" s="165" t="s">
        <v>1876</v>
      </c>
      <c r="J2066" s="164" t="s">
        <v>1672</v>
      </c>
      <c r="K2066" s="164" t="s">
        <v>1671</v>
      </c>
      <c r="L2066" s="163"/>
      <c r="M2066" s="163"/>
      <c r="N2066" s="163"/>
      <c r="O2066" s="162">
        <v>399</v>
      </c>
      <c r="P2066" s="161" t="b">
        <f>IF(R2066&gt;0,R2066-2)</f>
        <v>0</v>
      </c>
      <c r="Q2066" s="161">
        <v>201938</v>
      </c>
      <c r="R2066" s="160">
        <f>$I$3</f>
        <v>0</v>
      </c>
      <c r="S2066" s="159" t="str">
        <f>IF(AND(R2066&gt;=Q2066,W2066&gt;0),"OK",IF(W2066=0,"","NOT OK"))</f>
        <v/>
      </c>
      <c r="T2066" s="158"/>
      <c r="U2066" s="157">
        <v>3</v>
      </c>
      <c r="V2066" s="156" t="str">
        <f>IF(W2066=T2066,"OK","NOT")</f>
        <v>OK</v>
      </c>
      <c r="W2066" s="155">
        <f>IF(MOD(T2066,U2066)=0,T2066,T2066+(U2066-MOD(T2066,U2066)))</f>
        <v>0</v>
      </c>
      <c r="X2066" s="154">
        <f>$I$4</f>
        <v>0.4</v>
      </c>
      <c r="Y2066" s="153">
        <f>+T2066*((O2066-(O2066*X2066)))</f>
        <v>0</v>
      </c>
    </row>
    <row r="2067" spans="1:25" ht="14.45" customHeight="1" x14ac:dyDescent="0.25">
      <c r="A2067" s="167">
        <v>7045952347639</v>
      </c>
      <c r="B2067" s="157">
        <v>46644</v>
      </c>
      <c r="C2067" s="157" t="s">
        <v>1937</v>
      </c>
      <c r="D2067" s="157">
        <v>155</v>
      </c>
      <c r="E2067" s="166" t="s">
        <v>1877</v>
      </c>
      <c r="F2067" s="166" t="s">
        <v>1676</v>
      </c>
      <c r="G2067" s="169" t="s">
        <v>1682</v>
      </c>
      <c r="H2067" s="157" t="s">
        <v>1681</v>
      </c>
      <c r="I2067" s="165" t="s">
        <v>1789</v>
      </c>
      <c r="J2067" s="164" t="s">
        <v>1672</v>
      </c>
      <c r="K2067" s="164" t="s">
        <v>1671</v>
      </c>
      <c r="L2067" s="163"/>
      <c r="M2067" s="163"/>
      <c r="N2067" s="163"/>
      <c r="O2067" s="162">
        <v>349</v>
      </c>
      <c r="P2067" s="161" t="b">
        <f>IF(R2067&gt;0,R2067-2)</f>
        <v>0</v>
      </c>
      <c r="Q2067" s="161">
        <v>201938</v>
      </c>
      <c r="R2067" s="160">
        <f>$I$3</f>
        <v>0</v>
      </c>
      <c r="S2067" s="159" t="str">
        <f>IF(AND(R2067&gt;=Q2067,W2067&gt;0),"OK",IF(W2067=0,"","NOT OK"))</f>
        <v/>
      </c>
      <c r="T2067" s="158"/>
      <c r="U2067" s="157">
        <v>3</v>
      </c>
      <c r="V2067" s="156" t="str">
        <f>IF(W2067=T2067,"OK","NOT")</f>
        <v>OK</v>
      </c>
      <c r="W2067" s="155">
        <f>IF(MOD(T2067,U2067)=0,T2067,T2067+(U2067-MOD(T2067,U2067)))</f>
        <v>0</v>
      </c>
      <c r="X2067" s="154">
        <f>$I$4</f>
        <v>0.4</v>
      </c>
      <c r="Y2067" s="153">
        <f>+T2067*((O2067-(O2067*X2067)))</f>
        <v>0</v>
      </c>
    </row>
    <row r="2068" spans="1:25" ht="14.45" customHeight="1" x14ac:dyDescent="0.25">
      <c r="A2068" s="167">
        <v>7045952347646</v>
      </c>
      <c r="B2068" s="157">
        <v>46644</v>
      </c>
      <c r="C2068" s="157" t="s">
        <v>1937</v>
      </c>
      <c r="D2068" s="157">
        <v>155</v>
      </c>
      <c r="E2068" s="166" t="s">
        <v>1877</v>
      </c>
      <c r="F2068" s="166" t="s">
        <v>1676</v>
      </c>
      <c r="G2068" s="169" t="s">
        <v>1682</v>
      </c>
      <c r="H2068" s="157" t="s">
        <v>1681</v>
      </c>
      <c r="I2068" s="165" t="s">
        <v>1876</v>
      </c>
      <c r="J2068" s="164" t="s">
        <v>1672</v>
      </c>
      <c r="K2068" s="164" t="s">
        <v>1671</v>
      </c>
      <c r="L2068" s="163"/>
      <c r="M2068" s="163"/>
      <c r="N2068" s="163"/>
      <c r="O2068" s="162">
        <v>349</v>
      </c>
      <c r="P2068" s="161" t="b">
        <f>IF(R2068&gt;0,R2068-2)</f>
        <v>0</v>
      </c>
      <c r="Q2068" s="161">
        <v>201938</v>
      </c>
      <c r="R2068" s="160">
        <f>$I$3</f>
        <v>0</v>
      </c>
      <c r="S2068" s="159" t="str">
        <f>IF(AND(R2068&gt;=Q2068,W2068&gt;0),"OK",IF(W2068=0,"","NOT OK"))</f>
        <v/>
      </c>
      <c r="T2068" s="158"/>
      <c r="U2068" s="157">
        <v>3</v>
      </c>
      <c r="V2068" s="156" t="str">
        <f>IF(W2068=T2068,"OK","NOT")</f>
        <v>OK</v>
      </c>
      <c r="W2068" s="155">
        <f>IF(MOD(T2068,U2068)=0,T2068,T2068+(U2068-MOD(T2068,U2068)))</f>
        <v>0</v>
      </c>
      <c r="X2068" s="154">
        <f>$I$4</f>
        <v>0.4</v>
      </c>
      <c r="Y2068" s="153">
        <f>+T2068*((O2068-(O2068*X2068)))</f>
        <v>0</v>
      </c>
    </row>
    <row r="2069" spans="1:25" ht="14.45" customHeight="1" x14ac:dyDescent="0.25">
      <c r="A2069" s="167">
        <v>7045952355016</v>
      </c>
      <c r="B2069" s="157">
        <v>12277</v>
      </c>
      <c r="C2069" s="157" t="s">
        <v>1935</v>
      </c>
      <c r="D2069" s="157">
        <v>157</v>
      </c>
      <c r="E2069" s="166" t="s">
        <v>1932</v>
      </c>
      <c r="F2069" s="166" t="s">
        <v>1707</v>
      </c>
      <c r="G2069" s="169" t="s">
        <v>1682</v>
      </c>
      <c r="H2069" s="157" t="s">
        <v>1681</v>
      </c>
      <c r="I2069" s="165" t="s">
        <v>1717</v>
      </c>
      <c r="J2069" s="164" t="s">
        <v>1672</v>
      </c>
      <c r="K2069" s="164" t="s">
        <v>1703</v>
      </c>
      <c r="L2069" s="163"/>
      <c r="M2069" s="163"/>
      <c r="N2069" s="163"/>
      <c r="O2069" s="162">
        <v>999</v>
      </c>
      <c r="P2069" s="161" t="b">
        <f>IF(R2069&gt;0,R2069-2)</f>
        <v>0</v>
      </c>
      <c r="Q2069" s="161">
        <v>201938</v>
      </c>
      <c r="R2069" s="160">
        <f>$I$3</f>
        <v>0</v>
      </c>
      <c r="S2069" s="159" t="str">
        <f>IF(AND(R2069&gt;=Q2069,W2069&gt;0),"OK",IF(W2069=0,"","NOT OK"))</f>
        <v/>
      </c>
      <c r="T2069" s="158"/>
      <c r="U2069" s="157">
        <v>1</v>
      </c>
      <c r="V2069" s="156" t="str">
        <f>IF(W2069=T2069,"OK","NOT")</f>
        <v>OK</v>
      </c>
      <c r="W2069" s="155">
        <f>IF(MOD(T2069,U2069)=0,T2069,T2069+(U2069-MOD(T2069,U2069)))</f>
        <v>0</v>
      </c>
      <c r="X2069" s="154">
        <f>$I$4</f>
        <v>0.4</v>
      </c>
      <c r="Y2069" s="153">
        <f>+T2069*((O2069-(O2069*X2069)))</f>
        <v>0</v>
      </c>
    </row>
    <row r="2070" spans="1:25" ht="14.45" customHeight="1" x14ac:dyDescent="0.25">
      <c r="A2070" s="167">
        <v>7045952355023</v>
      </c>
      <c r="B2070" s="157">
        <v>12277</v>
      </c>
      <c r="C2070" s="157" t="s">
        <v>1935</v>
      </c>
      <c r="D2070" s="157">
        <v>157</v>
      </c>
      <c r="E2070" s="166" t="s">
        <v>1932</v>
      </c>
      <c r="F2070" s="166" t="s">
        <v>1707</v>
      </c>
      <c r="G2070" s="169" t="s">
        <v>1682</v>
      </c>
      <c r="H2070" s="157" t="s">
        <v>1681</v>
      </c>
      <c r="I2070" s="165" t="s">
        <v>1716</v>
      </c>
      <c r="J2070" s="164" t="s">
        <v>1672</v>
      </c>
      <c r="K2070" s="164" t="s">
        <v>1703</v>
      </c>
      <c r="L2070" s="163"/>
      <c r="M2070" s="163"/>
      <c r="N2070" s="163"/>
      <c r="O2070" s="162">
        <v>999</v>
      </c>
      <c r="P2070" s="161" t="b">
        <f>IF(R2070&gt;0,R2070-2)</f>
        <v>0</v>
      </c>
      <c r="Q2070" s="161">
        <v>201938</v>
      </c>
      <c r="R2070" s="160">
        <f>$I$3</f>
        <v>0</v>
      </c>
      <c r="S2070" s="159" t="str">
        <f>IF(AND(R2070&gt;=Q2070,W2070&gt;0),"OK",IF(W2070=0,"","NOT OK"))</f>
        <v/>
      </c>
      <c r="T2070" s="158"/>
      <c r="U2070" s="157">
        <v>1</v>
      </c>
      <c r="V2070" s="156" t="str">
        <f>IF(W2070=T2070,"OK","NOT")</f>
        <v>OK</v>
      </c>
      <c r="W2070" s="155">
        <f>IF(MOD(T2070,U2070)=0,T2070,T2070+(U2070-MOD(T2070,U2070)))</f>
        <v>0</v>
      </c>
      <c r="X2070" s="154">
        <f>$I$4</f>
        <v>0.4</v>
      </c>
      <c r="Y2070" s="153">
        <f>+T2070*((O2070-(O2070*X2070)))</f>
        <v>0</v>
      </c>
    </row>
    <row r="2071" spans="1:25" ht="14.45" customHeight="1" x14ac:dyDescent="0.25">
      <c r="A2071" s="167">
        <v>7045952355030</v>
      </c>
      <c r="B2071" s="157">
        <v>12277</v>
      </c>
      <c r="C2071" s="157" t="s">
        <v>1935</v>
      </c>
      <c r="D2071" s="157">
        <v>157</v>
      </c>
      <c r="E2071" s="166" t="s">
        <v>1932</v>
      </c>
      <c r="F2071" s="166" t="s">
        <v>1707</v>
      </c>
      <c r="G2071" s="169" t="s">
        <v>1682</v>
      </c>
      <c r="H2071" s="157" t="s">
        <v>1681</v>
      </c>
      <c r="I2071" s="165" t="s">
        <v>1468</v>
      </c>
      <c r="J2071" s="164" t="s">
        <v>1672</v>
      </c>
      <c r="K2071" s="164" t="s">
        <v>1703</v>
      </c>
      <c r="L2071" s="163"/>
      <c r="M2071" s="163"/>
      <c r="N2071" s="163"/>
      <c r="O2071" s="162">
        <v>999</v>
      </c>
      <c r="P2071" s="161" t="b">
        <f>IF(R2071&gt;0,R2071-2)</f>
        <v>0</v>
      </c>
      <c r="Q2071" s="161">
        <v>201938</v>
      </c>
      <c r="R2071" s="160">
        <f>$I$3</f>
        <v>0</v>
      </c>
      <c r="S2071" s="159" t="str">
        <f>IF(AND(R2071&gt;=Q2071,W2071&gt;0),"OK",IF(W2071=0,"","NOT OK"))</f>
        <v/>
      </c>
      <c r="T2071" s="158"/>
      <c r="U2071" s="157">
        <v>1</v>
      </c>
      <c r="V2071" s="156" t="str">
        <f>IF(W2071=T2071,"OK","NOT")</f>
        <v>OK</v>
      </c>
      <c r="W2071" s="155">
        <f>IF(MOD(T2071,U2071)=0,T2071,T2071+(U2071-MOD(T2071,U2071)))</f>
        <v>0</v>
      </c>
      <c r="X2071" s="154">
        <f>$I$4</f>
        <v>0.4</v>
      </c>
      <c r="Y2071" s="153">
        <f>+T2071*((O2071-(O2071*X2071)))</f>
        <v>0</v>
      </c>
    </row>
    <row r="2072" spans="1:25" ht="14.45" customHeight="1" x14ac:dyDescent="0.25">
      <c r="A2072" s="167">
        <v>7045952355047</v>
      </c>
      <c r="B2072" s="157">
        <v>12277</v>
      </c>
      <c r="C2072" s="157" t="s">
        <v>1935</v>
      </c>
      <c r="D2072" s="157">
        <v>157</v>
      </c>
      <c r="E2072" s="166" t="s">
        <v>1932</v>
      </c>
      <c r="F2072" s="166" t="s">
        <v>1707</v>
      </c>
      <c r="G2072" s="169" t="s">
        <v>1682</v>
      </c>
      <c r="H2072" s="157" t="s">
        <v>1681</v>
      </c>
      <c r="I2072" s="165" t="s">
        <v>1469</v>
      </c>
      <c r="J2072" s="164" t="s">
        <v>1672</v>
      </c>
      <c r="K2072" s="164" t="s">
        <v>1703</v>
      </c>
      <c r="L2072" s="163"/>
      <c r="M2072" s="163"/>
      <c r="N2072" s="163"/>
      <c r="O2072" s="162">
        <v>999</v>
      </c>
      <c r="P2072" s="161" t="b">
        <f>IF(R2072&gt;0,R2072-2)</f>
        <v>0</v>
      </c>
      <c r="Q2072" s="161">
        <v>201938</v>
      </c>
      <c r="R2072" s="160">
        <f>$I$3</f>
        <v>0</v>
      </c>
      <c r="S2072" s="159" t="str">
        <f>IF(AND(R2072&gt;=Q2072,W2072&gt;0),"OK",IF(W2072=0,"","NOT OK"))</f>
        <v/>
      </c>
      <c r="T2072" s="158"/>
      <c r="U2072" s="157">
        <v>1</v>
      </c>
      <c r="V2072" s="156" t="str">
        <f>IF(W2072=T2072,"OK","NOT")</f>
        <v>OK</v>
      </c>
      <c r="W2072" s="155">
        <f>IF(MOD(T2072,U2072)=0,T2072,T2072+(U2072-MOD(T2072,U2072)))</f>
        <v>0</v>
      </c>
      <c r="X2072" s="154">
        <f>$I$4</f>
        <v>0.4</v>
      </c>
      <c r="Y2072" s="153">
        <f>+T2072*((O2072-(O2072*X2072)))</f>
        <v>0</v>
      </c>
    </row>
    <row r="2073" spans="1:25" ht="14.45" customHeight="1" x14ac:dyDescent="0.25">
      <c r="A2073" s="167">
        <v>7045952355054</v>
      </c>
      <c r="B2073" s="157">
        <v>12277</v>
      </c>
      <c r="C2073" s="157" t="s">
        <v>1935</v>
      </c>
      <c r="D2073" s="157">
        <v>157</v>
      </c>
      <c r="E2073" s="166" t="s">
        <v>1932</v>
      </c>
      <c r="F2073" s="166" t="s">
        <v>1707</v>
      </c>
      <c r="G2073" s="169" t="s">
        <v>1682</v>
      </c>
      <c r="H2073" s="157" t="s">
        <v>1681</v>
      </c>
      <c r="I2073" s="165" t="s">
        <v>1715</v>
      </c>
      <c r="J2073" s="164" t="s">
        <v>1672</v>
      </c>
      <c r="K2073" s="164" t="s">
        <v>1703</v>
      </c>
      <c r="L2073" s="163"/>
      <c r="M2073" s="163"/>
      <c r="N2073" s="163"/>
      <c r="O2073" s="162">
        <v>999</v>
      </c>
      <c r="P2073" s="161" t="b">
        <f>IF(R2073&gt;0,R2073-2)</f>
        <v>0</v>
      </c>
      <c r="Q2073" s="161">
        <v>201938</v>
      </c>
      <c r="R2073" s="160">
        <f>$I$3</f>
        <v>0</v>
      </c>
      <c r="S2073" s="159" t="str">
        <f>IF(AND(R2073&gt;=Q2073,W2073&gt;0),"OK",IF(W2073=0,"","NOT OK"))</f>
        <v/>
      </c>
      <c r="T2073" s="158"/>
      <c r="U2073" s="157">
        <v>1</v>
      </c>
      <c r="V2073" s="156" t="str">
        <f>IF(W2073=T2073,"OK","NOT")</f>
        <v>OK</v>
      </c>
      <c r="W2073" s="155">
        <f>IF(MOD(T2073,U2073)=0,T2073,T2073+(U2073-MOD(T2073,U2073)))</f>
        <v>0</v>
      </c>
      <c r="X2073" s="154">
        <f>$I$4</f>
        <v>0.4</v>
      </c>
      <c r="Y2073" s="153">
        <f>+T2073*((O2073-(O2073*X2073)))</f>
        <v>0</v>
      </c>
    </row>
    <row r="2074" spans="1:25" ht="14.45" customHeight="1" x14ac:dyDescent="0.25">
      <c r="A2074" s="167">
        <v>7045952355405</v>
      </c>
      <c r="B2074" s="157">
        <v>22337</v>
      </c>
      <c r="C2074" s="157" t="s">
        <v>1933</v>
      </c>
      <c r="D2074" s="157">
        <v>159</v>
      </c>
      <c r="E2074" s="166" t="s">
        <v>1932</v>
      </c>
      <c r="F2074" s="166" t="s">
        <v>1707</v>
      </c>
      <c r="G2074" s="169" t="s">
        <v>1682</v>
      </c>
      <c r="H2074" s="157" t="s">
        <v>1681</v>
      </c>
      <c r="I2074" s="165" t="s">
        <v>1717</v>
      </c>
      <c r="J2074" s="164" t="s">
        <v>1672</v>
      </c>
      <c r="K2074" s="164" t="s">
        <v>1719</v>
      </c>
      <c r="L2074" s="163"/>
      <c r="M2074" s="163"/>
      <c r="N2074" s="163"/>
      <c r="O2074" s="162">
        <v>1299</v>
      </c>
      <c r="P2074" s="161" t="b">
        <f>IF(R2074&gt;0,R2074-2)</f>
        <v>0</v>
      </c>
      <c r="Q2074" s="161">
        <v>201938</v>
      </c>
      <c r="R2074" s="160">
        <f>$I$3</f>
        <v>0</v>
      </c>
      <c r="S2074" s="159" t="str">
        <f>IF(AND(R2074&gt;=Q2074,W2074&gt;0),"OK",IF(W2074=0,"","NOT OK"))</f>
        <v/>
      </c>
      <c r="T2074" s="158"/>
      <c r="U2074" s="157">
        <v>1</v>
      </c>
      <c r="V2074" s="156" t="str">
        <f>IF(W2074=T2074,"OK","NOT")</f>
        <v>OK</v>
      </c>
      <c r="W2074" s="155">
        <f>IF(MOD(T2074,U2074)=0,T2074,T2074+(U2074-MOD(T2074,U2074)))</f>
        <v>0</v>
      </c>
      <c r="X2074" s="154">
        <f>$I$4</f>
        <v>0.4</v>
      </c>
      <c r="Y2074" s="153">
        <f>+T2074*((O2074-(O2074*X2074)))</f>
        <v>0</v>
      </c>
    </row>
    <row r="2075" spans="1:25" ht="14.45" customHeight="1" x14ac:dyDescent="0.25">
      <c r="A2075" s="167">
        <v>7045952355412</v>
      </c>
      <c r="B2075" s="157">
        <v>22337</v>
      </c>
      <c r="C2075" s="157" t="s">
        <v>1933</v>
      </c>
      <c r="D2075" s="157">
        <v>159</v>
      </c>
      <c r="E2075" s="166" t="s">
        <v>1932</v>
      </c>
      <c r="F2075" s="166" t="s">
        <v>1707</v>
      </c>
      <c r="G2075" s="169" t="s">
        <v>1682</v>
      </c>
      <c r="H2075" s="157" t="s">
        <v>1681</v>
      </c>
      <c r="I2075" s="165" t="s">
        <v>1716</v>
      </c>
      <c r="J2075" s="164" t="s">
        <v>1672</v>
      </c>
      <c r="K2075" s="164" t="s">
        <v>1719</v>
      </c>
      <c r="L2075" s="163"/>
      <c r="M2075" s="163"/>
      <c r="N2075" s="163"/>
      <c r="O2075" s="162">
        <v>1299</v>
      </c>
      <c r="P2075" s="161" t="b">
        <f>IF(R2075&gt;0,R2075-2)</f>
        <v>0</v>
      </c>
      <c r="Q2075" s="161">
        <v>201938</v>
      </c>
      <c r="R2075" s="160">
        <f>$I$3</f>
        <v>0</v>
      </c>
      <c r="S2075" s="159" t="str">
        <f>IF(AND(R2075&gt;=Q2075,W2075&gt;0),"OK",IF(W2075=0,"","NOT OK"))</f>
        <v/>
      </c>
      <c r="T2075" s="158"/>
      <c r="U2075" s="157">
        <v>1</v>
      </c>
      <c r="V2075" s="156" t="str">
        <f>IF(W2075=T2075,"OK","NOT")</f>
        <v>OK</v>
      </c>
      <c r="W2075" s="155">
        <f>IF(MOD(T2075,U2075)=0,T2075,T2075+(U2075-MOD(T2075,U2075)))</f>
        <v>0</v>
      </c>
      <c r="X2075" s="154">
        <f>$I$4</f>
        <v>0.4</v>
      </c>
      <c r="Y2075" s="153">
        <f>+T2075*((O2075-(O2075*X2075)))</f>
        <v>0</v>
      </c>
    </row>
    <row r="2076" spans="1:25" ht="14.45" customHeight="1" x14ac:dyDescent="0.25">
      <c r="A2076" s="167">
        <v>7045952355429</v>
      </c>
      <c r="B2076" s="157">
        <v>22337</v>
      </c>
      <c r="C2076" s="157" t="s">
        <v>1933</v>
      </c>
      <c r="D2076" s="157">
        <v>159</v>
      </c>
      <c r="E2076" s="166" t="s">
        <v>1932</v>
      </c>
      <c r="F2076" s="166" t="s">
        <v>1707</v>
      </c>
      <c r="G2076" s="169" t="s">
        <v>1682</v>
      </c>
      <c r="H2076" s="157" t="s">
        <v>1681</v>
      </c>
      <c r="I2076" s="165" t="s">
        <v>1468</v>
      </c>
      <c r="J2076" s="164" t="s">
        <v>1672</v>
      </c>
      <c r="K2076" s="164" t="s">
        <v>1719</v>
      </c>
      <c r="L2076" s="163"/>
      <c r="M2076" s="163"/>
      <c r="N2076" s="163"/>
      <c r="O2076" s="162">
        <v>1299</v>
      </c>
      <c r="P2076" s="161" t="b">
        <f>IF(R2076&gt;0,R2076-2)</f>
        <v>0</v>
      </c>
      <c r="Q2076" s="161">
        <v>201938</v>
      </c>
      <c r="R2076" s="160">
        <f>$I$3</f>
        <v>0</v>
      </c>
      <c r="S2076" s="159" t="str">
        <f>IF(AND(R2076&gt;=Q2076,W2076&gt;0),"OK",IF(W2076=0,"","NOT OK"))</f>
        <v/>
      </c>
      <c r="T2076" s="158"/>
      <c r="U2076" s="157">
        <v>1</v>
      </c>
      <c r="V2076" s="156" t="str">
        <f>IF(W2076=T2076,"OK","NOT")</f>
        <v>OK</v>
      </c>
      <c r="W2076" s="155">
        <f>IF(MOD(T2076,U2076)=0,T2076,T2076+(U2076-MOD(T2076,U2076)))</f>
        <v>0</v>
      </c>
      <c r="X2076" s="154">
        <f>$I$4</f>
        <v>0.4</v>
      </c>
      <c r="Y2076" s="153">
        <f>+T2076*((O2076-(O2076*X2076)))</f>
        <v>0</v>
      </c>
    </row>
    <row r="2077" spans="1:25" ht="14.45" customHeight="1" x14ac:dyDescent="0.25">
      <c r="A2077" s="167">
        <v>7045952355436</v>
      </c>
      <c r="B2077" s="157">
        <v>22337</v>
      </c>
      <c r="C2077" s="157" t="s">
        <v>1933</v>
      </c>
      <c r="D2077" s="157">
        <v>159</v>
      </c>
      <c r="E2077" s="166" t="s">
        <v>1932</v>
      </c>
      <c r="F2077" s="166" t="s">
        <v>1707</v>
      </c>
      <c r="G2077" s="169" t="s">
        <v>1682</v>
      </c>
      <c r="H2077" s="157" t="s">
        <v>1681</v>
      </c>
      <c r="I2077" s="165" t="s">
        <v>1469</v>
      </c>
      <c r="J2077" s="164" t="s">
        <v>1672</v>
      </c>
      <c r="K2077" s="164" t="s">
        <v>1719</v>
      </c>
      <c r="L2077" s="163"/>
      <c r="M2077" s="163"/>
      <c r="N2077" s="163"/>
      <c r="O2077" s="162">
        <v>1299</v>
      </c>
      <c r="P2077" s="161" t="b">
        <f>IF(R2077&gt;0,R2077-2)</f>
        <v>0</v>
      </c>
      <c r="Q2077" s="161">
        <v>201938</v>
      </c>
      <c r="R2077" s="160">
        <f>$I$3</f>
        <v>0</v>
      </c>
      <c r="S2077" s="159" t="str">
        <f>IF(AND(R2077&gt;=Q2077,W2077&gt;0),"OK",IF(W2077=0,"","NOT OK"))</f>
        <v/>
      </c>
      <c r="T2077" s="158"/>
      <c r="U2077" s="157">
        <v>1</v>
      </c>
      <c r="V2077" s="156" t="str">
        <f>IF(W2077=T2077,"OK","NOT")</f>
        <v>OK</v>
      </c>
      <c r="W2077" s="155">
        <f>IF(MOD(T2077,U2077)=0,T2077,T2077+(U2077-MOD(T2077,U2077)))</f>
        <v>0</v>
      </c>
      <c r="X2077" s="154">
        <f>$I$4</f>
        <v>0.4</v>
      </c>
      <c r="Y2077" s="153">
        <f>+T2077*((O2077-(O2077*X2077)))</f>
        <v>0</v>
      </c>
    </row>
    <row r="2078" spans="1:25" ht="14.45" customHeight="1" x14ac:dyDescent="0.25">
      <c r="A2078" s="167">
        <v>7045952355443</v>
      </c>
      <c r="B2078" s="157">
        <v>22337</v>
      </c>
      <c r="C2078" s="157" t="s">
        <v>1933</v>
      </c>
      <c r="D2078" s="157">
        <v>159</v>
      </c>
      <c r="E2078" s="166" t="s">
        <v>1932</v>
      </c>
      <c r="F2078" s="166" t="s">
        <v>1707</v>
      </c>
      <c r="G2078" s="169" t="s">
        <v>1682</v>
      </c>
      <c r="H2078" s="157" t="s">
        <v>1681</v>
      </c>
      <c r="I2078" s="165" t="s">
        <v>1715</v>
      </c>
      <c r="J2078" s="164" t="s">
        <v>1672</v>
      </c>
      <c r="K2078" s="164" t="s">
        <v>1719</v>
      </c>
      <c r="L2078" s="163"/>
      <c r="M2078" s="163"/>
      <c r="N2078" s="163"/>
      <c r="O2078" s="162">
        <v>1299</v>
      </c>
      <c r="P2078" s="161" t="b">
        <f>IF(R2078&gt;0,R2078-2)</f>
        <v>0</v>
      </c>
      <c r="Q2078" s="161">
        <v>201938</v>
      </c>
      <c r="R2078" s="160">
        <f>$I$3</f>
        <v>0</v>
      </c>
      <c r="S2078" s="159" t="str">
        <f>IF(AND(R2078&gt;=Q2078,W2078&gt;0),"OK",IF(W2078=0,"","NOT OK"))</f>
        <v/>
      </c>
      <c r="T2078" s="158"/>
      <c r="U2078" s="157">
        <v>1</v>
      </c>
      <c r="V2078" s="156" t="str">
        <f>IF(W2078=T2078,"OK","NOT")</f>
        <v>OK</v>
      </c>
      <c r="W2078" s="155">
        <f>IF(MOD(T2078,U2078)=0,T2078,T2078+(U2078-MOD(T2078,U2078)))</f>
        <v>0</v>
      </c>
      <c r="X2078" s="154">
        <f>$I$4</f>
        <v>0.4</v>
      </c>
      <c r="Y2078" s="153">
        <f>+T2078*((O2078-(O2078*X2078)))</f>
        <v>0</v>
      </c>
    </row>
    <row r="2079" spans="1:25" ht="14.45" customHeight="1" x14ac:dyDescent="0.25">
      <c r="A2079" s="167">
        <v>7045952119953</v>
      </c>
      <c r="B2079" s="157">
        <v>46611</v>
      </c>
      <c r="C2079" s="157" t="s">
        <v>1904</v>
      </c>
      <c r="D2079" s="157">
        <v>179</v>
      </c>
      <c r="E2079" s="166" t="s">
        <v>1822</v>
      </c>
      <c r="F2079" s="166" t="s">
        <v>1676</v>
      </c>
      <c r="G2079" s="169" t="s">
        <v>1682</v>
      </c>
      <c r="H2079" s="157" t="s">
        <v>1681</v>
      </c>
      <c r="I2079" s="165" t="s">
        <v>1888</v>
      </c>
      <c r="J2079" s="164" t="s">
        <v>1672</v>
      </c>
      <c r="K2079" s="164" t="s">
        <v>1671</v>
      </c>
      <c r="L2079" s="163"/>
      <c r="M2079" s="163"/>
      <c r="N2079" s="163"/>
      <c r="O2079" s="162">
        <v>179</v>
      </c>
      <c r="P2079" s="161" t="b">
        <f>IF(R2079&gt;0,R2079-2)</f>
        <v>0</v>
      </c>
      <c r="Q2079" s="161">
        <v>201938</v>
      </c>
      <c r="R2079" s="160">
        <f>$I$3</f>
        <v>0</v>
      </c>
      <c r="S2079" s="159" t="str">
        <f>IF(AND(R2079&gt;=Q2079,W2079&gt;0),"OK",IF(W2079=0,"","NOT OK"))</f>
        <v/>
      </c>
      <c r="T2079" s="158"/>
      <c r="U2079" s="157">
        <v>3</v>
      </c>
      <c r="V2079" s="156" t="str">
        <f>IF(W2079=T2079,"OK","NOT")</f>
        <v>OK</v>
      </c>
      <c r="W2079" s="155">
        <f>IF(MOD(T2079,U2079)=0,T2079,T2079+(U2079-MOD(T2079,U2079)))</f>
        <v>0</v>
      </c>
      <c r="X2079" s="154">
        <f>$I$4</f>
        <v>0.4</v>
      </c>
      <c r="Y2079" s="153">
        <f>+T2079*((O2079-(O2079*X2079)))</f>
        <v>0</v>
      </c>
    </row>
    <row r="2080" spans="1:25" ht="14.45" customHeight="1" x14ac:dyDescent="0.25">
      <c r="A2080" s="167">
        <v>7045952119946</v>
      </c>
      <c r="B2080" s="157">
        <v>46611</v>
      </c>
      <c r="C2080" s="157" t="s">
        <v>1904</v>
      </c>
      <c r="D2080" s="157">
        <v>179</v>
      </c>
      <c r="E2080" s="166" t="s">
        <v>1822</v>
      </c>
      <c r="F2080" s="166" t="s">
        <v>1676</v>
      </c>
      <c r="G2080" s="169" t="s">
        <v>1682</v>
      </c>
      <c r="H2080" s="157" t="s">
        <v>1681</v>
      </c>
      <c r="I2080" s="165" t="s">
        <v>1886</v>
      </c>
      <c r="J2080" s="164" t="s">
        <v>1672</v>
      </c>
      <c r="K2080" s="164" t="s">
        <v>1671</v>
      </c>
      <c r="L2080" s="163"/>
      <c r="M2080" s="163"/>
      <c r="N2080" s="163"/>
      <c r="O2080" s="162">
        <v>179</v>
      </c>
      <c r="P2080" s="161" t="b">
        <f>IF(R2080&gt;0,R2080-2)</f>
        <v>0</v>
      </c>
      <c r="Q2080" s="161">
        <v>201938</v>
      </c>
      <c r="R2080" s="160">
        <f>$I$3</f>
        <v>0</v>
      </c>
      <c r="S2080" s="159" t="str">
        <f>IF(AND(R2080&gt;=Q2080,W2080&gt;0),"OK",IF(W2080=0,"","NOT OK"))</f>
        <v/>
      </c>
      <c r="T2080" s="158"/>
      <c r="U2080" s="157">
        <v>3</v>
      </c>
      <c r="V2080" s="156" t="str">
        <f>IF(W2080=T2080,"OK","NOT")</f>
        <v>OK</v>
      </c>
      <c r="W2080" s="155">
        <f>IF(MOD(T2080,U2080)=0,T2080,T2080+(U2080-MOD(T2080,U2080)))</f>
        <v>0</v>
      </c>
      <c r="X2080" s="154">
        <f>$I$4</f>
        <v>0.4</v>
      </c>
      <c r="Y2080" s="153">
        <f>+T2080*((O2080-(O2080*X2080)))</f>
        <v>0</v>
      </c>
    </row>
    <row r="2081" spans="1:25" ht="14.45" customHeight="1" x14ac:dyDescent="0.25">
      <c r="A2081" s="167">
        <v>7045952129976</v>
      </c>
      <c r="B2081" s="157">
        <v>46540</v>
      </c>
      <c r="C2081" s="157" t="s">
        <v>1903</v>
      </c>
      <c r="D2081" s="157">
        <v>180</v>
      </c>
      <c r="E2081" s="166" t="s">
        <v>1822</v>
      </c>
      <c r="F2081" s="166" t="s">
        <v>1676</v>
      </c>
      <c r="G2081" s="169" t="s">
        <v>1682</v>
      </c>
      <c r="H2081" s="157" t="s">
        <v>1681</v>
      </c>
      <c r="I2081" s="165" t="s">
        <v>1789</v>
      </c>
      <c r="J2081" s="164" t="s">
        <v>1672</v>
      </c>
      <c r="K2081" s="164" t="s">
        <v>1671</v>
      </c>
      <c r="L2081" s="163"/>
      <c r="M2081" s="163"/>
      <c r="N2081" s="163"/>
      <c r="O2081" s="162">
        <v>199</v>
      </c>
      <c r="P2081" s="161" t="b">
        <f>IF(R2081&gt;0,R2081-2)</f>
        <v>0</v>
      </c>
      <c r="Q2081" s="161">
        <v>201938</v>
      </c>
      <c r="R2081" s="160">
        <f>$I$3</f>
        <v>0</v>
      </c>
      <c r="S2081" s="159" t="str">
        <f>IF(AND(R2081&gt;=Q2081,W2081&gt;0),"OK",IF(W2081=0,"","NOT OK"))</f>
        <v/>
      </c>
      <c r="T2081" s="158"/>
      <c r="U2081" s="157">
        <v>3</v>
      </c>
      <c r="V2081" s="156" t="str">
        <f>IF(W2081=T2081,"OK","NOT")</f>
        <v>OK</v>
      </c>
      <c r="W2081" s="155">
        <f>IF(MOD(T2081,U2081)=0,T2081,T2081+(U2081-MOD(T2081,U2081)))</f>
        <v>0</v>
      </c>
      <c r="X2081" s="154">
        <f>$I$4</f>
        <v>0.4</v>
      </c>
      <c r="Y2081" s="153">
        <f>+T2081*((O2081-(O2081*X2081)))</f>
        <v>0</v>
      </c>
    </row>
    <row r="2082" spans="1:25" ht="14.45" customHeight="1" x14ac:dyDescent="0.25">
      <c r="A2082" s="167">
        <v>7045952129983</v>
      </c>
      <c r="B2082" s="157">
        <v>46540</v>
      </c>
      <c r="C2082" s="157" t="s">
        <v>1903</v>
      </c>
      <c r="D2082" s="157">
        <v>180</v>
      </c>
      <c r="E2082" s="166" t="s">
        <v>1822</v>
      </c>
      <c r="F2082" s="166" t="s">
        <v>1676</v>
      </c>
      <c r="G2082" s="169" t="s">
        <v>1682</v>
      </c>
      <c r="H2082" s="157" t="s">
        <v>1681</v>
      </c>
      <c r="I2082" s="165" t="s">
        <v>1876</v>
      </c>
      <c r="J2082" s="164" t="s">
        <v>1672</v>
      </c>
      <c r="K2082" s="164" t="s">
        <v>1671</v>
      </c>
      <c r="L2082" s="163"/>
      <c r="M2082" s="163"/>
      <c r="N2082" s="163"/>
      <c r="O2082" s="162">
        <v>199</v>
      </c>
      <c r="P2082" s="161" t="b">
        <f>IF(R2082&gt;0,R2082-2)</f>
        <v>0</v>
      </c>
      <c r="Q2082" s="161">
        <v>201938</v>
      </c>
      <c r="R2082" s="160">
        <f>$I$3</f>
        <v>0</v>
      </c>
      <c r="S2082" s="159" t="str">
        <f>IF(AND(R2082&gt;=Q2082,W2082&gt;0),"OK",IF(W2082=0,"","NOT OK"))</f>
        <v/>
      </c>
      <c r="T2082" s="158"/>
      <c r="U2082" s="157">
        <v>3</v>
      </c>
      <c r="V2082" s="156" t="str">
        <f>IF(W2082=T2082,"OK","NOT")</f>
        <v>OK</v>
      </c>
      <c r="W2082" s="155">
        <f>IF(MOD(T2082,U2082)=0,T2082,T2082+(U2082-MOD(T2082,U2082)))</f>
        <v>0</v>
      </c>
      <c r="X2082" s="154">
        <f>$I$4</f>
        <v>0.4</v>
      </c>
      <c r="Y2082" s="153">
        <f>+T2082*((O2082-(O2082*X2082)))</f>
        <v>0</v>
      </c>
    </row>
    <row r="2083" spans="1:25" ht="14.45" customHeight="1" x14ac:dyDescent="0.25">
      <c r="A2083" s="167">
        <v>7045952347851</v>
      </c>
      <c r="B2083" s="157">
        <v>46649</v>
      </c>
      <c r="C2083" s="157" t="s">
        <v>1878</v>
      </c>
      <c r="D2083" s="157">
        <v>190</v>
      </c>
      <c r="E2083" s="166" t="s">
        <v>1877</v>
      </c>
      <c r="F2083" s="166" t="s">
        <v>1676</v>
      </c>
      <c r="G2083" s="169" t="s">
        <v>1682</v>
      </c>
      <c r="H2083" s="157" t="s">
        <v>1681</v>
      </c>
      <c r="I2083" s="165" t="s">
        <v>1789</v>
      </c>
      <c r="J2083" s="164" t="s">
        <v>1672</v>
      </c>
      <c r="K2083" s="164" t="s">
        <v>1671</v>
      </c>
      <c r="L2083" s="163"/>
      <c r="M2083" s="163"/>
      <c r="N2083" s="163"/>
      <c r="O2083" s="162">
        <v>349</v>
      </c>
      <c r="P2083" s="161" t="b">
        <f>IF(R2083&gt;0,R2083-2)</f>
        <v>0</v>
      </c>
      <c r="Q2083" s="161">
        <v>201938</v>
      </c>
      <c r="R2083" s="160">
        <f>$I$3</f>
        <v>0</v>
      </c>
      <c r="S2083" s="159" t="str">
        <f>IF(AND(R2083&gt;=Q2083,W2083&gt;0),"OK",IF(W2083=0,"","NOT OK"))</f>
        <v/>
      </c>
      <c r="T2083" s="158"/>
      <c r="U2083" s="157">
        <v>3</v>
      </c>
      <c r="V2083" s="156" t="str">
        <f>IF(W2083=T2083,"OK","NOT")</f>
        <v>OK</v>
      </c>
      <c r="W2083" s="155">
        <f>IF(MOD(T2083,U2083)=0,T2083,T2083+(U2083-MOD(T2083,U2083)))</f>
        <v>0</v>
      </c>
      <c r="X2083" s="154">
        <f>$I$4</f>
        <v>0.4</v>
      </c>
      <c r="Y2083" s="153">
        <f>+T2083*((O2083-(O2083*X2083)))</f>
        <v>0</v>
      </c>
    </row>
    <row r="2084" spans="1:25" ht="14.45" customHeight="1" x14ac:dyDescent="0.25">
      <c r="A2084" s="167">
        <v>7045952347868</v>
      </c>
      <c r="B2084" s="157">
        <v>46649</v>
      </c>
      <c r="C2084" s="157" t="s">
        <v>1878</v>
      </c>
      <c r="D2084" s="157">
        <v>190</v>
      </c>
      <c r="E2084" s="166" t="s">
        <v>1877</v>
      </c>
      <c r="F2084" s="166" t="s">
        <v>1676</v>
      </c>
      <c r="G2084" s="169" t="s">
        <v>1682</v>
      </c>
      <c r="H2084" s="157" t="s">
        <v>1681</v>
      </c>
      <c r="I2084" s="165" t="s">
        <v>1876</v>
      </c>
      <c r="J2084" s="164" t="s">
        <v>1672</v>
      </c>
      <c r="K2084" s="164" t="s">
        <v>1671</v>
      </c>
      <c r="L2084" s="163"/>
      <c r="M2084" s="163"/>
      <c r="N2084" s="163"/>
      <c r="O2084" s="162">
        <v>349</v>
      </c>
      <c r="P2084" s="161" t="b">
        <f>IF(R2084&gt;0,R2084-2)</f>
        <v>0</v>
      </c>
      <c r="Q2084" s="161">
        <v>201938</v>
      </c>
      <c r="R2084" s="160">
        <f>$I$3</f>
        <v>0</v>
      </c>
      <c r="S2084" s="159" t="str">
        <f>IF(AND(R2084&gt;=Q2084,W2084&gt;0),"OK",IF(W2084=0,"","NOT OK"))</f>
        <v/>
      </c>
      <c r="T2084" s="158"/>
      <c r="U2084" s="157">
        <v>3</v>
      </c>
      <c r="V2084" s="156" t="str">
        <f>IF(W2084=T2084,"OK","NOT")</f>
        <v>OK</v>
      </c>
      <c r="W2084" s="155">
        <f>IF(MOD(T2084,U2084)=0,T2084,T2084+(U2084-MOD(T2084,U2084)))</f>
        <v>0</v>
      </c>
      <c r="X2084" s="154">
        <f>$I$4</f>
        <v>0.4</v>
      </c>
      <c r="Y2084" s="153">
        <f>+T2084*((O2084-(O2084*X2084)))</f>
        <v>0</v>
      </c>
    </row>
    <row r="2085" spans="1:25" ht="14.45" customHeight="1" x14ac:dyDescent="0.25">
      <c r="A2085" s="167">
        <v>7045952347899</v>
      </c>
      <c r="B2085" s="157">
        <v>40492</v>
      </c>
      <c r="C2085" s="157" t="s">
        <v>1832</v>
      </c>
      <c r="D2085" s="157">
        <v>211</v>
      </c>
      <c r="E2085" s="166" t="s">
        <v>1721</v>
      </c>
      <c r="F2085" s="166" t="s">
        <v>1781</v>
      </c>
      <c r="G2085" s="169" t="s">
        <v>1682</v>
      </c>
      <c r="H2085" s="157" t="s">
        <v>1681</v>
      </c>
      <c r="I2085" s="165" t="s">
        <v>1716</v>
      </c>
      <c r="J2085" s="164" t="s">
        <v>1672</v>
      </c>
      <c r="K2085" s="164" t="s">
        <v>1779</v>
      </c>
      <c r="L2085" s="163"/>
      <c r="M2085" s="163"/>
      <c r="N2085" s="163"/>
      <c r="O2085" s="162">
        <v>799</v>
      </c>
      <c r="P2085" s="161" t="b">
        <f>IF(R2085&gt;0,R2085-2)</f>
        <v>0</v>
      </c>
      <c r="Q2085" s="161">
        <v>201938</v>
      </c>
      <c r="R2085" s="160">
        <f>$I$3</f>
        <v>0</v>
      </c>
      <c r="S2085" s="159" t="str">
        <f>IF(AND(R2085&gt;=Q2085,W2085&gt;0),"OK",IF(W2085=0,"","NOT OK"))</f>
        <v/>
      </c>
      <c r="T2085" s="158"/>
      <c r="U2085" s="157">
        <v>1</v>
      </c>
      <c r="V2085" s="156" t="str">
        <f>IF(W2085=T2085,"OK","NOT")</f>
        <v>OK</v>
      </c>
      <c r="W2085" s="155">
        <f>IF(MOD(T2085,U2085)=0,T2085,T2085+(U2085-MOD(T2085,U2085)))</f>
        <v>0</v>
      </c>
      <c r="X2085" s="154">
        <f>$I$4</f>
        <v>0.4</v>
      </c>
      <c r="Y2085" s="153">
        <f>+T2085*((O2085-(O2085*X2085)))</f>
        <v>0</v>
      </c>
    </row>
    <row r="2086" spans="1:25" ht="14.45" customHeight="1" x14ac:dyDescent="0.25">
      <c r="A2086" s="167">
        <v>7045952347905</v>
      </c>
      <c r="B2086" s="157">
        <v>40492</v>
      </c>
      <c r="C2086" s="157" t="s">
        <v>1832</v>
      </c>
      <c r="D2086" s="157">
        <v>211</v>
      </c>
      <c r="E2086" s="166" t="s">
        <v>1721</v>
      </c>
      <c r="F2086" s="166" t="s">
        <v>1781</v>
      </c>
      <c r="G2086" s="169" t="s">
        <v>1682</v>
      </c>
      <c r="H2086" s="157" t="s">
        <v>1681</v>
      </c>
      <c r="I2086" s="165" t="s">
        <v>1468</v>
      </c>
      <c r="J2086" s="164" t="s">
        <v>1672</v>
      </c>
      <c r="K2086" s="164" t="s">
        <v>1779</v>
      </c>
      <c r="L2086" s="163"/>
      <c r="M2086" s="163"/>
      <c r="N2086" s="163"/>
      <c r="O2086" s="162">
        <v>799</v>
      </c>
      <c r="P2086" s="161" t="b">
        <f>IF(R2086&gt;0,R2086-2)</f>
        <v>0</v>
      </c>
      <c r="Q2086" s="161">
        <v>201938</v>
      </c>
      <c r="R2086" s="160">
        <f>$I$3</f>
        <v>0</v>
      </c>
      <c r="S2086" s="159" t="str">
        <f>IF(AND(R2086&gt;=Q2086,W2086&gt;0),"OK",IF(W2086=0,"","NOT OK"))</f>
        <v/>
      </c>
      <c r="T2086" s="158"/>
      <c r="U2086" s="157">
        <v>1</v>
      </c>
      <c r="V2086" s="156" t="str">
        <f>IF(W2086=T2086,"OK","NOT")</f>
        <v>OK</v>
      </c>
      <c r="W2086" s="155">
        <f>IF(MOD(T2086,U2086)=0,T2086,T2086+(U2086-MOD(T2086,U2086)))</f>
        <v>0</v>
      </c>
      <c r="X2086" s="154">
        <f>$I$4</f>
        <v>0.4</v>
      </c>
      <c r="Y2086" s="153">
        <f>+T2086*((O2086-(O2086*X2086)))</f>
        <v>0</v>
      </c>
    </row>
    <row r="2087" spans="1:25" ht="14.45" customHeight="1" x14ac:dyDescent="0.25">
      <c r="A2087" s="167">
        <v>7045952347912</v>
      </c>
      <c r="B2087" s="157">
        <v>40492</v>
      </c>
      <c r="C2087" s="157" t="s">
        <v>1832</v>
      </c>
      <c r="D2087" s="157">
        <v>211</v>
      </c>
      <c r="E2087" s="166" t="s">
        <v>1721</v>
      </c>
      <c r="F2087" s="166" t="s">
        <v>1781</v>
      </c>
      <c r="G2087" s="169" t="s">
        <v>1682</v>
      </c>
      <c r="H2087" s="157" t="s">
        <v>1681</v>
      </c>
      <c r="I2087" s="165" t="s">
        <v>1469</v>
      </c>
      <c r="J2087" s="164" t="s">
        <v>1672</v>
      </c>
      <c r="K2087" s="164" t="s">
        <v>1779</v>
      </c>
      <c r="L2087" s="163"/>
      <c r="M2087" s="163"/>
      <c r="N2087" s="163"/>
      <c r="O2087" s="162">
        <v>799</v>
      </c>
      <c r="P2087" s="161" t="b">
        <f>IF(R2087&gt;0,R2087-2)</f>
        <v>0</v>
      </c>
      <c r="Q2087" s="161">
        <v>201938</v>
      </c>
      <c r="R2087" s="160">
        <f>$I$3</f>
        <v>0</v>
      </c>
      <c r="S2087" s="159" t="str">
        <f>IF(AND(R2087&gt;=Q2087,W2087&gt;0),"OK",IF(W2087=0,"","NOT OK"))</f>
        <v/>
      </c>
      <c r="T2087" s="158"/>
      <c r="U2087" s="157">
        <v>1</v>
      </c>
      <c r="V2087" s="156" t="str">
        <f>IF(W2087=T2087,"OK","NOT")</f>
        <v>OK</v>
      </c>
      <c r="W2087" s="155">
        <f>IF(MOD(T2087,U2087)=0,T2087,T2087+(U2087-MOD(T2087,U2087)))</f>
        <v>0</v>
      </c>
      <c r="X2087" s="154">
        <f>$I$4</f>
        <v>0.4</v>
      </c>
      <c r="Y2087" s="153">
        <f>+T2087*((O2087-(O2087*X2087)))</f>
        <v>0</v>
      </c>
    </row>
    <row r="2088" spans="1:25" ht="14.45" customHeight="1" x14ac:dyDescent="0.25">
      <c r="A2088" s="167">
        <v>7045952347929</v>
      </c>
      <c r="B2088" s="157">
        <v>40492</v>
      </c>
      <c r="C2088" s="157" t="s">
        <v>1832</v>
      </c>
      <c r="D2088" s="157">
        <v>211</v>
      </c>
      <c r="E2088" s="166" t="s">
        <v>1721</v>
      </c>
      <c r="F2088" s="166" t="s">
        <v>1781</v>
      </c>
      <c r="G2088" s="169" t="s">
        <v>1682</v>
      </c>
      <c r="H2088" s="157" t="s">
        <v>1681</v>
      </c>
      <c r="I2088" s="165" t="s">
        <v>1715</v>
      </c>
      <c r="J2088" s="164" t="s">
        <v>1672</v>
      </c>
      <c r="K2088" s="164" t="s">
        <v>1779</v>
      </c>
      <c r="L2088" s="163"/>
      <c r="M2088" s="163"/>
      <c r="N2088" s="163"/>
      <c r="O2088" s="162">
        <v>799</v>
      </c>
      <c r="P2088" s="161" t="b">
        <f>IF(R2088&gt;0,R2088-2)</f>
        <v>0</v>
      </c>
      <c r="Q2088" s="161">
        <v>201938</v>
      </c>
      <c r="R2088" s="160">
        <f>$I$3</f>
        <v>0</v>
      </c>
      <c r="S2088" s="159" t="str">
        <f>IF(AND(R2088&gt;=Q2088,W2088&gt;0),"OK",IF(W2088=0,"","NOT OK"))</f>
        <v/>
      </c>
      <c r="T2088" s="158"/>
      <c r="U2088" s="157">
        <v>1</v>
      </c>
      <c r="V2088" s="156" t="str">
        <f>IF(W2088=T2088,"OK","NOT")</f>
        <v>OK</v>
      </c>
      <c r="W2088" s="155">
        <f>IF(MOD(T2088,U2088)=0,T2088,T2088+(U2088-MOD(T2088,U2088)))</f>
        <v>0</v>
      </c>
      <c r="X2088" s="154">
        <f>$I$4</f>
        <v>0.4</v>
      </c>
      <c r="Y2088" s="153">
        <f>+T2088*((O2088-(O2088*X2088)))</f>
        <v>0</v>
      </c>
    </row>
    <row r="2089" spans="1:25" ht="14.45" customHeight="1" x14ac:dyDescent="0.25">
      <c r="A2089" s="167">
        <v>7045952347936</v>
      </c>
      <c r="B2089" s="157">
        <v>40492</v>
      </c>
      <c r="C2089" s="157" t="s">
        <v>1832</v>
      </c>
      <c r="D2089" s="157">
        <v>211</v>
      </c>
      <c r="E2089" s="166" t="s">
        <v>1721</v>
      </c>
      <c r="F2089" s="166" t="s">
        <v>1781</v>
      </c>
      <c r="G2089" s="169" t="s">
        <v>1682</v>
      </c>
      <c r="H2089" s="157" t="s">
        <v>1681</v>
      </c>
      <c r="I2089" s="165" t="s">
        <v>1713</v>
      </c>
      <c r="J2089" s="164" t="s">
        <v>1672</v>
      </c>
      <c r="K2089" s="164" t="s">
        <v>1779</v>
      </c>
      <c r="L2089" s="163"/>
      <c r="M2089" s="163"/>
      <c r="N2089" s="163"/>
      <c r="O2089" s="162">
        <v>799</v>
      </c>
      <c r="P2089" s="161" t="b">
        <f>IF(R2089&gt;0,R2089-2)</f>
        <v>0</v>
      </c>
      <c r="Q2089" s="161">
        <v>201938</v>
      </c>
      <c r="R2089" s="160">
        <f>$I$3</f>
        <v>0</v>
      </c>
      <c r="S2089" s="159" t="str">
        <f>IF(AND(R2089&gt;=Q2089,W2089&gt;0),"OK",IF(W2089=0,"","NOT OK"))</f>
        <v/>
      </c>
      <c r="T2089" s="158"/>
      <c r="U2089" s="157">
        <v>1</v>
      </c>
      <c r="V2089" s="156" t="str">
        <f>IF(W2089=T2089,"OK","NOT")</f>
        <v>OK</v>
      </c>
      <c r="W2089" s="155">
        <f>IF(MOD(T2089,U2089)=0,T2089,T2089+(U2089-MOD(T2089,U2089)))</f>
        <v>0</v>
      </c>
      <c r="X2089" s="154">
        <f>$I$4</f>
        <v>0.4</v>
      </c>
      <c r="Y2089" s="153">
        <f>+T2089*((O2089-(O2089*X2089)))</f>
        <v>0</v>
      </c>
    </row>
    <row r="2090" spans="1:25" ht="14.45" customHeight="1" x14ac:dyDescent="0.25">
      <c r="A2090" s="167">
        <v>7045952348582</v>
      </c>
      <c r="B2090" s="157">
        <v>40497</v>
      </c>
      <c r="C2090" s="157" t="s">
        <v>1831</v>
      </c>
      <c r="D2090" s="157">
        <v>212</v>
      </c>
      <c r="E2090" s="166" t="s">
        <v>1721</v>
      </c>
      <c r="F2090" s="166" t="s">
        <v>1781</v>
      </c>
      <c r="G2090" s="169" t="s">
        <v>1682</v>
      </c>
      <c r="H2090" s="157" t="s">
        <v>1681</v>
      </c>
      <c r="I2090" s="165" t="s">
        <v>1717</v>
      </c>
      <c r="J2090" s="164" t="s">
        <v>1672</v>
      </c>
      <c r="K2090" s="164" t="s">
        <v>1779</v>
      </c>
      <c r="L2090" s="163"/>
      <c r="M2090" s="163"/>
      <c r="N2090" s="163"/>
      <c r="O2090" s="162">
        <v>799</v>
      </c>
      <c r="P2090" s="161" t="b">
        <f>IF(R2090&gt;0,R2090-2)</f>
        <v>0</v>
      </c>
      <c r="Q2090" s="161">
        <v>201938</v>
      </c>
      <c r="R2090" s="160">
        <f>$I$3</f>
        <v>0</v>
      </c>
      <c r="S2090" s="159" t="str">
        <f>IF(AND(R2090&gt;=Q2090,W2090&gt;0),"OK",IF(W2090=0,"","NOT OK"))</f>
        <v/>
      </c>
      <c r="T2090" s="158"/>
      <c r="U2090" s="157">
        <v>1</v>
      </c>
      <c r="V2090" s="156" t="str">
        <f>IF(W2090=T2090,"OK","NOT")</f>
        <v>OK</v>
      </c>
      <c r="W2090" s="155">
        <f>IF(MOD(T2090,U2090)=0,T2090,T2090+(U2090-MOD(T2090,U2090)))</f>
        <v>0</v>
      </c>
      <c r="X2090" s="154">
        <f>$I$4</f>
        <v>0.4</v>
      </c>
      <c r="Y2090" s="153">
        <f>+T2090*((O2090-(O2090*X2090)))</f>
        <v>0</v>
      </c>
    </row>
    <row r="2091" spans="1:25" ht="14.45" customHeight="1" x14ac:dyDescent="0.25">
      <c r="A2091" s="167">
        <v>7045952348599</v>
      </c>
      <c r="B2091" s="157">
        <v>40497</v>
      </c>
      <c r="C2091" s="157" t="s">
        <v>1831</v>
      </c>
      <c r="D2091" s="157">
        <v>212</v>
      </c>
      <c r="E2091" s="166" t="s">
        <v>1721</v>
      </c>
      <c r="F2091" s="166" t="s">
        <v>1781</v>
      </c>
      <c r="G2091" s="169" t="s">
        <v>1682</v>
      </c>
      <c r="H2091" s="157" t="s">
        <v>1681</v>
      </c>
      <c r="I2091" s="165" t="s">
        <v>1716</v>
      </c>
      <c r="J2091" s="164" t="s">
        <v>1672</v>
      </c>
      <c r="K2091" s="164" t="s">
        <v>1779</v>
      </c>
      <c r="L2091" s="163"/>
      <c r="M2091" s="163"/>
      <c r="N2091" s="163"/>
      <c r="O2091" s="162">
        <v>799</v>
      </c>
      <c r="P2091" s="161" t="b">
        <f>IF(R2091&gt;0,R2091-2)</f>
        <v>0</v>
      </c>
      <c r="Q2091" s="161">
        <v>201938</v>
      </c>
      <c r="R2091" s="160">
        <f>$I$3</f>
        <v>0</v>
      </c>
      <c r="S2091" s="159" t="str">
        <f>IF(AND(R2091&gt;=Q2091,W2091&gt;0),"OK",IF(W2091=0,"","NOT OK"))</f>
        <v/>
      </c>
      <c r="T2091" s="158"/>
      <c r="U2091" s="157">
        <v>1</v>
      </c>
      <c r="V2091" s="156" t="str">
        <f>IF(W2091=T2091,"OK","NOT")</f>
        <v>OK</v>
      </c>
      <c r="W2091" s="155">
        <f>IF(MOD(T2091,U2091)=0,T2091,T2091+(U2091-MOD(T2091,U2091)))</f>
        <v>0</v>
      </c>
      <c r="X2091" s="154">
        <f>$I$4</f>
        <v>0.4</v>
      </c>
      <c r="Y2091" s="153">
        <f>+T2091*((O2091-(O2091*X2091)))</f>
        <v>0</v>
      </c>
    </row>
    <row r="2092" spans="1:25" ht="14.45" customHeight="1" x14ac:dyDescent="0.25">
      <c r="A2092" s="167">
        <v>7045952348605</v>
      </c>
      <c r="B2092" s="157">
        <v>40497</v>
      </c>
      <c r="C2092" s="157" t="s">
        <v>1831</v>
      </c>
      <c r="D2092" s="157">
        <v>212</v>
      </c>
      <c r="E2092" s="166" t="s">
        <v>1721</v>
      </c>
      <c r="F2092" s="166" t="s">
        <v>1781</v>
      </c>
      <c r="G2092" s="169" t="s">
        <v>1682</v>
      </c>
      <c r="H2092" s="157" t="s">
        <v>1681</v>
      </c>
      <c r="I2092" s="165" t="s">
        <v>1468</v>
      </c>
      <c r="J2092" s="164" t="s">
        <v>1672</v>
      </c>
      <c r="K2092" s="164" t="s">
        <v>1779</v>
      </c>
      <c r="L2092" s="163"/>
      <c r="M2092" s="163"/>
      <c r="N2092" s="163"/>
      <c r="O2092" s="162">
        <v>799</v>
      </c>
      <c r="P2092" s="161" t="b">
        <f>IF(R2092&gt;0,R2092-2)</f>
        <v>0</v>
      </c>
      <c r="Q2092" s="161">
        <v>201938</v>
      </c>
      <c r="R2092" s="160">
        <f>$I$3</f>
        <v>0</v>
      </c>
      <c r="S2092" s="159" t="str">
        <f>IF(AND(R2092&gt;=Q2092,W2092&gt;0),"OK",IF(W2092=0,"","NOT OK"))</f>
        <v/>
      </c>
      <c r="T2092" s="158"/>
      <c r="U2092" s="157">
        <v>1</v>
      </c>
      <c r="V2092" s="156" t="str">
        <f>IF(W2092=T2092,"OK","NOT")</f>
        <v>OK</v>
      </c>
      <c r="W2092" s="155">
        <f>IF(MOD(T2092,U2092)=0,T2092,T2092+(U2092-MOD(T2092,U2092)))</f>
        <v>0</v>
      </c>
      <c r="X2092" s="154">
        <f>$I$4</f>
        <v>0.4</v>
      </c>
      <c r="Y2092" s="153">
        <f>+T2092*((O2092-(O2092*X2092)))</f>
        <v>0</v>
      </c>
    </row>
    <row r="2093" spans="1:25" ht="14.45" customHeight="1" x14ac:dyDescent="0.25">
      <c r="A2093" s="167">
        <v>7045952348612</v>
      </c>
      <c r="B2093" s="157">
        <v>40497</v>
      </c>
      <c r="C2093" s="157" t="s">
        <v>1831</v>
      </c>
      <c r="D2093" s="157">
        <v>212</v>
      </c>
      <c r="E2093" s="166" t="s">
        <v>1721</v>
      </c>
      <c r="F2093" s="166" t="s">
        <v>1781</v>
      </c>
      <c r="G2093" s="169" t="s">
        <v>1682</v>
      </c>
      <c r="H2093" s="157" t="s">
        <v>1681</v>
      </c>
      <c r="I2093" s="165" t="s">
        <v>1469</v>
      </c>
      <c r="J2093" s="164" t="s">
        <v>1672</v>
      </c>
      <c r="K2093" s="164" t="s">
        <v>1779</v>
      </c>
      <c r="L2093" s="163"/>
      <c r="M2093" s="163"/>
      <c r="N2093" s="163"/>
      <c r="O2093" s="162">
        <v>799</v>
      </c>
      <c r="P2093" s="161" t="b">
        <f>IF(R2093&gt;0,R2093-2)</f>
        <v>0</v>
      </c>
      <c r="Q2093" s="161">
        <v>201938</v>
      </c>
      <c r="R2093" s="160">
        <f>$I$3</f>
        <v>0</v>
      </c>
      <c r="S2093" s="159" t="str">
        <f>IF(AND(R2093&gt;=Q2093,W2093&gt;0),"OK",IF(W2093=0,"","NOT OK"))</f>
        <v/>
      </c>
      <c r="T2093" s="158"/>
      <c r="U2093" s="157">
        <v>1</v>
      </c>
      <c r="V2093" s="156" t="str">
        <f>IF(W2093=T2093,"OK","NOT")</f>
        <v>OK</v>
      </c>
      <c r="W2093" s="155">
        <f>IF(MOD(T2093,U2093)=0,T2093,T2093+(U2093-MOD(T2093,U2093)))</f>
        <v>0</v>
      </c>
      <c r="X2093" s="154">
        <f>$I$4</f>
        <v>0.4</v>
      </c>
      <c r="Y2093" s="153">
        <f>+T2093*((O2093-(O2093*X2093)))</f>
        <v>0</v>
      </c>
    </row>
    <row r="2094" spans="1:25" ht="14.45" customHeight="1" x14ac:dyDescent="0.25">
      <c r="A2094" s="167">
        <v>7045952348629</v>
      </c>
      <c r="B2094" s="157">
        <v>40497</v>
      </c>
      <c r="C2094" s="157" t="s">
        <v>1831</v>
      </c>
      <c r="D2094" s="157">
        <v>212</v>
      </c>
      <c r="E2094" s="166" t="s">
        <v>1721</v>
      </c>
      <c r="F2094" s="166" t="s">
        <v>1781</v>
      </c>
      <c r="G2094" s="169" t="s">
        <v>1682</v>
      </c>
      <c r="H2094" s="157" t="s">
        <v>1681</v>
      </c>
      <c r="I2094" s="165" t="s">
        <v>1715</v>
      </c>
      <c r="J2094" s="164" t="s">
        <v>1672</v>
      </c>
      <c r="K2094" s="164" t="s">
        <v>1779</v>
      </c>
      <c r="L2094" s="163"/>
      <c r="M2094" s="163"/>
      <c r="N2094" s="163"/>
      <c r="O2094" s="162">
        <v>799</v>
      </c>
      <c r="P2094" s="161" t="b">
        <f>IF(R2094&gt;0,R2094-2)</f>
        <v>0</v>
      </c>
      <c r="Q2094" s="161">
        <v>201938</v>
      </c>
      <c r="R2094" s="160">
        <f>$I$3</f>
        <v>0</v>
      </c>
      <c r="S2094" s="159" t="str">
        <f>IF(AND(R2094&gt;=Q2094,W2094&gt;0),"OK",IF(W2094=0,"","NOT OK"))</f>
        <v/>
      </c>
      <c r="T2094" s="158"/>
      <c r="U2094" s="157">
        <v>1</v>
      </c>
      <c r="V2094" s="156" t="str">
        <f>IF(W2094=T2094,"OK","NOT")</f>
        <v>OK</v>
      </c>
      <c r="W2094" s="155">
        <f>IF(MOD(T2094,U2094)=0,T2094,T2094+(U2094-MOD(T2094,U2094)))</f>
        <v>0</v>
      </c>
      <c r="X2094" s="154">
        <f>$I$4</f>
        <v>0.4</v>
      </c>
      <c r="Y2094" s="153">
        <f>+T2094*((O2094-(O2094*X2094)))</f>
        <v>0</v>
      </c>
    </row>
    <row r="2095" spans="1:25" ht="14.45" customHeight="1" x14ac:dyDescent="0.25">
      <c r="A2095" s="167">
        <v>7045952348698</v>
      </c>
      <c r="B2095" s="157">
        <v>41452</v>
      </c>
      <c r="C2095" s="157" t="s">
        <v>1830</v>
      </c>
      <c r="D2095" s="157">
        <v>213</v>
      </c>
      <c r="E2095" s="166" t="s">
        <v>1721</v>
      </c>
      <c r="F2095" s="166" t="s">
        <v>1781</v>
      </c>
      <c r="G2095" s="169" t="s">
        <v>1682</v>
      </c>
      <c r="H2095" s="157" t="s">
        <v>1681</v>
      </c>
      <c r="I2095" s="165" t="s">
        <v>1716</v>
      </c>
      <c r="J2095" s="164" t="s">
        <v>1672</v>
      </c>
      <c r="K2095" s="164" t="s">
        <v>1779</v>
      </c>
      <c r="L2095" s="163"/>
      <c r="M2095" s="163"/>
      <c r="N2095" s="163"/>
      <c r="O2095" s="162">
        <v>699</v>
      </c>
      <c r="P2095" s="161" t="b">
        <f>IF(R2095&gt;0,R2095-2)</f>
        <v>0</v>
      </c>
      <c r="Q2095" s="161">
        <v>201938</v>
      </c>
      <c r="R2095" s="160">
        <f>$I$3</f>
        <v>0</v>
      </c>
      <c r="S2095" s="159" t="str">
        <f>IF(AND(R2095&gt;=Q2095,W2095&gt;0),"OK",IF(W2095=0,"","NOT OK"))</f>
        <v/>
      </c>
      <c r="T2095" s="158"/>
      <c r="U2095" s="157">
        <v>1</v>
      </c>
      <c r="V2095" s="156" t="str">
        <f>IF(W2095=T2095,"OK","NOT")</f>
        <v>OK</v>
      </c>
      <c r="W2095" s="155">
        <f>IF(MOD(T2095,U2095)=0,T2095,T2095+(U2095-MOD(T2095,U2095)))</f>
        <v>0</v>
      </c>
      <c r="X2095" s="154">
        <f>$I$4</f>
        <v>0.4</v>
      </c>
      <c r="Y2095" s="153">
        <f>+T2095*((O2095-(O2095*X2095)))</f>
        <v>0</v>
      </c>
    </row>
    <row r="2096" spans="1:25" ht="14.45" customHeight="1" x14ac:dyDescent="0.25">
      <c r="A2096" s="167">
        <v>7045952348704</v>
      </c>
      <c r="B2096" s="157">
        <v>41452</v>
      </c>
      <c r="C2096" s="157" t="s">
        <v>1830</v>
      </c>
      <c r="D2096" s="157">
        <v>213</v>
      </c>
      <c r="E2096" s="166" t="s">
        <v>1721</v>
      </c>
      <c r="F2096" s="166" t="s">
        <v>1781</v>
      </c>
      <c r="G2096" s="169" t="s">
        <v>1682</v>
      </c>
      <c r="H2096" s="157" t="s">
        <v>1681</v>
      </c>
      <c r="I2096" s="165" t="s">
        <v>1468</v>
      </c>
      <c r="J2096" s="164" t="s">
        <v>1672</v>
      </c>
      <c r="K2096" s="164" t="s">
        <v>1779</v>
      </c>
      <c r="L2096" s="163"/>
      <c r="M2096" s="163"/>
      <c r="N2096" s="163"/>
      <c r="O2096" s="162">
        <v>699</v>
      </c>
      <c r="P2096" s="161" t="b">
        <f>IF(R2096&gt;0,R2096-2)</f>
        <v>0</v>
      </c>
      <c r="Q2096" s="161">
        <v>201938</v>
      </c>
      <c r="R2096" s="160">
        <f>$I$3</f>
        <v>0</v>
      </c>
      <c r="S2096" s="159" t="str">
        <f>IF(AND(R2096&gt;=Q2096,W2096&gt;0),"OK",IF(W2096=0,"","NOT OK"))</f>
        <v/>
      </c>
      <c r="T2096" s="158"/>
      <c r="U2096" s="157">
        <v>1</v>
      </c>
      <c r="V2096" s="156" t="str">
        <f>IF(W2096=T2096,"OK","NOT")</f>
        <v>OK</v>
      </c>
      <c r="W2096" s="155">
        <f>IF(MOD(T2096,U2096)=0,T2096,T2096+(U2096-MOD(T2096,U2096)))</f>
        <v>0</v>
      </c>
      <c r="X2096" s="154">
        <f>$I$4</f>
        <v>0.4</v>
      </c>
      <c r="Y2096" s="153">
        <f>+T2096*((O2096-(O2096*X2096)))</f>
        <v>0</v>
      </c>
    </row>
    <row r="2097" spans="1:25" ht="14.45" customHeight="1" x14ac:dyDescent="0.25">
      <c r="A2097" s="167">
        <v>7045952348711</v>
      </c>
      <c r="B2097" s="157">
        <v>41452</v>
      </c>
      <c r="C2097" s="157" t="s">
        <v>1830</v>
      </c>
      <c r="D2097" s="157">
        <v>213</v>
      </c>
      <c r="E2097" s="166" t="s">
        <v>1721</v>
      </c>
      <c r="F2097" s="166" t="s">
        <v>1781</v>
      </c>
      <c r="G2097" s="169" t="s">
        <v>1682</v>
      </c>
      <c r="H2097" s="157" t="s">
        <v>1681</v>
      </c>
      <c r="I2097" s="165" t="s">
        <v>1469</v>
      </c>
      <c r="J2097" s="164" t="s">
        <v>1672</v>
      </c>
      <c r="K2097" s="164" t="s">
        <v>1779</v>
      </c>
      <c r="L2097" s="163"/>
      <c r="M2097" s="163"/>
      <c r="N2097" s="163"/>
      <c r="O2097" s="162">
        <v>699</v>
      </c>
      <c r="P2097" s="161" t="b">
        <f>IF(R2097&gt;0,R2097-2)</f>
        <v>0</v>
      </c>
      <c r="Q2097" s="161">
        <v>201938</v>
      </c>
      <c r="R2097" s="160">
        <f>$I$3</f>
        <v>0</v>
      </c>
      <c r="S2097" s="159" t="str">
        <f>IF(AND(R2097&gt;=Q2097,W2097&gt;0),"OK",IF(W2097=0,"","NOT OK"))</f>
        <v/>
      </c>
      <c r="T2097" s="158"/>
      <c r="U2097" s="157">
        <v>1</v>
      </c>
      <c r="V2097" s="156" t="str">
        <f>IF(W2097=T2097,"OK","NOT")</f>
        <v>OK</v>
      </c>
      <c r="W2097" s="155">
        <f>IF(MOD(T2097,U2097)=0,T2097,T2097+(U2097-MOD(T2097,U2097)))</f>
        <v>0</v>
      </c>
      <c r="X2097" s="154">
        <f>$I$4</f>
        <v>0.4</v>
      </c>
      <c r="Y2097" s="153">
        <f>+T2097*((O2097-(O2097*X2097)))</f>
        <v>0</v>
      </c>
    </row>
    <row r="2098" spans="1:25" ht="14.45" customHeight="1" x14ac:dyDescent="0.25">
      <c r="A2098" s="167">
        <v>7045952348728</v>
      </c>
      <c r="B2098" s="157">
        <v>41452</v>
      </c>
      <c r="C2098" s="157" t="s">
        <v>1830</v>
      </c>
      <c r="D2098" s="157">
        <v>213</v>
      </c>
      <c r="E2098" s="166" t="s">
        <v>1721</v>
      </c>
      <c r="F2098" s="166" t="s">
        <v>1781</v>
      </c>
      <c r="G2098" s="169" t="s">
        <v>1682</v>
      </c>
      <c r="H2098" s="157" t="s">
        <v>1681</v>
      </c>
      <c r="I2098" s="165" t="s">
        <v>1715</v>
      </c>
      <c r="J2098" s="164" t="s">
        <v>1672</v>
      </c>
      <c r="K2098" s="164" t="s">
        <v>1779</v>
      </c>
      <c r="L2098" s="163"/>
      <c r="M2098" s="163"/>
      <c r="N2098" s="163"/>
      <c r="O2098" s="162">
        <v>699</v>
      </c>
      <c r="P2098" s="161" t="b">
        <f>IF(R2098&gt;0,R2098-2)</f>
        <v>0</v>
      </c>
      <c r="Q2098" s="161">
        <v>201938</v>
      </c>
      <c r="R2098" s="160">
        <f>$I$3</f>
        <v>0</v>
      </c>
      <c r="S2098" s="159" t="str">
        <f>IF(AND(R2098&gt;=Q2098,W2098&gt;0),"OK",IF(W2098=0,"","NOT OK"))</f>
        <v/>
      </c>
      <c r="T2098" s="158"/>
      <c r="U2098" s="157">
        <v>1</v>
      </c>
      <c r="V2098" s="156" t="str">
        <f>IF(W2098=T2098,"OK","NOT")</f>
        <v>OK</v>
      </c>
      <c r="W2098" s="155">
        <f>IF(MOD(T2098,U2098)=0,T2098,T2098+(U2098-MOD(T2098,U2098)))</f>
        <v>0</v>
      </c>
      <c r="X2098" s="154">
        <f>$I$4</f>
        <v>0.4</v>
      </c>
      <c r="Y2098" s="153">
        <f>+T2098*((O2098-(O2098*X2098)))</f>
        <v>0</v>
      </c>
    </row>
    <row r="2099" spans="1:25" ht="14.45" customHeight="1" x14ac:dyDescent="0.25">
      <c r="A2099" s="167">
        <v>7045952348735</v>
      </c>
      <c r="B2099" s="157">
        <v>41452</v>
      </c>
      <c r="C2099" s="157" t="s">
        <v>1830</v>
      </c>
      <c r="D2099" s="157">
        <v>213</v>
      </c>
      <c r="E2099" s="166" t="s">
        <v>1721</v>
      </c>
      <c r="F2099" s="166" t="s">
        <v>1781</v>
      </c>
      <c r="G2099" s="169" t="s">
        <v>1682</v>
      </c>
      <c r="H2099" s="157" t="s">
        <v>1681</v>
      </c>
      <c r="I2099" s="165" t="s">
        <v>1713</v>
      </c>
      <c r="J2099" s="164" t="s">
        <v>1672</v>
      </c>
      <c r="K2099" s="164" t="s">
        <v>1779</v>
      </c>
      <c r="L2099" s="163"/>
      <c r="M2099" s="163"/>
      <c r="N2099" s="163"/>
      <c r="O2099" s="162">
        <v>699</v>
      </c>
      <c r="P2099" s="161" t="b">
        <f>IF(R2099&gt;0,R2099-2)</f>
        <v>0</v>
      </c>
      <c r="Q2099" s="161">
        <v>201938</v>
      </c>
      <c r="R2099" s="160">
        <f>$I$3</f>
        <v>0</v>
      </c>
      <c r="S2099" s="159" t="str">
        <f>IF(AND(R2099&gt;=Q2099,W2099&gt;0),"OK",IF(W2099=0,"","NOT OK"))</f>
        <v/>
      </c>
      <c r="T2099" s="158"/>
      <c r="U2099" s="157">
        <v>1</v>
      </c>
      <c r="V2099" s="156" t="str">
        <f>IF(W2099=T2099,"OK","NOT")</f>
        <v>OK</v>
      </c>
      <c r="W2099" s="155">
        <f>IF(MOD(T2099,U2099)=0,T2099,T2099+(U2099-MOD(T2099,U2099)))</f>
        <v>0</v>
      </c>
      <c r="X2099" s="154">
        <f>$I$4</f>
        <v>0.4</v>
      </c>
      <c r="Y2099" s="153">
        <f>+T2099*((O2099-(O2099*X2099)))</f>
        <v>0</v>
      </c>
    </row>
    <row r="2100" spans="1:25" ht="14.45" customHeight="1" x14ac:dyDescent="0.25">
      <c r="A2100" s="167">
        <v>7045952349022</v>
      </c>
      <c r="B2100" s="157">
        <v>41457</v>
      </c>
      <c r="C2100" s="157" t="s">
        <v>1829</v>
      </c>
      <c r="D2100" s="157">
        <v>214</v>
      </c>
      <c r="E2100" s="166" t="s">
        <v>1721</v>
      </c>
      <c r="F2100" s="166" t="s">
        <v>1781</v>
      </c>
      <c r="G2100" s="169" t="s">
        <v>1682</v>
      </c>
      <c r="H2100" s="157" t="s">
        <v>1681</v>
      </c>
      <c r="I2100" s="165" t="s">
        <v>1717</v>
      </c>
      <c r="J2100" s="164" t="s">
        <v>1672</v>
      </c>
      <c r="K2100" s="164" t="s">
        <v>1779</v>
      </c>
      <c r="L2100" s="163"/>
      <c r="M2100" s="163"/>
      <c r="N2100" s="163"/>
      <c r="O2100" s="162">
        <v>699</v>
      </c>
      <c r="P2100" s="161" t="b">
        <f>IF(R2100&gt;0,R2100-2)</f>
        <v>0</v>
      </c>
      <c r="Q2100" s="161">
        <v>201938</v>
      </c>
      <c r="R2100" s="160">
        <f>$I$3</f>
        <v>0</v>
      </c>
      <c r="S2100" s="159" t="str">
        <f>IF(AND(R2100&gt;=Q2100,W2100&gt;0),"OK",IF(W2100=0,"","NOT OK"))</f>
        <v/>
      </c>
      <c r="T2100" s="158"/>
      <c r="U2100" s="157">
        <v>1</v>
      </c>
      <c r="V2100" s="156" t="str">
        <f>IF(W2100=T2100,"OK","NOT")</f>
        <v>OK</v>
      </c>
      <c r="W2100" s="155">
        <f>IF(MOD(T2100,U2100)=0,T2100,T2100+(U2100-MOD(T2100,U2100)))</f>
        <v>0</v>
      </c>
      <c r="X2100" s="154">
        <f>$I$4</f>
        <v>0.4</v>
      </c>
      <c r="Y2100" s="153">
        <f>+T2100*((O2100-(O2100*X2100)))</f>
        <v>0</v>
      </c>
    </row>
    <row r="2101" spans="1:25" ht="14.45" customHeight="1" x14ac:dyDescent="0.25">
      <c r="A2101" s="167">
        <v>7045952349039</v>
      </c>
      <c r="B2101" s="157">
        <v>41457</v>
      </c>
      <c r="C2101" s="157" t="s">
        <v>1829</v>
      </c>
      <c r="D2101" s="157">
        <v>214</v>
      </c>
      <c r="E2101" s="166" t="s">
        <v>1721</v>
      </c>
      <c r="F2101" s="166" t="s">
        <v>1781</v>
      </c>
      <c r="G2101" s="169" t="s">
        <v>1682</v>
      </c>
      <c r="H2101" s="157" t="s">
        <v>1681</v>
      </c>
      <c r="I2101" s="165" t="s">
        <v>1716</v>
      </c>
      <c r="J2101" s="164" t="s">
        <v>1672</v>
      </c>
      <c r="K2101" s="164" t="s">
        <v>1779</v>
      </c>
      <c r="L2101" s="163"/>
      <c r="M2101" s="163"/>
      <c r="N2101" s="163"/>
      <c r="O2101" s="162">
        <v>699</v>
      </c>
      <c r="P2101" s="161" t="b">
        <f>IF(R2101&gt;0,R2101-2)</f>
        <v>0</v>
      </c>
      <c r="Q2101" s="161">
        <v>201938</v>
      </c>
      <c r="R2101" s="160">
        <f>$I$3</f>
        <v>0</v>
      </c>
      <c r="S2101" s="159" t="str">
        <f>IF(AND(R2101&gt;=Q2101,W2101&gt;0),"OK",IF(W2101=0,"","NOT OK"))</f>
        <v/>
      </c>
      <c r="T2101" s="158"/>
      <c r="U2101" s="157">
        <v>1</v>
      </c>
      <c r="V2101" s="156" t="str">
        <f>IF(W2101=T2101,"OK","NOT")</f>
        <v>OK</v>
      </c>
      <c r="W2101" s="155">
        <f>IF(MOD(T2101,U2101)=0,T2101,T2101+(U2101-MOD(T2101,U2101)))</f>
        <v>0</v>
      </c>
      <c r="X2101" s="154">
        <f>$I$4</f>
        <v>0.4</v>
      </c>
      <c r="Y2101" s="153">
        <f>+T2101*((O2101-(O2101*X2101)))</f>
        <v>0</v>
      </c>
    </row>
    <row r="2102" spans="1:25" ht="14.45" customHeight="1" x14ac:dyDescent="0.25">
      <c r="A2102" s="167">
        <v>7045952349046</v>
      </c>
      <c r="B2102" s="157">
        <v>41457</v>
      </c>
      <c r="C2102" s="157" t="s">
        <v>1829</v>
      </c>
      <c r="D2102" s="157">
        <v>214</v>
      </c>
      <c r="E2102" s="166" t="s">
        <v>1721</v>
      </c>
      <c r="F2102" s="166" t="s">
        <v>1781</v>
      </c>
      <c r="G2102" s="169" t="s">
        <v>1682</v>
      </c>
      <c r="H2102" s="157" t="s">
        <v>1681</v>
      </c>
      <c r="I2102" s="165" t="s">
        <v>1468</v>
      </c>
      <c r="J2102" s="164" t="s">
        <v>1672</v>
      </c>
      <c r="K2102" s="164" t="s">
        <v>1779</v>
      </c>
      <c r="L2102" s="163"/>
      <c r="M2102" s="163"/>
      <c r="N2102" s="163"/>
      <c r="O2102" s="162">
        <v>699</v>
      </c>
      <c r="P2102" s="161" t="b">
        <f>IF(R2102&gt;0,R2102-2)</f>
        <v>0</v>
      </c>
      <c r="Q2102" s="161">
        <v>201938</v>
      </c>
      <c r="R2102" s="160">
        <f>$I$3</f>
        <v>0</v>
      </c>
      <c r="S2102" s="159" t="str">
        <f>IF(AND(R2102&gt;=Q2102,W2102&gt;0),"OK",IF(W2102=0,"","NOT OK"))</f>
        <v/>
      </c>
      <c r="T2102" s="158"/>
      <c r="U2102" s="157">
        <v>1</v>
      </c>
      <c r="V2102" s="156" t="str">
        <f>IF(W2102=T2102,"OK","NOT")</f>
        <v>OK</v>
      </c>
      <c r="W2102" s="155">
        <f>IF(MOD(T2102,U2102)=0,T2102,T2102+(U2102-MOD(T2102,U2102)))</f>
        <v>0</v>
      </c>
      <c r="X2102" s="154">
        <f>$I$4</f>
        <v>0.4</v>
      </c>
      <c r="Y2102" s="153">
        <f>+T2102*((O2102-(O2102*X2102)))</f>
        <v>0</v>
      </c>
    </row>
    <row r="2103" spans="1:25" ht="14.45" customHeight="1" x14ac:dyDescent="0.25">
      <c r="A2103" s="167">
        <v>7045952349053</v>
      </c>
      <c r="B2103" s="157">
        <v>41457</v>
      </c>
      <c r="C2103" s="157" t="s">
        <v>1829</v>
      </c>
      <c r="D2103" s="157">
        <v>214</v>
      </c>
      <c r="E2103" s="166" t="s">
        <v>1721</v>
      </c>
      <c r="F2103" s="166" t="s">
        <v>1781</v>
      </c>
      <c r="G2103" s="169" t="s">
        <v>1682</v>
      </c>
      <c r="H2103" s="157" t="s">
        <v>1681</v>
      </c>
      <c r="I2103" s="165" t="s">
        <v>1469</v>
      </c>
      <c r="J2103" s="164" t="s">
        <v>1672</v>
      </c>
      <c r="K2103" s="164" t="s">
        <v>1779</v>
      </c>
      <c r="L2103" s="163"/>
      <c r="M2103" s="163"/>
      <c r="N2103" s="163"/>
      <c r="O2103" s="162">
        <v>699</v>
      </c>
      <c r="P2103" s="161" t="b">
        <f>IF(R2103&gt;0,R2103-2)</f>
        <v>0</v>
      </c>
      <c r="Q2103" s="161">
        <v>201938</v>
      </c>
      <c r="R2103" s="160">
        <f>$I$3</f>
        <v>0</v>
      </c>
      <c r="S2103" s="159" t="str">
        <f>IF(AND(R2103&gt;=Q2103,W2103&gt;0),"OK",IF(W2103=0,"","NOT OK"))</f>
        <v/>
      </c>
      <c r="T2103" s="158"/>
      <c r="U2103" s="157">
        <v>1</v>
      </c>
      <c r="V2103" s="156" t="str">
        <f>IF(W2103=T2103,"OK","NOT")</f>
        <v>OK</v>
      </c>
      <c r="W2103" s="155">
        <f>IF(MOD(T2103,U2103)=0,T2103,T2103+(U2103-MOD(T2103,U2103)))</f>
        <v>0</v>
      </c>
      <c r="X2103" s="154">
        <f>$I$4</f>
        <v>0.4</v>
      </c>
      <c r="Y2103" s="153">
        <f>+T2103*((O2103-(O2103*X2103)))</f>
        <v>0</v>
      </c>
    </row>
    <row r="2104" spans="1:25" ht="14.45" customHeight="1" x14ac:dyDescent="0.25">
      <c r="A2104" s="167">
        <v>7045952349060</v>
      </c>
      <c r="B2104" s="157">
        <v>41457</v>
      </c>
      <c r="C2104" s="157" t="s">
        <v>1829</v>
      </c>
      <c r="D2104" s="157">
        <v>214</v>
      </c>
      <c r="E2104" s="166" t="s">
        <v>1721</v>
      </c>
      <c r="F2104" s="166" t="s">
        <v>1781</v>
      </c>
      <c r="G2104" s="169" t="s">
        <v>1682</v>
      </c>
      <c r="H2104" s="157" t="s">
        <v>1681</v>
      </c>
      <c r="I2104" s="165" t="s">
        <v>1715</v>
      </c>
      <c r="J2104" s="164" t="s">
        <v>1672</v>
      </c>
      <c r="K2104" s="164" t="s">
        <v>1779</v>
      </c>
      <c r="L2104" s="163"/>
      <c r="M2104" s="163"/>
      <c r="N2104" s="163"/>
      <c r="O2104" s="162">
        <v>699</v>
      </c>
      <c r="P2104" s="161" t="b">
        <f>IF(R2104&gt;0,R2104-2)</f>
        <v>0</v>
      </c>
      <c r="Q2104" s="161">
        <v>201938</v>
      </c>
      <c r="R2104" s="160">
        <f>$I$3</f>
        <v>0</v>
      </c>
      <c r="S2104" s="159" t="str">
        <f>IF(AND(R2104&gt;=Q2104,W2104&gt;0),"OK",IF(W2104=0,"","NOT OK"))</f>
        <v/>
      </c>
      <c r="T2104" s="158"/>
      <c r="U2104" s="157">
        <v>1</v>
      </c>
      <c r="V2104" s="156" t="str">
        <f>IF(W2104=T2104,"OK","NOT")</f>
        <v>OK</v>
      </c>
      <c r="W2104" s="155">
        <f>IF(MOD(T2104,U2104)=0,T2104,T2104+(U2104-MOD(T2104,U2104)))</f>
        <v>0</v>
      </c>
      <c r="X2104" s="154">
        <f>$I$4</f>
        <v>0.4</v>
      </c>
      <c r="Y2104" s="153">
        <f>+T2104*((O2104-(O2104*X2104)))</f>
        <v>0</v>
      </c>
    </row>
    <row r="2105" spans="1:25" ht="14.45" customHeight="1" x14ac:dyDescent="0.25">
      <c r="A2105" s="167">
        <v>7045952119892</v>
      </c>
      <c r="B2105" s="157">
        <v>46612</v>
      </c>
      <c r="C2105" s="157" t="s">
        <v>1823</v>
      </c>
      <c r="D2105" s="157">
        <v>220</v>
      </c>
      <c r="E2105" s="166" t="s">
        <v>1822</v>
      </c>
      <c r="F2105" s="166" t="s">
        <v>1676</v>
      </c>
      <c r="G2105" s="169" t="s">
        <v>1682</v>
      </c>
      <c r="H2105" s="157" t="s">
        <v>1681</v>
      </c>
      <c r="I2105" s="165" t="s">
        <v>1673</v>
      </c>
      <c r="J2105" s="164" t="s">
        <v>1672</v>
      </c>
      <c r="K2105" s="164" t="s">
        <v>1671</v>
      </c>
      <c r="L2105" s="163"/>
      <c r="M2105" s="163"/>
      <c r="N2105" s="163"/>
      <c r="O2105" s="162">
        <v>149</v>
      </c>
      <c r="P2105" s="161" t="b">
        <f>IF(R2105&gt;0,R2105-2)</f>
        <v>0</v>
      </c>
      <c r="Q2105" s="161">
        <v>201938</v>
      </c>
      <c r="R2105" s="160">
        <f>$I$3</f>
        <v>0</v>
      </c>
      <c r="S2105" s="159" t="str">
        <f>IF(AND(R2105&gt;=Q2105,W2105&gt;0),"OK",IF(W2105=0,"","NOT OK"))</f>
        <v/>
      </c>
      <c r="T2105" s="158"/>
      <c r="U2105" s="157">
        <v>3</v>
      </c>
      <c r="V2105" s="156" t="str">
        <f>IF(W2105=T2105,"OK","NOT")</f>
        <v>OK</v>
      </c>
      <c r="W2105" s="155">
        <f>IF(MOD(T2105,U2105)=0,T2105,T2105+(U2105-MOD(T2105,U2105)))</f>
        <v>0</v>
      </c>
      <c r="X2105" s="154">
        <f>$I$4</f>
        <v>0.4</v>
      </c>
      <c r="Y2105" s="153">
        <f>+T2105*((O2105-(O2105*X2105)))</f>
        <v>0</v>
      </c>
    </row>
    <row r="2106" spans="1:25" ht="14.45" customHeight="1" x14ac:dyDescent="0.25">
      <c r="A2106" s="167">
        <v>7045952362571</v>
      </c>
      <c r="B2106" s="157">
        <v>46642</v>
      </c>
      <c r="C2106" s="157" t="s">
        <v>1747</v>
      </c>
      <c r="D2106" s="157">
        <v>239</v>
      </c>
      <c r="E2106" s="166" t="s">
        <v>1697</v>
      </c>
      <c r="F2106" s="166" t="s">
        <v>1676</v>
      </c>
      <c r="G2106" s="169" t="s">
        <v>1682</v>
      </c>
      <c r="H2106" s="157" t="s">
        <v>1681</v>
      </c>
      <c r="I2106" s="165" t="s">
        <v>1673</v>
      </c>
      <c r="J2106" s="164" t="s">
        <v>1672</v>
      </c>
      <c r="K2106" s="164" t="s">
        <v>1671</v>
      </c>
      <c r="L2106" s="163"/>
      <c r="M2106" s="163"/>
      <c r="N2106" s="163"/>
      <c r="O2106" s="162">
        <v>249</v>
      </c>
      <c r="P2106" s="161" t="b">
        <f>IF(R2106&gt;0,R2106-2)</f>
        <v>0</v>
      </c>
      <c r="Q2106" s="161">
        <v>201938</v>
      </c>
      <c r="R2106" s="160">
        <f>$I$3</f>
        <v>0</v>
      </c>
      <c r="S2106" s="159" t="str">
        <f>IF(AND(R2106&gt;=Q2106,W2106&gt;0),"OK",IF(W2106=0,"","NOT OK"))</f>
        <v/>
      </c>
      <c r="T2106" s="158"/>
      <c r="U2106" s="157">
        <v>3</v>
      </c>
      <c r="V2106" s="156" t="str">
        <f>IF(W2106=T2106,"OK","NOT")</f>
        <v>OK</v>
      </c>
      <c r="W2106" s="155">
        <f>IF(MOD(T2106,U2106)=0,T2106,T2106+(U2106-MOD(T2106,U2106)))</f>
        <v>0</v>
      </c>
      <c r="X2106" s="154">
        <f>$I$4</f>
        <v>0.4</v>
      </c>
      <c r="Y2106" s="153">
        <f>+T2106*((O2106-(O2106*X2106)))</f>
        <v>0</v>
      </c>
    </row>
    <row r="2107" spans="1:25" ht="14.45" customHeight="1" x14ac:dyDescent="0.25">
      <c r="A2107" s="167">
        <v>7045952270937</v>
      </c>
      <c r="B2107" s="157">
        <v>40691</v>
      </c>
      <c r="C2107" s="160" t="s">
        <v>1737</v>
      </c>
      <c r="D2107" s="157">
        <v>243</v>
      </c>
      <c r="E2107" s="166" t="s">
        <v>1721</v>
      </c>
      <c r="F2107" s="166" t="s">
        <v>1720</v>
      </c>
      <c r="G2107" s="169" t="s">
        <v>1682</v>
      </c>
      <c r="H2107" s="157" t="s">
        <v>1681</v>
      </c>
      <c r="I2107" s="165" t="s">
        <v>1716</v>
      </c>
      <c r="J2107" s="164" t="s">
        <v>1672</v>
      </c>
      <c r="K2107" s="164" t="s">
        <v>1731</v>
      </c>
      <c r="L2107" s="163"/>
      <c r="M2107" s="163"/>
      <c r="N2107" s="163"/>
      <c r="O2107" s="162">
        <v>399</v>
      </c>
      <c r="P2107" s="161" t="b">
        <f>IF(R2107&gt;0,R2107-2)</f>
        <v>0</v>
      </c>
      <c r="Q2107" s="161">
        <v>201938</v>
      </c>
      <c r="R2107" s="160">
        <f>$I$3</f>
        <v>0</v>
      </c>
      <c r="S2107" s="159" t="str">
        <f>IF(AND(R2107&gt;=Q2107,W2107&gt;0),"OK",IF(W2107=0,"","NOT OK"))</f>
        <v/>
      </c>
      <c r="T2107" s="158"/>
      <c r="U2107" s="157">
        <v>1</v>
      </c>
      <c r="V2107" s="156" t="str">
        <f>IF(W2107=T2107,"OK","NOT")</f>
        <v>OK</v>
      </c>
      <c r="W2107" s="155">
        <f>IF(MOD(T2107,U2107)=0,T2107,T2107+(U2107-MOD(T2107,U2107)))</f>
        <v>0</v>
      </c>
      <c r="X2107" s="154">
        <f>$I$4</f>
        <v>0.4</v>
      </c>
      <c r="Y2107" s="153">
        <f>+T2107*((O2107-(O2107*X2107)))</f>
        <v>0</v>
      </c>
    </row>
    <row r="2108" spans="1:25" ht="14.45" customHeight="1" x14ac:dyDescent="0.25">
      <c r="A2108" s="167">
        <v>7045952270944</v>
      </c>
      <c r="B2108" s="157">
        <v>40691</v>
      </c>
      <c r="C2108" s="160" t="s">
        <v>1737</v>
      </c>
      <c r="D2108" s="157">
        <v>243</v>
      </c>
      <c r="E2108" s="166" t="s">
        <v>1721</v>
      </c>
      <c r="F2108" s="166" t="s">
        <v>1720</v>
      </c>
      <c r="G2108" s="169" t="s">
        <v>1682</v>
      </c>
      <c r="H2108" s="157" t="s">
        <v>1681</v>
      </c>
      <c r="I2108" s="165" t="s">
        <v>1468</v>
      </c>
      <c r="J2108" s="164" t="s">
        <v>1672</v>
      </c>
      <c r="K2108" s="164" t="s">
        <v>1731</v>
      </c>
      <c r="L2108" s="163"/>
      <c r="M2108" s="163"/>
      <c r="N2108" s="163"/>
      <c r="O2108" s="162">
        <v>399</v>
      </c>
      <c r="P2108" s="161" t="b">
        <f>IF(R2108&gt;0,R2108-2)</f>
        <v>0</v>
      </c>
      <c r="Q2108" s="161">
        <v>201938</v>
      </c>
      <c r="R2108" s="160">
        <f>$I$3</f>
        <v>0</v>
      </c>
      <c r="S2108" s="159" t="str">
        <f>IF(AND(R2108&gt;=Q2108,W2108&gt;0),"OK",IF(W2108=0,"","NOT OK"))</f>
        <v/>
      </c>
      <c r="T2108" s="158"/>
      <c r="U2108" s="157">
        <v>1</v>
      </c>
      <c r="V2108" s="156" t="str">
        <f>IF(W2108=T2108,"OK","NOT")</f>
        <v>OK</v>
      </c>
      <c r="W2108" s="155">
        <f>IF(MOD(T2108,U2108)=0,T2108,T2108+(U2108-MOD(T2108,U2108)))</f>
        <v>0</v>
      </c>
      <c r="X2108" s="154">
        <f>$I$4</f>
        <v>0.4</v>
      </c>
      <c r="Y2108" s="153">
        <f>+T2108*((O2108-(O2108*X2108)))</f>
        <v>0</v>
      </c>
    </row>
    <row r="2109" spans="1:25" ht="14.45" customHeight="1" x14ac:dyDescent="0.25">
      <c r="A2109" s="167">
        <v>7045952270951</v>
      </c>
      <c r="B2109" s="157">
        <v>40691</v>
      </c>
      <c r="C2109" s="160" t="s">
        <v>1737</v>
      </c>
      <c r="D2109" s="157">
        <v>243</v>
      </c>
      <c r="E2109" s="166" t="s">
        <v>1721</v>
      </c>
      <c r="F2109" s="166" t="s">
        <v>1720</v>
      </c>
      <c r="G2109" s="169" t="s">
        <v>1682</v>
      </c>
      <c r="H2109" s="157" t="s">
        <v>1681</v>
      </c>
      <c r="I2109" s="165" t="s">
        <v>1469</v>
      </c>
      <c r="J2109" s="164" t="s">
        <v>1672</v>
      </c>
      <c r="K2109" s="164" t="s">
        <v>1731</v>
      </c>
      <c r="L2109" s="163"/>
      <c r="M2109" s="163"/>
      <c r="N2109" s="163"/>
      <c r="O2109" s="162">
        <v>399</v>
      </c>
      <c r="P2109" s="161" t="b">
        <f>IF(R2109&gt;0,R2109-2)</f>
        <v>0</v>
      </c>
      <c r="Q2109" s="161">
        <v>201938</v>
      </c>
      <c r="R2109" s="160">
        <f>$I$3</f>
        <v>0</v>
      </c>
      <c r="S2109" s="159" t="str">
        <f>IF(AND(R2109&gt;=Q2109,W2109&gt;0),"OK",IF(W2109=0,"","NOT OK"))</f>
        <v/>
      </c>
      <c r="T2109" s="158"/>
      <c r="U2109" s="157">
        <v>1</v>
      </c>
      <c r="V2109" s="156" t="str">
        <f>IF(W2109=T2109,"OK","NOT")</f>
        <v>OK</v>
      </c>
      <c r="W2109" s="155">
        <f>IF(MOD(T2109,U2109)=0,T2109,T2109+(U2109-MOD(T2109,U2109)))</f>
        <v>0</v>
      </c>
      <c r="X2109" s="154">
        <f>$I$4</f>
        <v>0.4</v>
      </c>
      <c r="Y2109" s="153">
        <f>+T2109*((O2109-(O2109*X2109)))</f>
        <v>0</v>
      </c>
    </row>
    <row r="2110" spans="1:25" ht="14.45" customHeight="1" x14ac:dyDescent="0.25">
      <c r="A2110" s="167">
        <v>7045952270968</v>
      </c>
      <c r="B2110" s="157">
        <v>40691</v>
      </c>
      <c r="C2110" s="160" t="s">
        <v>1737</v>
      </c>
      <c r="D2110" s="157">
        <v>243</v>
      </c>
      <c r="E2110" s="166" t="s">
        <v>1721</v>
      </c>
      <c r="F2110" s="166" t="s">
        <v>1720</v>
      </c>
      <c r="G2110" s="169" t="s">
        <v>1682</v>
      </c>
      <c r="H2110" s="157" t="s">
        <v>1681</v>
      </c>
      <c r="I2110" s="165" t="s">
        <v>1715</v>
      </c>
      <c r="J2110" s="164" t="s">
        <v>1672</v>
      </c>
      <c r="K2110" s="164" t="s">
        <v>1731</v>
      </c>
      <c r="L2110" s="163"/>
      <c r="M2110" s="163"/>
      <c r="N2110" s="163"/>
      <c r="O2110" s="162">
        <v>399</v>
      </c>
      <c r="P2110" s="161" t="b">
        <f>IF(R2110&gt;0,R2110-2)</f>
        <v>0</v>
      </c>
      <c r="Q2110" s="161">
        <v>201938</v>
      </c>
      <c r="R2110" s="160">
        <f>$I$3</f>
        <v>0</v>
      </c>
      <c r="S2110" s="159" t="str">
        <f>IF(AND(R2110&gt;=Q2110,W2110&gt;0),"OK",IF(W2110=0,"","NOT OK"))</f>
        <v/>
      </c>
      <c r="T2110" s="158"/>
      <c r="U2110" s="157">
        <v>1</v>
      </c>
      <c r="V2110" s="156" t="str">
        <f>IF(W2110=T2110,"OK","NOT")</f>
        <v>OK</v>
      </c>
      <c r="W2110" s="155">
        <f>IF(MOD(T2110,U2110)=0,T2110,T2110+(U2110-MOD(T2110,U2110)))</f>
        <v>0</v>
      </c>
      <c r="X2110" s="154">
        <f>$I$4</f>
        <v>0.4</v>
      </c>
      <c r="Y2110" s="153">
        <f>+T2110*((O2110-(O2110*X2110)))</f>
        <v>0</v>
      </c>
    </row>
    <row r="2111" spans="1:25" ht="14.45" customHeight="1" x14ac:dyDescent="0.25">
      <c r="A2111" s="167">
        <v>7045952270975</v>
      </c>
      <c r="B2111" s="157">
        <v>40691</v>
      </c>
      <c r="C2111" s="160" t="s">
        <v>1737</v>
      </c>
      <c r="D2111" s="157">
        <v>243</v>
      </c>
      <c r="E2111" s="166" t="s">
        <v>1721</v>
      </c>
      <c r="F2111" s="166" t="s">
        <v>1720</v>
      </c>
      <c r="G2111" s="169" t="s">
        <v>1682</v>
      </c>
      <c r="H2111" s="157" t="s">
        <v>1681</v>
      </c>
      <c r="I2111" s="165" t="s">
        <v>1713</v>
      </c>
      <c r="J2111" s="164" t="s">
        <v>1672</v>
      </c>
      <c r="K2111" s="164" t="s">
        <v>1731</v>
      </c>
      <c r="L2111" s="163"/>
      <c r="M2111" s="163"/>
      <c r="N2111" s="163"/>
      <c r="O2111" s="162">
        <v>399</v>
      </c>
      <c r="P2111" s="161" t="b">
        <f>IF(R2111&gt;0,R2111-2)</f>
        <v>0</v>
      </c>
      <c r="Q2111" s="161">
        <v>201938</v>
      </c>
      <c r="R2111" s="160">
        <f>$I$3</f>
        <v>0</v>
      </c>
      <c r="S2111" s="159" t="str">
        <f>IF(AND(R2111&gt;=Q2111,W2111&gt;0),"OK",IF(W2111=0,"","NOT OK"))</f>
        <v/>
      </c>
      <c r="T2111" s="158"/>
      <c r="U2111" s="157">
        <v>1</v>
      </c>
      <c r="V2111" s="156" t="str">
        <f>IF(W2111=T2111,"OK","NOT")</f>
        <v>OK</v>
      </c>
      <c r="W2111" s="155">
        <f>IF(MOD(T2111,U2111)=0,T2111,T2111+(U2111-MOD(T2111,U2111)))</f>
        <v>0</v>
      </c>
      <c r="X2111" s="154">
        <f>$I$4</f>
        <v>0.4</v>
      </c>
      <c r="Y2111" s="153">
        <f>+T2111*((O2111-(O2111*X2111)))</f>
        <v>0</v>
      </c>
    </row>
    <row r="2112" spans="1:25" ht="14.45" customHeight="1" x14ac:dyDescent="0.25">
      <c r="A2112" s="167">
        <v>7045952271200</v>
      </c>
      <c r="B2112" s="157">
        <v>40696</v>
      </c>
      <c r="C2112" s="160" t="s">
        <v>1735</v>
      </c>
      <c r="D2112" s="157">
        <v>245</v>
      </c>
      <c r="E2112" s="166" t="s">
        <v>1721</v>
      </c>
      <c r="F2112" s="166" t="s">
        <v>1720</v>
      </c>
      <c r="G2112" s="169" t="s">
        <v>1682</v>
      </c>
      <c r="H2112" s="157" t="s">
        <v>1681</v>
      </c>
      <c r="I2112" s="165" t="s">
        <v>1717</v>
      </c>
      <c r="J2112" s="164" t="s">
        <v>1672</v>
      </c>
      <c r="K2112" s="164" t="s">
        <v>1731</v>
      </c>
      <c r="L2112" s="163"/>
      <c r="M2112" s="163"/>
      <c r="N2112" s="163"/>
      <c r="O2112" s="162">
        <v>399</v>
      </c>
      <c r="P2112" s="161" t="b">
        <f>IF(R2112&gt;0,R2112-2)</f>
        <v>0</v>
      </c>
      <c r="Q2112" s="161">
        <v>201938</v>
      </c>
      <c r="R2112" s="160">
        <f>$I$3</f>
        <v>0</v>
      </c>
      <c r="S2112" s="159" t="str">
        <f>IF(AND(R2112&gt;=Q2112,W2112&gt;0),"OK",IF(W2112=0,"","NOT OK"))</f>
        <v/>
      </c>
      <c r="T2112" s="158"/>
      <c r="U2112" s="157">
        <v>1</v>
      </c>
      <c r="V2112" s="156" t="str">
        <f>IF(W2112=T2112,"OK","NOT")</f>
        <v>OK</v>
      </c>
      <c r="W2112" s="155">
        <f>IF(MOD(T2112,U2112)=0,T2112,T2112+(U2112-MOD(T2112,U2112)))</f>
        <v>0</v>
      </c>
      <c r="X2112" s="154">
        <f>$I$4</f>
        <v>0.4</v>
      </c>
      <c r="Y2112" s="153">
        <f>+T2112*((O2112-(O2112*X2112)))</f>
        <v>0</v>
      </c>
    </row>
    <row r="2113" spans="1:25" ht="14.45" customHeight="1" x14ac:dyDescent="0.25">
      <c r="A2113" s="167">
        <v>7045952271217</v>
      </c>
      <c r="B2113" s="157">
        <v>40696</v>
      </c>
      <c r="C2113" s="160" t="s">
        <v>1735</v>
      </c>
      <c r="D2113" s="157">
        <v>245</v>
      </c>
      <c r="E2113" s="166" t="s">
        <v>1721</v>
      </c>
      <c r="F2113" s="166" t="s">
        <v>1720</v>
      </c>
      <c r="G2113" s="169" t="s">
        <v>1682</v>
      </c>
      <c r="H2113" s="157" t="s">
        <v>1681</v>
      </c>
      <c r="I2113" s="165" t="s">
        <v>1716</v>
      </c>
      <c r="J2113" s="164" t="s">
        <v>1672</v>
      </c>
      <c r="K2113" s="164" t="s">
        <v>1731</v>
      </c>
      <c r="L2113" s="163"/>
      <c r="M2113" s="163"/>
      <c r="N2113" s="163"/>
      <c r="O2113" s="162">
        <v>399</v>
      </c>
      <c r="P2113" s="161" t="b">
        <f>IF(R2113&gt;0,R2113-2)</f>
        <v>0</v>
      </c>
      <c r="Q2113" s="161">
        <v>201938</v>
      </c>
      <c r="R2113" s="160">
        <f>$I$3</f>
        <v>0</v>
      </c>
      <c r="S2113" s="159" t="str">
        <f>IF(AND(R2113&gt;=Q2113,W2113&gt;0),"OK",IF(W2113=0,"","NOT OK"))</f>
        <v/>
      </c>
      <c r="T2113" s="158"/>
      <c r="U2113" s="157">
        <v>1</v>
      </c>
      <c r="V2113" s="156" t="str">
        <f>IF(W2113=T2113,"OK","NOT")</f>
        <v>OK</v>
      </c>
      <c r="W2113" s="155">
        <f>IF(MOD(T2113,U2113)=0,T2113,T2113+(U2113-MOD(T2113,U2113)))</f>
        <v>0</v>
      </c>
      <c r="X2113" s="154">
        <f>$I$4</f>
        <v>0.4</v>
      </c>
      <c r="Y2113" s="153">
        <f>+T2113*((O2113-(O2113*X2113)))</f>
        <v>0</v>
      </c>
    </row>
    <row r="2114" spans="1:25" ht="14.45" customHeight="1" x14ac:dyDescent="0.25">
      <c r="A2114" s="167">
        <v>7045952271224</v>
      </c>
      <c r="B2114" s="157">
        <v>40696</v>
      </c>
      <c r="C2114" s="160" t="s">
        <v>1735</v>
      </c>
      <c r="D2114" s="157">
        <v>245</v>
      </c>
      <c r="E2114" s="166" t="s">
        <v>1721</v>
      </c>
      <c r="F2114" s="166" t="s">
        <v>1720</v>
      </c>
      <c r="G2114" s="169" t="s">
        <v>1682</v>
      </c>
      <c r="H2114" s="157" t="s">
        <v>1681</v>
      </c>
      <c r="I2114" s="165" t="s">
        <v>1468</v>
      </c>
      <c r="J2114" s="164" t="s">
        <v>1672</v>
      </c>
      <c r="K2114" s="164" t="s">
        <v>1731</v>
      </c>
      <c r="L2114" s="163"/>
      <c r="M2114" s="163"/>
      <c r="N2114" s="163"/>
      <c r="O2114" s="162">
        <v>399</v>
      </c>
      <c r="P2114" s="161" t="b">
        <f>IF(R2114&gt;0,R2114-2)</f>
        <v>0</v>
      </c>
      <c r="Q2114" s="161">
        <v>201938</v>
      </c>
      <c r="R2114" s="160">
        <f>$I$3</f>
        <v>0</v>
      </c>
      <c r="S2114" s="159" t="str">
        <f>IF(AND(R2114&gt;=Q2114,W2114&gt;0),"OK",IF(W2114=0,"","NOT OK"))</f>
        <v/>
      </c>
      <c r="T2114" s="158"/>
      <c r="U2114" s="157">
        <v>1</v>
      </c>
      <c r="V2114" s="156" t="str">
        <f>IF(W2114=T2114,"OK","NOT")</f>
        <v>OK</v>
      </c>
      <c r="W2114" s="155">
        <f>IF(MOD(T2114,U2114)=0,T2114,T2114+(U2114-MOD(T2114,U2114)))</f>
        <v>0</v>
      </c>
      <c r="X2114" s="154">
        <f>$I$4</f>
        <v>0.4</v>
      </c>
      <c r="Y2114" s="153">
        <f>+T2114*((O2114-(O2114*X2114)))</f>
        <v>0</v>
      </c>
    </row>
    <row r="2115" spans="1:25" ht="14.45" customHeight="1" x14ac:dyDescent="0.25">
      <c r="A2115" s="167">
        <v>7045952271231</v>
      </c>
      <c r="B2115" s="157">
        <v>40696</v>
      </c>
      <c r="C2115" s="160" t="s">
        <v>1735</v>
      </c>
      <c r="D2115" s="157">
        <v>245</v>
      </c>
      <c r="E2115" s="166" t="s">
        <v>1721</v>
      </c>
      <c r="F2115" s="166" t="s">
        <v>1720</v>
      </c>
      <c r="G2115" s="169" t="s">
        <v>1682</v>
      </c>
      <c r="H2115" s="157" t="s">
        <v>1681</v>
      </c>
      <c r="I2115" s="165" t="s">
        <v>1469</v>
      </c>
      <c r="J2115" s="164" t="s">
        <v>1672</v>
      </c>
      <c r="K2115" s="164" t="s">
        <v>1731</v>
      </c>
      <c r="L2115" s="163"/>
      <c r="M2115" s="163"/>
      <c r="N2115" s="163"/>
      <c r="O2115" s="162">
        <v>399</v>
      </c>
      <c r="P2115" s="161" t="b">
        <f>IF(R2115&gt;0,R2115-2)</f>
        <v>0</v>
      </c>
      <c r="Q2115" s="161">
        <v>201938</v>
      </c>
      <c r="R2115" s="160">
        <f>$I$3</f>
        <v>0</v>
      </c>
      <c r="S2115" s="159" t="str">
        <f>IF(AND(R2115&gt;=Q2115,W2115&gt;0),"OK",IF(W2115=0,"","NOT OK"))</f>
        <v/>
      </c>
      <c r="T2115" s="158"/>
      <c r="U2115" s="157">
        <v>1</v>
      </c>
      <c r="V2115" s="156" t="str">
        <f>IF(W2115=T2115,"OK","NOT")</f>
        <v>OK</v>
      </c>
      <c r="W2115" s="155">
        <f>IF(MOD(T2115,U2115)=0,T2115,T2115+(U2115-MOD(T2115,U2115)))</f>
        <v>0</v>
      </c>
      <c r="X2115" s="154">
        <f>$I$4</f>
        <v>0.4</v>
      </c>
      <c r="Y2115" s="153">
        <f>+T2115*((O2115-(O2115*X2115)))</f>
        <v>0</v>
      </c>
    </row>
    <row r="2116" spans="1:25" ht="14.45" customHeight="1" x14ac:dyDescent="0.25">
      <c r="A2116" s="167">
        <v>7045952271248</v>
      </c>
      <c r="B2116" s="157">
        <v>40696</v>
      </c>
      <c r="C2116" s="160" t="s">
        <v>1735</v>
      </c>
      <c r="D2116" s="157">
        <v>245</v>
      </c>
      <c r="E2116" s="166" t="s">
        <v>1721</v>
      </c>
      <c r="F2116" s="166" t="s">
        <v>1720</v>
      </c>
      <c r="G2116" s="169" t="s">
        <v>1682</v>
      </c>
      <c r="H2116" s="157" t="s">
        <v>1681</v>
      </c>
      <c r="I2116" s="165" t="s">
        <v>1715</v>
      </c>
      <c r="J2116" s="164" t="s">
        <v>1672</v>
      </c>
      <c r="K2116" s="164" t="s">
        <v>1731</v>
      </c>
      <c r="L2116" s="163"/>
      <c r="M2116" s="163"/>
      <c r="N2116" s="163"/>
      <c r="O2116" s="162">
        <v>399</v>
      </c>
      <c r="P2116" s="161" t="b">
        <f>IF(R2116&gt;0,R2116-2)</f>
        <v>0</v>
      </c>
      <c r="Q2116" s="161">
        <v>201938</v>
      </c>
      <c r="R2116" s="160">
        <f>$I$3</f>
        <v>0</v>
      </c>
      <c r="S2116" s="159" t="str">
        <f>IF(AND(R2116&gt;=Q2116,W2116&gt;0),"OK",IF(W2116=0,"","NOT OK"))</f>
        <v/>
      </c>
      <c r="T2116" s="158"/>
      <c r="U2116" s="157">
        <v>1</v>
      </c>
      <c r="V2116" s="156" t="str">
        <f>IF(W2116=T2116,"OK","NOT")</f>
        <v>OK</v>
      </c>
      <c r="W2116" s="155">
        <f>IF(MOD(T2116,U2116)=0,T2116,T2116+(U2116-MOD(T2116,U2116)))</f>
        <v>0</v>
      </c>
      <c r="X2116" s="154">
        <f>$I$4</f>
        <v>0.4</v>
      </c>
      <c r="Y2116" s="153">
        <f>+T2116*((O2116-(O2116*X2116)))</f>
        <v>0</v>
      </c>
    </row>
    <row r="2117" spans="1:25" ht="14.45" customHeight="1" x14ac:dyDescent="0.25">
      <c r="A2117" s="167">
        <v>7045952278605</v>
      </c>
      <c r="B2117" s="157">
        <v>46531</v>
      </c>
      <c r="C2117" s="157" t="s">
        <v>1727</v>
      </c>
      <c r="D2117" s="157">
        <v>248</v>
      </c>
      <c r="E2117" s="166" t="s">
        <v>1726</v>
      </c>
      <c r="F2117" s="166" t="s">
        <v>1676</v>
      </c>
      <c r="G2117" s="169" t="s">
        <v>1682</v>
      </c>
      <c r="H2117" s="157" t="s">
        <v>1681</v>
      </c>
      <c r="I2117" s="165" t="s">
        <v>1673</v>
      </c>
      <c r="J2117" s="164" t="s">
        <v>1672</v>
      </c>
      <c r="K2117" s="164" t="s">
        <v>1671</v>
      </c>
      <c r="L2117" s="163"/>
      <c r="M2117" s="163"/>
      <c r="N2117" s="163"/>
      <c r="O2117" s="162">
        <v>199</v>
      </c>
      <c r="P2117" s="161" t="b">
        <f>IF(R2117&gt;0,R2117-2)</f>
        <v>0</v>
      </c>
      <c r="Q2117" s="161">
        <v>201938</v>
      </c>
      <c r="R2117" s="160">
        <f>$I$3</f>
        <v>0</v>
      </c>
      <c r="S2117" s="159" t="str">
        <f>IF(AND(R2117&gt;=Q2117,W2117&gt;0),"OK",IF(W2117=0,"","NOT OK"))</f>
        <v/>
      </c>
      <c r="T2117" s="158"/>
      <c r="U2117" s="157">
        <v>1</v>
      </c>
      <c r="V2117" s="156" t="str">
        <f>IF(W2117=T2117,"OK","NOT")</f>
        <v>OK</v>
      </c>
      <c r="W2117" s="155">
        <f>IF(MOD(T2117,U2117)=0,T2117,T2117+(U2117-MOD(T2117,U2117)))</f>
        <v>0</v>
      </c>
      <c r="X2117" s="154">
        <f>$I$4</f>
        <v>0.4</v>
      </c>
      <c r="Y2117" s="153">
        <f>+T2117*((O2117-(O2117*X2117)))</f>
        <v>0</v>
      </c>
    </row>
    <row r="2118" spans="1:25" ht="14.45" customHeight="1" x14ac:dyDescent="0.25">
      <c r="A2118" s="167">
        <v>7045952429472</v>
      </c>
      <c r="B2118" s="157" t="s">
        <v>1699</v>
      </c>
      <c r="C2118" s="157" t="s">
        <v>1698</v>
      </c>
      <c r="D2118" s="157" t="s">
        <v>1677</v>
      </c>
      <c r="E2118" s="165" t="s">
        <v>1697</v>
      </c>
      <c r="F2118" s="166" t="s">
        <v>1676</v>
      </c>
      <c r="G2118" s="165" t="s">
        <v>1682</v>
      </c>
      <c r="H2118" s="157" t="s">
        <v>1681</v>
      </c>
      <c r="I2118" s="165" t="s">
        <v>1702</v>
      </c>
      <c r="J2118" s="164" t="s">
        <v>1672</v>
      </c>
      <c r="K2118" s="164" t="s">
        <v>1695</v>
      </c>
      <c r="L2118" s="163"/>
      <c r="M2118" s="163"/>
      <c r="N2118" s="163"/>
      <c r="O2118" s="162">
        <v>399</v>
      </c>
      <c r="P2118" s="161" t="b">
        <f>IF(R2118&gt;0,R2118-2)</f>
        <v>0</v>
      </c>
      <c r="Q2118" s="161">
        <v>201938</v>
      </c>
      <c r="R2118" s="160">
        <f>$I$3</f>
        <v>0</v>
      </c>
      <c r="S2118" s="159"/>
      <c r="T2118" s="158"/>
      <c r="U2118" s="157">
        <v>3</v>
      </c>
      <c r="V2118" s="156" t="str">
        <f>IF(W2118=T2118,"OK","NOT")</f>
        <v>OK</v>
      </c>
      <c r="W2118" s="155">
        <f>IF(MOD(T2118,U2118)=0,T2118,T2118+(U2118-MOD(T2118,U2118)))</f>
        <v>0</v>
      </c>
      <c r="X2118" s="154">
        <f>$I$4</f>
        <v>0.4</v>
      </c>
      <c r="Y2118" s="153">
        <f>+T2118*((O2118-(O2118*X2118)))</f>
        <v>0</v>
      </c>
    </row>
    <row r="2119" spans="1:25" ht="14.45" customHeight="1" x14ac:dyDescent="0.25">
      <c r="A2119" s="167">
        <v>7045952429489</v>
      </c>
      <c r="B2119" s="157" t="s">
        <v>1699</v>
      </c>
      <c r="C2119" s="157" t="s">
        <v>1698</v>
      </c>
      <c r="D2119" s="157" t="s">
        <v>1677</v>
      </c>
      <c r="E2119" s="165" t="s">
        <v>1697</v>
      </c>
      <c r="F2119" s="166" t="s">
        <v>1676</v>
      </c>
      <c r="G2119" s="165" t="s">
        <v>1682</v>
      </c>
      <c r="H2119" s="157" t="s">
        <v>1681</v>
      </c>
      <c r="I2119" s="165" t="s">
        <v>1701</v>
      </c>
      <c r="J2119" s="164" t="s">
        <v>1672</v>
      </c>
      <c r="K2119" s="164" t="s">
        <v>1695</v>
      </c>
      <c r="L2119" s="163"/>
      <c r="M2119" s="163"/>
      <c r="N2119" s="163"/>
      <c r="O2119" s="162">
        <v>399</v>
      </c>
      <c r="P2119" s="161" t="b">
        <f>IF(R2119&gt;0,R2119-2)</f>
        <v>0</v>
      </c>
      <c r="Q2119" s="161">
        <v>201938</v>
      </c>
      <c r="R2119" s="160">
        <f>$I$3</f>
        <v>0</v>
      </c>
      <c r="S2119" s="159"/>
      <c r="T2119" s="158"/>
      <c r="U2119" s="157">
        <v>3</v>
      </c>
      <c r="V2119" s="156" t="str">
        <f>IF(W2119=T2119,"OK","NOT")</f>
        <v>OK</v>
      </c>
      <c r="W2119" s="155">
        <f>IF(MOD(T2119,U2119)=0,T2119,T2119+(U2119-MOD(T2119,U2119)))</f>
        <v>0</v>
      </c>
      <c r="X2119" s="154">
        <f>$I$4</f>
        <v>0.4</v>
      </c>
      <c r="Y2119" s="153">
        <f>+T2119*((O2119-(O2119*X2119)))</f>
        <v>0</v>
      </c>
    </row>
    <row r="2120" spans="1:25" ht="14.45" customHeight="1" x14ac:dyDescent="0.25">
      <c r="A2120" s="167">
        <v>7045952429496</v>
      </c>
      <c r="B2120" s="157" t="s">
        <v>1699</v>
      </c>
      <c r="C2120" s="157" t="s">
        <v>1698</v>
      </c>
      <c r="D2120" s="157" t="s">
        <v>1677</v>
      </c>
      <c r="E2120" s="165" t="s">
        <v>1697</v>
      </c>
      <c r="F2120" s="166" t="s">
        <v>1676</v>
      </c>
      <c r="G2120" s="165" t="s">
        <v>1682</v>
      </c>
      <c r="H2120" s="157" t="s">
        <v>1681</v>
      </c>
      <c r="I2120" s="165" t="s">
        <v>1700</v>
      </c>
      <c r="J2120" s="164" t="s">
        <v>1672</v>
      </c>
      <c r="K2120" s="164" t="s">
        <v>1695</v>
      </c>
      <c r="L2120" s="163"/>
      <c r="M2120" s="163"/>
      <c r="N2120" s="163"/>
      <c r="O2120" s="162">
        <v>399</v>
      </c>
      <c r="P2120" s="161" t="b">
        <f>IF(R2120&gt;0,R2120-2)</f>
        <v>0</v>
      </c>
      <c r="Q2120" s="161">
        <v>201938</v>
      </c>
      <c r="R2120" s="160">
        <f>$I$3</f>
        <v>0</v>
      </c>
      <c r="S2120" s="159"/>
      <c r="T2120" s="158"/>
      <c r="U2120" s="157">
        <v>3</v>
      </c>
      <c r="V2120" s="156" t="str">
        <f>IF(W2120=T2120,"OK","NOT")</f>
        <v>OK</v>
      </c>
      <c r="W2120" s="155">
        <f>IF(MOD(T2120,U2120)=0,T2120,T2120+(U2120-MOD(T2120,U2120)))</f>
        <v>0</v>
      </c>
      <c r="X2120" s="154">
        <f>$I$4</f>
        <v>0.4</v>
      </c>
      <c r="Y2120" s="153">
        <f>+T2120*((O2120-(O2120*X2120)))</f>
        <v>0</v>
      </c>
    </row>
    <row r="2121" spans="1:25" ht="14.45" customHeight="1" x14ac:dyDescent="0.25">
      <c r="A2121" s="167">
        <v>7045952429502</v>
      </c>
      <c r="B2121" s="157" t="s">
        <v>1699</v>
      </c>
      <c r="C2121" s="157" t="s">
        <v>1698</v>
      </c>
      <c r="D2121" s="157" t="s">
        <v>1677</v>
      </c>
      <c r="E2121" s="165" t="s">
        <v>1697</v>
      </c>
      <c r="F2121" s="166" t="s">
        <v>1676</v>
      </c>
      <c r="G2121" s="165" t="s">
        <v>1682</v>
      </c>
      <c r="H2121" s="157" t="s">
        <v>1681</v>
      </c>
      <c r="I2121" s="165" t="s">
        <v>1696</v>
      </c>
      <c r="J2121" s="164" t="s">
        <v>1672</v>
      </c>
      <c r="K2121" s="164" t="s">
        <v>1695</v>
      </c>
      <c r="L2121" s="163"/>
      <c r="M2121" s="163"/>
      <c r="N2121" s="163"/>
      <c r="O2121" s="162">
        <v>399</v>
      </c>
      <c r="P2121" s="161" t="b">
        <f>IF(R2121&gt;0,R2121-2)</f>
        <v>0</v>
      </c>
      <c r="Q2121" s="161">
        <v>201938</v>
      </c>
      <c r="R2121" s="160">
        <f>$I$3</f>
        <v>0</v>
      </c>
      <c r="S2121" s="159"/>
      <c r="T2121" s="158"/>
      <c r="U2121" s="157">
        <v>3</v>
      </c>
      <c r="V2121" s="156" t="str">
        <f>IF(W2121=T2121,"OK","NOT")</f>
        <v>OK</v>
      </c>
      <c r="W2121" s="155">
        <f>IF(MOD(T2121,U2121)=0,T2121,T2121+(U2121-MOD(T2121,U2121)))</f>
        <v>0</v>
      </c>
      <c r="X2121" s="154">
        <f>$I$4</f>
        <v>0.4</v>
      </c>
      <c r="Y2121" s="153">
        <f>+T2121*((O2121-(O2121*X2121)))</f>
        <v>0</v>
      </c>
    </row>
    <row r="2122" spans="1:25" ht="14.45" customHeight="1" x14ac:dyDescent="0.25">
      <c r="A2122" s="167">
        <v>7045952426914</v>
      </c>
      <c r="B2122" s="157">
        <v>50126</v>
      </c>
      <c r="C2122" s="157" t="s">
        <v>1684</v>
      </c>
      <c r="D2122" s="157" t="s">
        <v>1677</v>
      </c>
      <c r="E2122" s="166" t="s">
        <v>1683</v>
      </c>
      <c r="F2122" s="166" t="s">
        <v>1676</v>
      </c>
      <c r="G2122" s="168" t="s">
        <v>1682</v>
      </c>
      <c r="H2122" s="163" t="s">
        <v>1681</v>
      </c>
      <c r="I2122" s="165" t="s">
        <v>1687</v>
      </c>
      <c r="J2122" s="164" t="s">
        <v>1672</v>
      </c>
      <c r="K2122" s="164" t="s">
        <v>1679</v>
      </c>
      <c r="L2122" s="163"/>
      <c r="M2122" s="163"/>
      <c r="N2122" s="163"/>
      <c r="O2122" s="162">
        <v>199</v>
      </c>
      <c r="P2122" s="161" t="b">
        <f>IF(R2122&gt;0,R2122-2)</f>
        <v>0</v>
      </c>
      <c r="Q2122" s="161">
        <v>201938</v>
      </c>
      <c r="R2122" s="160">
        <f>$I$3</f>
        <v>0</v>
      </c>
      <c r="S2122" s="159" t="str">
        <f>IF(AND(R2122&gt;=Q2122,W2122&gt;0),"OK",IF(W2122=0,"","NOT OK"))</f>
        <v/>
      </c>
      <c r="T2122" s="158"/>
      <c r="U2122" s="157">
        <v>6</v>
      </c>
      <c r="V2122" s="156" t="str">
        <f>IF(W2122=T2122,"OK","NOT")</f>
        <v>OK</v>
      </c>
      <c r="W2122" s="155">
        <f>IF(MOD(T2122,U2122)=0,T2122,T2122+(U2122-MOD(T2122,U2122)))</f>
        <v>0</v>
      </c>
      <c r="X2122" s="154">
        <f>$I$4</f>
        <v>0.4</v>
      </c>
      <c r="Y2122" s="153">
        <f>+T2122*((O2122-(O2122*X2122)))</f>
        <v>0</v>
      </c>
    </row>
    <row r="2123" spans="1:25" ht="14.45" customHeight="1" x14ac:dyDescent="0.25">
      <c r="A2123" s="167">
        <v>7045952426921</v>
      </c>
      <c r="B2123" s="157">
        <v>50126</v>
      </c>
      <c r="C2123" s="157" t="s">
        <v>1684</v>
      </c>
      <c r="D2123" s="157" t="s">
        <v>1677</v>
      </c>
      <c r="E2123" s="166" t="s">
        <v>1683</v>
      </c>
      <c r="F2123" s="166" t="s">
        <v>1676</v>
      </c>
      <c r="G2123" s="168" t="s">
        <v>1682</v>
      </c>
      <c r="H2123" s="163" t="s">
        <v>1681</v>
      </c>
      <c r="I2123" s="165" t="s">
        <v>1686</v>
      </c>
      <c r="J2123" s="164" t="s">
        <v>1672</v>
      </c>
      <c r="K2123" s="164" t="s">
        <v>1679</v>
      </c>
      <c r="L2123" s="163"/>
      <c r="M2123" s="163"/>
      <c r="N2123" s="163"/>
      <c r="O2123" s="162">
        <v>199</v>
      </c>
      <c r="P2123" s="161" t="b">
        <f>IF(R2123&gt;0,R2123-2)</f>
        <v>0</v>
      </c>
      <c r="Q2123" s="161">
        <v>201938</v>
      </c>
      <c r="R2123" s="160">
        <f>$I$3</f>
        <v>0</v>
      </c>
      <c r="S2123" s="159" t="str">
        <f>IF(AND(R2123&gt;=Q2123,W2123&gt;0),"OK",IF(W2123=0,"","NOT OK"))</f>
        <v/>
      </c>
      <c r="T2123" s="158"/>
      <c r="U2123" s="157">
        <v>6</v>
      </c>
      <c r="V2123" s="156" t="str">
        <f>IF(W2123=T2123,"OK","NOT")</f>
        <v>OK</v>
      </c>
      <c r="W2123" s="155">
        <f>IF(MOD(T2123,U2123)=0,T2123,T2123+(U2123-MOD(T2123,U2123)))</f>
        <v>0</v>
      </c>
      <c r="X2123" s="154">
        <f>$I$4</f>
        <v>0.4</v>
      </c>
      <c r="Y2123" s="153">
        <f>+T2123*((O2123-(O2123*X2123)))</f>
        <v>0</v>
      </c>
    </row>
    <row r="2124" spans="1:25" ht="14.45" customHeight="1" x14ac:dyDescent="0.25">
      <c r="A2124" s="167">
        <v>7045952120232</v>
      </c>
      <c r="B2124" s="157">
        <v>46641</v>
      </c>
      <c r="C2124" s="157" t="s">
        <v>2007</v>
      </c>
      <c r="D2124" s="157">
        <v>99</v>
      </c>
      <c r="E2124" s="166" t="s">
        <v>1697</v>
      </c>
      <c r="F2124" s="166" t="s">
        <v>1676</v>
      </c>
      <c r="G2124" s="169" t="s">
        <v>1749</v>
      </c>
      <c r="H2124" s="157" t="s">
        <v>1748</v>
      </c>
      <c r="I2124" s="165" t="s">
        <v>1673</v>
      </c>
      <c r="J2124" s="164" t="s">
        <v>1672</v>
      </c>
      <c r="K2124" s="164" t="s">
        <v>1671</v>
      </c>
      <c r="L2124" s="163"/>
      <c r="M2124" s="163"/>
      <c r="N2124" s="163"/>
      <c r="O2124" s="162">
        <v>299</v>
      </c>
      <c r="P2124" s="161" t="b">
        <f>IF(R2124&gt;0,R2124-2)</f>
        <v>0</v>
      </c>
      <c r="Q2124" s="161">
        <v>201938</v>
      </c>
      <c r="R2124" s="160">
        <f>$I$3</f>
        <v>0</v>
      </c>
      <c r="S2124" s="159" t="str">
        <f>IF(AND(R2124&gt;=Q2124,W2124&gt;0),"OK",IF(W2124=0,"","NOT OK"))</f>
        <v/>
      </c>
      <c r="T2124" s="158"/>
      <c r="U2124" s="157">
        <v>3</v>
      </c>
      <c r="V2124" s="156" t="str">
        <f>IF(W2124=T2124,"OK","NOT")</f>
        <v>OK</v>
      </c>
      <c r="W2124" s="155">
        <f>IF(MOD(T2124,U2124)=0,T2124,T2124+(U2124-MOD(T2124,U2124)))</f>
        <v>0</v>
      </c>
      <c r="X2124" s="154">
        <f>$I$4</f>
        <v>0.4</v>
      </c>
      <c r="Y2124" s="153">
        <f>+T2124*((O2124-(O2124*X2124)))</f>
        <v>0</v>
      </c>
    </row>
    <row r="2125" spans="1:25" ht="14.45" customHeight="1" x14ac:dyDescent="0.25">
      <c r="A2125" s="167">
        <v>7045952121154</v>
      </c>
      <c r="B2125" s="157">
        <v>46642</v>
      </c>
      <c r="C2125" s="157" t="s">
        <v>1747</v>
      </c>
      <c r="D2125" s="157">
        <v>239</v>
      </c>
      <c r="E2125" s="166" t="s">
        <v>1697</v>
      </c>
      <c r="F2125" s="166" t="s">
        <v>1676</v>
      </c>
      <c r="G2125" s="169" t="s">
        <v>1749</v>
      </c>
      <c r="H2125" s="157" t="s">
        <v>1748</v>
      </c>
      <c r="I2125" s="165" t="s">
        <v>1673</v>
      </c>
      <c r="J2125" s="164" t="s">
        <v>1672</v>
      </c>
      <c r="K2125" s="164" t="s">
        <v>1671</v>
      </c>
      <c r="L2125" s="163"/>
      <c r="M2125" s="163"/>
      <c r="N2125" s="163"/>
      <c r="O2125" s="162">
        <v>249</v>
      </c>
      <c r="P2125" s="161" t="b">
        <f>IF(R2125&gt;0,R2125-2)</f>
        <v>0</v>
      </c>
      <c r="Q2125" s="161">
        <v>201938</v>
      </c>
      <c r="R2125" s="160">
        <f>$I$3</f>
        <v>0</v>
      </c>
      <c r="S2125" s="159" t="str">
        <f>IF(AND(R2125&gt;=Q2125,W2125&gt;0),"OK",IF(W2125=0,"","NOT OK"))</f>
        <v/>
      </c>
      <c r="T2125" s="158"/>
      <c r="U2125" s="157">
        <v>3</v>
      </c>
      <c r="V2125" s="156" t="str">
        <f>IF(W2125=T2125,"OK","NOT")</f>
        <v>OK</v>
      </c>
      <c r="W2125" s="155">
        <f>IF(MOD(T2125,U2125)=0,T2125,T2125+(U2125-MOD(T2125,U2125)))</f>
        <v>0</v>
      </c>
      <c r="X2125" s="154">
        <f>$I$4</f>
        <v>0.4</v>
      </c>
      <c r="Y2125" s="153">
        <f>+T2125*((O2125-(O2125*X2125)))</f>
        <v>0</v>
      </c>
    </row>
    <row r="2126" spans="1:25" ht="14.45" customHeight="1" x14ac:dyDescent="0.25">
      <c r="A2126" s="167">
        <v>7045952363363</v>
      </c>
      <c r="B2126" s="157">
        <v>46674</v>
      </c>
      <c r="C2126" s="157" t="s">
        <v>1901</v>
      </c>
      <c r="D2126" s="157">
        <v>182</v>
      </c>
      <c r="E2126" s="166" t="s">
        <v>1697</v>
      </c>
      <c r="F2126" s="166" t="s">
        <v>1676</v>
      </c>
      <c r="G2126" s="169" t="s">
        <v>1900</v>
      </c>
      <c r="H2126" s="157" t="s">
        <v>1899</v>
      </c>
      <c r="I2126" s="165" t="s">
        <v>1789</v>
      </c>
      <c r="J2126" s="164" t="s">
        <v>1672</v>
      </c>
      <c r="K2126" s="164" t="s">
        <v>1671</v>
      </c>
      <c r="L2126" s="163"/>
      <c r="M2126" s="163"/>
      <c r="N2126" s="163"/>
      <c r="O2126" s="162">
        <v>199</v>
      </c>
      <c r="P2126" s="161" t="b">
        <f>IF(R2126&gt;0,R2126-2)</f>
        <v>0</v>
      </c>
      <c r="Q2126" s="161">
        <v>201938</v>
      </c>
      <c r="R2126" s="160">
        <f>$I$3</f>
        <v>0</v>
      </c>
      <c r="S2126" s="159" t="str">
        <f>IF(AND(R2126&gt;=Q2126,W2126&gt;0),"OK",IF(W2126=0,"","NOT OK"))</f>
        <v/>
      </c>
      <c r="T2126" s="158"/>
      <c r="U2126" s="157">
        <v>3</v>
      </c>
      <c r="V2126" s="156" t="str">
        <f>IF(W2126=T2126,"OK","NOT")</f>
        <v>OK</v>
      </c>
      <c r="W2126" s="155">
        <f>IF(MOD(T2126,U2126)=0,T2126,T2126+(U2126-MOD(T2126,U2126)))</f>
        <v>0</v>
      </c>
      <c r="X2126" s="154">
        <f>$I$4</f>
        <v>0.4</v>
      </c>
      <c r="Y2126" s="153">
        <f>+T2126*((O2126-(O2126*X2126)))</f>
        <v>0</v>
      </c>
    </row>
    <row r="2127" spans="1:25" ht="14.45" customHeight="1" x14ac:dyDescent="0.25">
      <c r="A2127" s="167">
        <v>7045952363370</v>
      </c>
      <c r="B2127" s="157">
        <v>46674</v>
      </c>
      <c r="C2127" s="157" t="s">
        <v>1901</v>
      </c>
      <c r="D2127" s="157">
        <v>182</v>
      </c>
      <c r="E2127" s="166" t="s">
        <v>1697</v>
      </c>
      <c r="F2127" s="166" t="s">
        <v>1676</v>
      </c>
      <c r="G2127" s="169" t="s">
        <v>1900</v>
      </c>
      <c r="H2127" s="157" t="s">
        <v>1899</v>
      </c>
      <c r="I2127" s="165" t="s">
        <v>1876</v>
      </c>
      <c r="J2127" s="164" t="s">
        <v>1672</v>
      </c>
      <c r="K2127" s="164" t="s">
        <v>1671</v>
      </c>
      <c r="L2127" s="163"/>
      <c r="M2127" s="163"/>
      <c r="N2127" s="163"/>
      <c r="O2127" s="162">
        <v>199</v>
      </c>
      <c r="P2127" s="161" t="b">
        <f>IF(R2127&gt;0,R2127-2)</f>
        <v>0</v>
      </c>
      <c r="Q2127" s="161">
        <v>201938</v>
      </c>
      <c r="R2127" s="160">
        <f>$I$3</f>
        <v>0</v>
      </c>
      <c r="S2127" s="159" t="str">
        <f>IF(AND(R2127&gt;=Q2127,W2127&gt;0),"OK",IF(W2127=0,"","NOT OK"))</f>
        <v/>
      </c>
      <c r="T2127" s="158"/>
      <c r="U2127" s="157">
        <v>3</v>
      </c>
      <c r="V2127" s="156" t="str">
        <f>IF(W2127=T2127,"OK","NOT")</f>
        <v>OK</v>
      </c>
      <c r="W2127" s="155">
        <f>IF(MOD(T2127,U2127)=0,T2127,T2127+(U2127-MOD(T2127,U2127)))</f>
        <v>0</v>
      </c>
      <c r="X2127" s="154">
        <f>$I$4</f>
        <v>0.4</v>
      </c>
      <c r="Y2127" s="153">
        <f>+T2127*((O2127-(O2127*X2127)))</f>
        <v>0</v>
      </c>
    </row>
    <row r="2128" spans="1:25" ht="14.45" customHeight="1" x14ac:dyDescent="0.25">
      <c r="A2128" s="167">
        <v>7045952362106</v>
      </c>
      <c r="B2128" s="157">
        <v>46574</v>
      </c>
      <c r="C2128" s="157" t="s">
        <v>1894</v>
      </c>
      <c r="D2128" s="157">
        <v>183</v>
      </c>
      <c r="E2128" s="166" t="s">
        <v>1697</v>
      </c>
      <c r="F2128" s="166" t="s">
        <v>1676</v>
      </c>
      <c r="G2128" s="169" t="s">
        <v>1900</v>
      </c>
      <c r="H2128" s="157" t="s">
        <v>1899</v>
      </c>
      <c r="I2128" s="165" t="s">
        <v>1789</v>
      </c>
      <c r="J2128" s="164" t="s">
        <v>1672</v>
      </c>
      <c r="K2128" s="164" t="s">
        <v>1671</v>
      </c>
      <c r="L2128" s="163"/>
      <c r="M2128" s="163"/>
      <c r="N2128" s="163"/>
      <c r="O2128" s="162">
        <v>349</v>
      </c>
      <c r="P2128" s="161" t="b">
        <f>IF(R2128&gt;0,R2128-2)</f>
        <v>0</v>
      </c>
      <c r="Q2128" s="161">
        <v>201938</v>
      </c>
      <c r="R2128" s="160">
        <f>$I$3</f>
        <v>0</v>
      </c>
      <c r="S2128" s="159" t="str">
        <f>IF(AND(R2128&gt;=Q2128,W2128&gt;0),"OK",IF(W2128=0,"","NOT OK"))</f>
        <v/>
      </c>
      <c r="T2128" s="158"/>
      <c r="U2128" s="157">
        <v>3</v>
      </c>
      <c r="V2128" s="156" t="str">
        <f>IF(W2128=T2128,"OK","NOT")</f>
        <v>OK</v>
      </c>
      <c r="W2128" s="155">
        <f>IF(MOD(T2128,U2128)=0,T2128,T2128+(U2128-MOD(T2128,U2128)))</f>
        <v>0</v>
      </c>
      <c r="X2128" s="154">
        <f>$I$4</f>
        <v>0.4</v>
      </c>
      <c r="Y2128" s="153">
        <f>+T2128*((O2128-(O2128*X2128)))</f>
        <v>0</v>
      </c>
    </row>
    <row r="2129" spans="1:26" ht="14.45" customHeight="1" x14ac:dyDescent="0.25">
      <c r="A2129" s="167">
        <v>7045952362113</v>
      </c>
      <c r="B2129" s="157">
        <v>46574</v>
      </c>
      <c r="C2129" s="157" t="s">
        <v>1894</v>
      </c>
      <c r="D2129" s="157">
        <v>183</v>
      </c>
      <c r="E2129" s="166" t="s">
        <v>1697</v>
      </c>
      <c r="F2129" s="166" t="s">
        <v>1676</v>
      </c>
      <c r="G2129" s="169" t="s">
        <v>1900</v>
      </c>
      <c r="H2129" s="157" t="s">
        <v>1899</v>
      </c>
      <c r="I2129" s="165" t="s">
        <v>1876</v>
      </c>
      <c r="J2129" s="164" t="s">
        <v>1672</v>
      </c>
      <c r="K2129" s="164" t="s">
        <v>1671</v>
      </c>
      <c r="L2129" s="163"/>
      <c r="M2129" s="163"/>
      <c r="N2129" s="163"/>
      <c r="O2129" s="162">
        <v>349</v>
      </c>
      <c r="P2129" s="161" t="b">
        <f>IF(R2129&gt;0,R2129-2)</f>
        <v>0</v>
      </c>
      <c r="Q2129" s="161">
        <v>201938</v>
      </c>
      <c r="R2129" s="160">
        <f>$I$3</f>
        <v>0</v>
      </c>
      <c r="S2129" s="159" t="str">
        <f>IF(AND(R2129&gt;=Q2129,W2129&gt;0),"OK",IF(W2129=0,"","NOT OK"))</f>
        <v/>
      </c>
      <c r="T2129" s="158"/>
      <c r="U2129" s="157">
        <v>3</v>
      </c>
      <c r="V2129" s="156" t="str">
        <f>IF(W2129=T2129,"OK","NOT")</f>
        <v>OK</v>
      </c>
      <c r="W2129" s="155">
        <f>IF(MOD(T2129,U2129)=0,T2129,T2129+(U2129-MOD(T2129,U2129)))</f>
        <v>0</v>
      </c>
      <c r="X2129" s="154">
        <f>$I$4</f>
        <v>0.4</v>
      </c>
      <c r="Y2129" s="153">
        <f>+T2129*((O2129-(O2129*X2129)))</f>
        <v>0</v>
      </c>
    </row>
    <row r="2130" spans="1:26" ht="14.45" customHeight="1" x14ac:dyDescent="0.25">
      <c r="A2130" s="167">
        <v>7045952362120</v>
      </c>
      <c r="B2130" s="157">
        <v>46574</v>
      </c>
      <c r="C2130" s="157" t="s">
        <v>1894</v>
      </c>
      <c r="D2130" s="157">
        <v>183</v>
      </c>
      <c r="E2130" s="166" t="s">
        <v>1697</v>
      </c>
      <c r="F2130" s="166" t="s">
        <v>1676</v>
      </c>
      <c r="G2130" s="169" t="s">
        <v>1900</v>
      </c>
      <c r="H2130" s="157" t="s">
        <v>1899</v>
      </c>
      <c r="I2130" s="165" t="s">
        <v>1893</v>
      </c>
      <c r="J2130" s="164" t="s">
        <v>1672</v>
      </c>
      <c r="K2130" s="164" t="s">
        <v>1671</v>
      </c>
      <c r="L2130" s="163"/>
      <c r="M2130" s="163"/>
      <c r="N2130" s="163"/>
      <c r="O2130" s="162">
        <v>349</v>
      </c>
      <c r="P2130" s="161" t="b">
        <f>IF(R2130&gt;0,R2130-2)</f>
        <v>0</v>
      </c>
      <c r="Q2130" s="161">
        <v>201938</v>
      </c>
      <c r="R2130" s="160">
        <f>$I$3</f>
        <v>0</v>
      </c>
      <c r="S2130" s="159" t="str">
        <f>IF(AND(R2130&gt;=Q2130,W2130&gt;0),"OK",IF(W2130=0,"","NOT OK"))</f>
        <v/>
      </c>
      <c r="T2130" s="158"/>
      <c r="U2130" s="157">
        <v>3</v>
      </c>
      <c r="V2130" s="156" t="str">
        <f>IF(W2130=T2130,"OK","NOT")</f>
        <v>OK</v>
      </c>
      <c r="W2130" s="155">
        <f>IF(MOD(T2130,U2130)=0,T2130,T2130+(U2130-MOD(T2130,U2130)))</f>
        <v>0</v>
      </c>
      <c r="X2130" s="154">
        <f>$I$4</f>
        <v>0.4</v>
      </c>
      <c r="Y2130" s="153">
        <f>+T2130*((O2130-(O2130*X2130)))</f>
        <v>0</v>
      </c>
    </row>
    <row r="2131" spans="1:26" ht="14.45" customHeight="1" x14ac:dyDescent="0.25">
      <c r="A2131" s="167">
        <v>7045952348803</v>
      </c>
      <c r="B2131" s="157">
        <v>16113</v>
      </c>
      <c r="C2131" s="157" t="s">
        <v>2096</v>
      </c>
      <c r="D2131" s="157">
        <v>35</v>
      </c>
      <c r="E2131" s="166" t="s">
        <v>1814</v>
      </c>
      <c r="F2131" s="166" t="s">
        <v>1720</v>
      </c>
      <c r="G2131" s="169" t="s">
        <v>1692</v>
      </c>
      <c r="H2131" s="157" t="s">
        <v>1691</v>
      </c>
      <c r="I2131" s="165" t="s">
        <v>1716</v>
      </c>
      <c r="J2131" s="164" t="s">
        <v>1672</v>
      </c>
      <c r="K2131" s="164" t="s">
        <v>1723</v>
      </c>
      <c r="L2131" s="163"/>
      <c r="M2131" s="163"/>
      <c r="N2131" s="163"/>
      <c r="O2131" s="162">
        <v>599</v>
      </c>
      <c r="P2131" s="161" t="b">
        <f>IF(R2131&gt;0,R2131-2)</f>
        <v>0</v>
      </c>
      <c r="Q2131" s="161">
        <v>201938</v>
      </c>
      <c r="R2131" s="160">
        <f>$I$3</f>
        <v>0</v>
      </c>
      <c r="S2131" s="159" t="str">
        <f>IF(AND(R2131&gt;=Q2131,W2131&gt;0),"OK",IF(W2131=0,"","NOT OK"))</f>
        <v/>
      </c>
      <c r="T2131" s="158"/>
      <c r="U2131" s="157">
        <v>1</v>
      </c>
      <c r="V2131" s="156" t="str">
        <f>IF(W2131=T2131,"OK","NOT")</f>
        <v>OK</v>
      </c>
      <c r="W2131" s="155">
        <f>IF(MOD(T2131,U2131)=0,T2131,T2131+(U2131-MOD(T2131,U2131)))</f>
        <v>0</v>
      </c>
      <c r="X2131" s="154">
        <f>$I$4</f>
        <v>0.4</v>
      </c>
      <c r="Y2131" s="153">
        <f>+T2131*((O2131-(O2131*X2131)))</f>
        <v>0</v>
      </c>
    </row>
    <row r="2132" spans="1:26" ht="14.45" customHeight="1" x14ac:dyDescent="0.25">
      <c r="A2132" s="167">
        <v>7045952348810</v>
      </c>
      <c r="B2132" s="157">
        <v>16113</v>
      </c>
      <c r="C2132" s="157" t="s">
        <v>2096</v>
      </c>
      <c r="D2132" s="157">
        <v>35</v>
      </c>
      <c r="E2132" s="166" t="s">
        <v>1814</v>
      </c>
      <c r="F2132" s="166" t="s">
        <v>1720</v>
      </c>
      <c r="G2132" s="169" t="s">
        <v>1692</v>
      </c>
      <c r="H2132" s="157" t="s">
        <v>1691</v>
      </c>
      <c r="I2132" s="165" t="s">
        <v>1468</v>
      </c>
      <c r="J2132" s="164" t="s">
        <v>1672</v>
      </c>
      <c r="K2132" s="164" t="s">
        <v>1723</v>
      </c>
      <c r="L2132" s="163"/>
      <c r="M2132" s="163"/>
      <c r="N2132" s="163"/>
      <c r="O2132" s="162">
        <v>599</v>
      </c>
      <c r="P2132" s="161" t="b">
        <f>IF(R2132&gt;0,R2132-2)</f>
        <v>0</v>
      </c>
      <c r="Q2132" s="161">
        <v>201938</v>
      </c>
      <c r="R2132" s="160">
        <f>$I$3</f>
        <v>0</v>
      </c>
      <c r="S2132" s="159" t="str">
        <f>IF(AND(R2132&gt;=Q2132,W2132&gt;0),"OK",IF(W2132=0,"","NOT OK"))</f>
        <v/>
      </c>
      <c r="T2132" s="158"/>
      <c r="U2132" s="157">
        <v>1</v>
      </c>
      <c r="V2132" s="156" t="str">
        <f>IF(W2132=T2132,"OK","NOT")</f>
        <v>OK</v>
      </c>
      <c r="W2132" s="155">
        <f>IF(MOD(T2132,U2132)=0,T2132,T2132+(U2132-MOD(T2132,U2132)))</f>
        <v>0</v>
      </c>
      <c r="X2132" s="154">
        <f>$I$4</f>
        <v>0.4</v>
      </c>
      <c r="Y2132" s="153">
        <f>+T2132*((O2132-(O2132*X2132)))</f>
        <v>0</v>
      </c>
    </row>
    <row r="2133" spans="1:26" ht="14.45" customHeight="1" x14ac:dyDescent="0.25">
      <c r="A2133" s="167">
        <v>7045952348827</v>
      </c>
      <c r="B2133" s="157">
        <v>16113</v>
      </c>
      <c r="C2133" s="157" t="s">
        <v>2096</v>
      </c>
      <c r="D2133" s="157">
        <v>35</v>
      </c>
      <c r="E2133" s="166" t="s">
        <v>1814</v>
      </c>
      <c r="F2133" s="166" t="s">
        <v>1720</v>
      </c>
      <c r="G2133" s="169" t="s">
        <v>1692</v>
      </c>
      <c r="H2133" s="157" t="s">
        <v>1691</v>
      </c>
      <c r="I2133" s="165" t="s">
        <v>1469</v>
      </c>
      <c r="J2133" s="164" t="s">
        <v>1672</v>
      </c>
      <c r="K2133" s="164" t="s">
        <v>1723</v>
      </c>
      <c r="L2133" s="163"/>
      <c r="M2133" s="163"/>
      <c r="N2133" s="163"/>
      <c r="O2133" s="162">
        <v>599</v>
      </c>
      <c r="P2133" s="161" t="b">
        <f>IF(R2133&gt;0,R2133-2)</f>
        <v>0</v>
      </c>
      <c r="Q2133" s="161">
        <v>201938</v>
      </c>
      <c r="R2133" s="160">
        <f>$I$3</f>
        <v>0</v>
      </c>
      <c r="S2133" s="159" t="str">
        <f>IF(AND(R2133&gt;=Q2133,W2133&gt;0),"OK",IF(W2133=0,"","NOT OK"))</f>
        <v/>
      </c>
      <c r="T2133" s="158"/>
      <c r="U2133" s="157">
        <v>1</v>
      </c>
      <c r="V2133" s="156" t="str">
        <f>IF(W2133=T2133,"OK","NOT")</f>
        <v>OK</v>
      </c>
      <c r="W2133" s="155">
        <f>IF(MOD(T2133,U2133)=0,T2133,T2133+(U2133-MOD(T2133,U2133)))</f>
        <v>0</v>
      </c>
      <c r="X2133" s="154">
        <f>$I$4</f>
        <v>0.4</v>
      </c>
      <c r="Y2133" s="153">
        <f>+T2133*((O2133-(O2133*X2133)))</f>
        <v>0</v>
      </c>
    </row>
    <row r="2134" spans="1:26" ht="14.45" customHeight="1" x14ac:dyDescent="0.25">
      <c r="A2134" s="167">
        <v>7045952348834</v>
      </c>
      <c r="B2134" s="157">
        <v>16113</v>
      </c>
      <c r="C2134" s="157" t="s">
        <v>2096</v>
      </c>
      <c r="D2134" s="157">
        <v>35</v>
      </c>
      <c r="E2134" s="166" t="s">
        <v>1814</v>
      </c>
      <c r="F2134" s="166" t="s">
        <v>1720</v>
      </c>
      <c r="G2134" s="169" t="s">
        <v>1692</v>
      </c>
      <c r="H2134" s="157" t="s">
        <v>1691</v>
      </c>
      <c r="I2134" s="165" t="s">
        <v>1715</v>
      </c>
      <c r="J2134" s="164" t="s">
        <v>1672</v>
      </c>
      <c r="K2134" s="164" t="s">
        <v>1723</v>
      </c>
      <c r="L2134" s="163"/>
      <c r="M2134" s="163"/>
      <c r="N2134" s="163"/>
      <c r="O2134" s="162">
        <v>599</v>
      </c>
      <c r="P2134" s="161" t="b">
        <f>IF(R2134&gt;0,R2134-2)</f>
        <v>0</v>
      </c>
      <c r="Q2134" s="161">
        <v>201938</v>
      </c>
      <c r="R2134" s="160">
        <f>$I$3</f>
        <v>0</v>
      </c>
      <c r="S2134" s="159" t="str">
        <f>IF(AND(R2134&gt;=Q2134,W2134&gt;0),"OK",IF(W2134=0,"","NOT OK"))</f>
        <v/>
      </c>
      <c r="T2134" s="158"/>
      <c r="U2134" s="157">
        <v>1</v>
      </c>
      <c r="V2134" s="156" t="str">
        <f>IF(W2134=T2134,"OK","NOT")</f>
        <v>OK</v>
      </c>
      <c r="W2134" s="155">
        <f>IF(MOD(T2134,U2134)=0,T2134,T2134+(U2134-MOD(T2134,U2134)))</f>
        <v>0</v>
      </c>
      <c r="X2134" s="154">
        <f>$I$4</f>
        <v>0.4</v>
      </c>
      <c r="Y2134" s="153">
        <f>+T2134*((O2134-(O2134*X2134)))</f>
        <v>0</v>
      </c>
    </row>
    <row r="2135" spans="1:26" ht="14.45" customHeight="1" x14ac:dyDescent="0.25">
      <c r="A2135" s="167">
        <v>7045952348841</v>
      </c>
      <c r="B2135" s="157">
        <v>16113</v>
      </c>
      <c r="C2135" s="157" t="s">
        <v>2096</v>
      </c>
      <c r="D2135" s="157">
        <v>35</v>
      </c>
      <c r="E2135" s="166" t="s">
        <v>1814</v>
      </c>
      <c r="F2135" s="166" t="s">
        <v>1720</v>
      </c>
      <c r="G2135" s="169" t="s">
        <v>1692</v>
      </c>
      <c r="H2135" s="157" t="s">
        <v>1691</v>
      </c>
      <c r="I2135" s="165" t="s">
        <v>1713</v>
      </c>
      <c r="J2135" s="164" t="s">
        <v>1672</v>
      </c>
      <c r="K2135" s="164" t="s">
        <v>1723</v>
      </c>
      <c r="L2135" s="163"/>
      <c r="M2135" s="163"/>
      <c r="N2135" s="163"/>
      <c r="O2135" s="162">
        <v>599</v>
      </c>
      <c r="P2135" s="161" t="b">
        <f>IF(R2135&gt;0,R2135-2)</f>
        <v>0</v>
      </c>
      <c r="Q2135" s="161">
        <v>201938</v>
      </c>
      <c r="R2135" s="160">
        <f>$I$3</f>
        <v>0</v>
      </c>
      <c r="S2135" s="159" t="str">
        <f>IF(AND(R2135&gt;=Q2135,W2135&gt;0),"OK",IF(W2135=0,"","NOT OK"))</f>
        <v/>
      </c>
      <c r="T2135" s="158"/>
      <c r="U2135" s="157">
        <v>1</v>
      </c>
      <c r="V2135" s="156" t="str">
        <f>IF(W2135=T2135,"OK","NOT")</f>
        <v>OK</v>
      </c>
      <c r="W2135" s="155">
        <f>IF(MOD(T2135,U2135)=0,T2135,T2135+(U2135-MOD(T2135,U2135)))</f>
        <v>0</v>
      </c>
      <c r="X2135" s="154">
        <f>$I$4</f>
        <v>0.4</v>
      </c>
      <c r="Y2135" s="153">
        <f>+T2135*((O2135-(O2135*X2135)))</f>
        <v>0</v>
      </c>
    </row>
    <row r="2136" spans="1:26" ht="14.45" customHeight="1" x14ac:dyDescent="0.25">
      <c r="A2136" s="167">
        <v>7045952348919</v>
      </c>
      <c r="B2136" s="157">
        <v>16117</v>
      </c>
      <c r="C2136" s="157" t="s">
        <v>2095</v>
      </c>
      <c r="D2136" s="157">
        <v>36</v>
      </c>
      <c r="E2136" s="166" t="s">
        <v>1814</v>
      </c>
      <c r="F2136" s="166" t="s">
        <v>1720</v>
      </c>
      <c r="G2136" s="169" t="s">
        <v>1692</v>
      </c>
      <c r="H2136" s="157" t="s">
        <v>1691</v>
      </c>
      <c r="I2136" s="165" t="s">
        <v>1717</v>
      </c>
      <c r="J2136" s="164" t="s">
        <v>1672</v>
      </c>
      <c r="K2136" s="164" t="s">
        <v>1723</v>
      </c>
      <c r="L2136" s="163"/>
      <c r="M2136" s="163"/>
      <c r="N2136" s="163"/>
      <c r="O2136" s="162">
        <v>599</v>
      </c>
      <c r="P2136" s="161" t="b">
        <f>IF(R2136&gt;0,R2136-2)</f>
        <v>0</v>
      </c>
      <c r="Q2136" s="161">
        <v>201938</v>
      </c>
      <c r="R2136" s="160">
        <f>$I$3</f>
        <v>0</v>
      </c>
      <c r="S2136" s="159" t="str">
        <f>IF(AND(R2136&gt;=Q2136,W2136&gt;0),"OK",IF(W2136=0,"","NOT OK"))</f>
        <v/>
      </c>
      <c r="T2136" s="158"/>
      <c r="U2136" s="157">
        <v>1</v>
      </c>
      <c r="V2136" s="156" t="str">
        <f>IF(W2136=T2136,"OK","NOT")</f>
        <v>OK</v>
      </c>
      <c r="W2136" s="155">
        <f>IF(MOD(T2136,U2136)=0,T2136,T2136+(U2136-MOD(T2136,U2136)))</f>
        <v>0</v>
      </c>
      <c r="X2136" s="154">
        <f>$I$4</f>
        <v>0.4</v>
      </c>
      <c r="Y2136" s="153">
        <f>+T2136*((O2136-(O2136*X2136)))</f>
        <v>0</v>
      </c>
    </row>
    <row r="2137" spans="1:26" ht="14.45" customHeight="1" x14ac:dyDescent="0.25">
      <c r="A2137" s="167">
        <v>7045952348926</v>
      </c>
      <c r="B2137" s="157">
        <v>16117</v>
      </c>
      <c r="C2137" s="157" t="s">
        <v>2095</v>
      </c>
      <c r="D2137" s="157">
        <v>36</v>
      </c>
      <c r="E2137" s="166" t="s">
        <v>1814</v>
      </c>
      <c r="F2137" s="166" t="s">
        <v>1720</v>
      </c>
      <c r="G2137" s="169" t="s">
        <v>1692</v>
      </c>
      <c r="H2137" s="157" t="s">
        <v>1691</v>
      </c>
      <c r="I2137" s="165" t="s">
        <v>1716</v>
      </c>
      <c r="J2137" s="164" t="s">
        <v>1672</v>
      </c>
      <c r="K2137" s="164" t="s">
        <v>1723</v>
      </c>
      <c r="L2137" s="163"/>
      <c r="M2137" s="163"/>
      <c r="N2137" s="163"/>
      <c r="O2137" s="162">
        <v>599</v>
      </c>
      <c r="P2137" s="161" t="b">
        <f>IF(R2137&gt;0,R2137-2)</f>
        <v>0</v>
      </c>
      <c r="Q2137" s="161">
        <v>201938</v>
      </c>
      <c r="R2137" s="160">
        <f>$I$3</f>
        <v>0</v>
      </c>
      <c r="S2137" s="159" t="str">
        <f>IF(AND(R2137&gt;=Q2137,W2137&gt;0),"OK",IF(W2137=0,"","NOT OK"))</f>
        <v/>
      </c>
      <c r="T2137" s="158"/>
      <c r="U2137" s="157">
        <v>1</v>
      </c>
      <c r="V2137" s="156" t="str">
        <f>IF(W2137=T2137,"OK","NOT")</f>
        <v>OK</v>
      </c>
      <c r="W2137" s="155">
        <f>IF(MOD(T2137,U2137)=0,T2137,T2137+(U2137-MOD(T2137,U2137)))</f>
        <v>0</v>
      </c>
      <c r="X2137" s="154">
        <f>$I$4</f>
        <v>0.4</v>
      </c>
      <c r="Y2137" s="153">
        <f>+T2137*((O2137-(O2137*X2137)))</f>
        <v>0</v>
      </c>
    </row>
    <row r="2138" spans="1:26" ht="14.45" customHeight="1" x14ac:dyDescent="0.25">
      <c r="A2138" s="167">
        <v>7045952348933</v>
      </c>
      <c r="B2138" s="157">
        <v>16117</v>
      </c>
      <c r="C2138" s="157" t="s">
        <v>2095</v>
      </c>
      <c r="D2138" s="157">
        <v>36</v>
      </c>
      <c r="E2138" s="166" t="s">
        <v>1814</v>
      </c>
      <c r="F2138" s="166" t="s">
        <v>1720</v>
      </c>
      <c r="G2138" s="169" t="s">
        <v>1692</v>
      </c>
      <c r="H2138" s="157" t="s">
        <v>1691</v>
      </c>
      <c r="I2138" s="165" t="s">
        <v>1468</v>
      </c>
      <c r="J2138" s="164" t="s">
        <v>1672</v>
      </c>
      <c r="K2138" s="164" t="s">
        <v>1723</v>
      </c>
      <c r="L2138" s="163"/>
      <c r="M2138" s="163"/>
      <c r="N2138" s="163"/>
      <c r="O2138" s="162">
        <v>599</v>
      </c>
      <c r="P2138" s="161" t="b">
        <f>IF(R2138&gt;0,R2138-2)</f>
        <v>0</v>
      </c>
      <c r="Q2138" s="161">
        <v>201938</v>
      </c>
      <c r="R2138" s="160">
        <f>$I$3</f>
        <v>0</v>
      </c>
      <c r="S2138" s="159" t="str">
        <f>IF(AND(R2138&gt;=Q2138,W2138&gt;0),"OK",IF(W2138=0,"","NOT OK"))</f>
        <v/>
      </c>
      <c r="T2138" s="158"/>
      <c r="U2138" s="157">
        <v>1</v>
      </c>
      <c r="V2138" s="156" t="str">
        <f>IF(W2138=T2138,"OK","NOT")</f>
        <v>OK</v>
      </c>
      <c r="W2138" s="155">
        <f>IF(MOD(T2138,U2138)=0,T2138,T2138+(U2138-MOD(T2138,U2138)))</f>
        <v>0</v>
      </c>
      <c r="X2138" s="154">
        <f>$I$4</f>
        <v>0.4</v>
      </c>
      <c r="Y2138" s="153">
        <f>+T2138*((O2138-(O2138*X2138)))</f>
        <v>0</v>
      </c>
    </row>
    <row r="2139" spans="1:26" ht="14.45" customHeight="1" x14ac:dyDescent="0.25">
      <c r="A2139" s="167">
        <v>7045952348940</v>
      </c>
      <c r="B2139" s="157">
        <v>16117</v>
      </c>
      <c r="C2139" s="157" t="s">
        <v>2095</v>
      </c>
      <c r="D2139" s="157">
        <v>36</v>
      </c>
      <c r="E2139" s="166" t="s">
        <v>1814</v>
      </c>
      <c r="F2139" s="166" t="s">
        <v>1720</v>
      </c>
      <c r="G2139" s="169" t="s">
        <v>1692</v>
      </c>
      <c r="H2139" s="157" t="s">
        <v>1691</v>
      </c>
      <c r="I2139" s="165" t="s">
        <v>1469</v>
      </c>
      <c r="J2139" s="164" t="s">
        <v>1672</v>
      </c>
      <c r="K2139" s="164" t="s">
        <v>1723</v>
      </c>
      <c r="L2139" s="163"/>
      <c r="M2139" s="163"/>
      <c r="N2139" s="163"/>
      <c r="O2139" s="162">
        <v>599</v>
      </c>
      <c r="P2139" s="161" t="b">
        <f>IF(R2139&gt;0,R2139-2)</f>
        <v>0</v>
      </c>
      <c r="Q2139" s="161">
        <v>201938</v>
      </c>
      <c r="R2139" s="160">
        <f>$I$3</f>
        <v>0</v>
      </c>
      <c r="S2139" s="159" t="str">
        <f>IF(AND(R2139&gt;=Q2139,W2139&gt;0),"OK",IF(W2139=0,"","NOT OK"))</f>
        <v/>
      </c>
      <c r="T2139" s="158"/>
      <c r="U2139" s="157">
        <v>1</v>
      </c>
      <c r="V2139" s="156" t="str">
        <f>IF(W2139=T2139,"OK","NOT")</f>
        <v>OK</v>
      </c>
      <c r="W2139" s="155">
        <f>IF(MOD(T2139,U2139)=0,T2139,T2139+(U2139-MOD(T2139,U2139)))</f>
        <v>0</v>
      </c>
      <c r="X2139" s="154">
        <f>$I$4</f>
        <v>0.4</v>
      </c>
      <c r="Y2139" s="153">
        <f>+T2139*((O2139-(O2139*X2139)))</f>
        <v>0</v>
      </c>
    </row>
    <row r="2140" spans="1:26" ht="14.45" customHeight="1" x14ac:dyDescent="0.25">
      <c r="A2140" s="167">
        <v>7045952348957</v>
      </c>
      <c r="B2140" s="157">
        <v>16117</v>
      </c>
      <c r="C2140" s="157" t="s">
        <v>2095</v>
      </c>
      <c r="D2140" s="157">
        <v>36</v>
      </c>
      <c r="E2140" s="166" t="s">
        <v>1814</v>
      </c>
      <c r="F2140" s="166" t="s">
        <v>1720</v>
      </c>
      <c r="G2140" s="169" t="s">
        <v>1692</v>
      </c>
      <c r="H2140" s="157" t="s">
        <v>1691</v>
      </c>
      <c r="I2140" s="165" t="s">
        <v>1715</v>
      </c>
      <c r="J2140" s="164" t="s">
        <v>1672</v>
      </c>
      <c r="K2140" s="164" t="s">
        <v>1723</v>
      </c>
      <c r="L2140" s="163"/>
      <c r="M2140" s="163"/>
      <c r="N2140" s="163"/>
      <c r="O2140" s="162">
        <v>599</v>
      </c>
      <c r="P2140" s="161" t="b">
        <f>IF(R2140&gt;0,R2140-2)</f>
        <v>0</v>
      </c>
      <c r="Q2140" s="161">
        <v>201938</v>
      </c>
      <c r="R2140" s="160">
        <f>$I$3</f>
        <v>0</v>
      </c>
      <c r="S2140" s="159" t="str">
        <f>IF(AND(R2140&gt;=Q2140,W2140&gt;0),"OK",IF(W2140=0,"","NOT OK"))</f>
        <v/>
      </c>
      <c r="T2140" s="158"/>
      <c r="U2140" s="157">
        <v>1</v>
      </c>
      <c r="V2140" s="156" t="str">
        <f>IF(W2140=T2140,"OK","NOT")</f>
        <v>OK</v>
      </c>
      <c r="W2140" s="155">
        <f>IF(MOD(T2140,U2140)=0,T2140,T2140+(U2140-MOD(T2140,U2140)))</f>
        <v>0</v>
      </c>
      <c r="X2140" s="154">
        <f>$I$4</f>
        <v>0.4</v>
      </c>
      <c r="Y2140" s="153">
        <f>+T2140*((O2140-(O2140*X2140)))</f>
        <v>0</v>
      </c>
    </row>
    <row r="2141" spans="1:26" ht="14.45" customHeight="1" x14ac:dyDescent="0.25">
      <c r="A2141" s="167">
        <v>7045952142654</v>
      </c>
      <c r="B2141" s="157">
        <v>12991</v>
      </c>
      <c r="C2141" s="157" t="s">
        <v>2089</v>
      </c>
      <c r="D2141" s="157">
        <v>41</v>
      </c>
      <c r="E2141" s="166" t="s">
        <v>1822</v>
      </c>
      <c r="F2141" s="166" t="s">
        <v>1720</v>
      </c>
      <c r="G2141" s="169" t="s">
        <v>1692</v>
      </c>
      <c r="H2141" s="157" t="s">
        <v>1691</v>
      </c>
      <c r="I2141" s="165" t="s">
        <v>1716</v>
      </c>
      <c r="J2141" s="164" t="s">
        <v>1672</v>
      </c>
      <c r="K2141" s="164" t="s">
        <v>1802</v>
      </c>
      <c r="L2141" s="163"/>
      <c r="M2141" s="163"/>
      <c r="N2141" s="163"/>
      <c r="O2141" s="162">
        <v>1999</v>
      </c>
      <c r="P2141" s="161" t="b">
        <f>IF(R2141&gt;0,R2141-2)</f>
        <v>0</v>
      </c>
      <c r="Q2141" s="161">
        <v>201938</v>
      </c>
      <c r="R2141" s="160">
        <f>$I$3</f>
        <v>0</v>
      </c>
      <c r="S2141" s="159" t="str">
        <f>IF(AND(R2141&gt;=Q2141,W2141&gt;0),"OK",IF(W2141=0,"","NOT OK"))</f>
        <v/>
      </c>
      <c r="T2141" s="158"/>
      <c r="U2141" s="157">
        <v>1</v>
      </c>
      <c r="V2141" s="156" t="str">
        <f>IF(W2141=T2141,"OK","NOT")</f>
        <v>OK</v>
      </c>
      <c r="W2141" s="155">
        <f>IF(MOD(T2141,U2141)=0,T2141,T2141+(U2141-MOD(T2141,U2141)))</f>
        <v>0</v>
      </c>
      <c r="X2141" s="154">
        <f>$I$4</f>
        <v>0.4</v>
      </c>
      <c r="Y2141" s="153">
        <f>+T2141*((O2141-(O2141*X2141)))</f>
        <v>0</v>
      </c>
    </row>
    <row r="2142" spans="1:26" ht="14.45" customHeight="1" x14ac:dyDescent="0.25">
      <c r="A2142" s="167">
        <v>7045952142661</v>
      </c>
      <c r="B2142" s="157">
        <v>12991</v>
      </c>
      <c r="C2142" s="157" t="s">
        <v>2089</v>
      </c>
      <c r="D2142" s="157">
        <v>41</v>
      </c>
      <c r="E2142" s="166" t="s">
        <v>1822</v>
      </c>
      <c r="F2142" s="166" t="s">
        <v>1720</v>
      </c>
      <c r="G2142" s="169" t="s">
        <v>1692</v>
      </c>
      <c r="H2142" s="157" t="s">
        <v>1691</v>
      </c>
      <c r="I2142" s="165" t="s">
        <v>1468</v>
      </c>
      <c r="J2142" s="164" t="s">
        <v>1672</v>
      </c>
      <c r="K2142" s="164" t="s">
        <v>1802</v>
      </c>
      <c r="L2142" s="163"/>
      <c r="M2142" s="163"/>
      <c r="N2142" s="163"/>
      <c r="O2142" s="162">
        <v>1999</v>
      </c>
      <c r="P2142" s="161" t="b">
        <f>IF(R2142&gt;0,R2142-2)</f>
        <v>0</v>
      </c>
      <c r="Q2142" s="161">
        <v>201938</v>
      </c>
      <c r="R2142" s="160">
        <f>$I$3</f>
        <v>0</v>
      </c>
      <c r="S2142" s="159" t="str">
        <f>IF(AND(R2142&gt;=Q2142,W2142&gt;0),"OK",IF(W2142=0,"","NOT OK"))</f>
        <v/>
      </c>
      <c r="T2142" s="158"/>
      <c r="U2142" s="157">
        <v>1</v>
      </c>
      <c r="V2142" s="156" t="str">
        <f>IF(W2142=T2142,"OK","NOT")</f>
        <v>OK</v>
      </c>
      <c r="W2142" s="155">
        <f>IF(MOD(T2142,U2142)=0,T2142,T2142+(U2142-MOD(T2142,U2142)))</f>
        <v>0</v>
      </c>
      <c r="X2142" s="154">
        <f>$I$4</f>
        <v>0.4</v>
      </c>
      <c r="Y2142" s="153">
        <f>+T2142*((O2142-(O2142*X2142)))</f>
        <v>0</v>
      </c>
    </row>
    <row r="2143" spans="1:26" ht="14.45" customHeight="1" x14ac:dyDescent="0.25">
      <c r="A2143" s="167">
        <v>7045952142678</v>
      </c>
      <c r="B2143" s="157">
        <v>12991</v>
      </c>
      <c r="C2143" s="157" t="s">
        <v>2089</v>
      </c>
      <c r="D2143" s="157">
        <v>41</v>
      </c>
      <c r="E2143" s="166" t="s">
        <v>1822</v>
      </c>
      <c r="F2143" s="166" t="s">
        <v>1720</v>
      </c>
      <c r="G2143" s="169" t="s">
        <v>1692</v>
      </c>
      <c r="H2143" s="157" t="s">
        <v>1691</v>
      </c>
      <c r="I2143" s="165" t="s">
        <v>1469</v>
      </c>
      <c r="J2143" s="164" t="s">
        <v>1672</v>
      </c>
      <c r="K2143" s="164" t="s">
        <v>1802</v>
      </c>
      <c r="L2143" s="163"/>
      <c r="M2143" s="163"/>
      <c r="N2143" s="163"/>
      <c r="O2143" s="162">
        <v>1999</v>
      </c>
      <c r="P2143" s="161" t="b">
        <f>IF(R2143&gt;0,R2143-2)</f>
        <v>0</v>
      </c>
      <c r="Q2143" s="161">
        <v>201938</v>
      </c>
      <c r="R2143" s="160">
        <f>$I$3</f>
        <v>0</v>
      </c>
      <c r="S2143" s="159" t="str">
        <f>IF(AND(R2143&gt;=Q2143,W2143&gt;0),"OK",IF(W2143=0,"","NOT OK"))</f>
        <v/>
      </c>
      <c r="T2143" s="158"/>
      <c r="U2143" s="157">
        <v>1</v>
      </c>
      <c r="V2143" s="156" t="str">
        <f>IF(W2143=T2143,"OK","NOT")</f>
        <v>OK</v>
      </c>
      <c r="W2143" s="155">
        <f>IF(MOD(T2143,U2143)=0,T2143,T2143+(U2143-MOD(T2143,U2143)))</f>
        <v>0</v>
      </c>
      <c r="X2143" s="154">
        <f>$I$4</f>
        <v>0.4</v>
      </c>
      <c r="Y2143" s="153">
        <f>+T2143*((O2143-(O2143*X2143)))</f>
        <v>0</v>
      </c>
    </row>
    <row r="2144" spans="1:26" s="93" customFormat="1" ht="14.45" customHeight="1" x14ac:dyDescent="0.25">
      <c r="A2144" s="167">
        <v>7045952142685</v>
      </c>
      <c r="B2144" s="157">
        <v>12991</v>
      </c>
      <c r="C2144" s="157" t="s">
        <v>2089</v>
      </c>
      <c r="D2144" s="157">
        <v>41</v>
      </c>
      <c r="E2144" s="166" t="s">
        <v>1822</v>
      </c>
      <c r="F2144" s="166" t="s">
        <v>1720</v>
      </c>
      <c r="G2144" s="169" t="s">
        <v>1692</v>
      </c>
      <c r="H2144" s="157" t="s">
        <v>1691</v>
      </c>
      <c r="I2144" s="165" t="s">
        <v>1715</v>
      </c>
      <c r="J2144" s="164" t="s">
        <v>1672</v>
      </c>
      <c r="K2144" s="164" t="s">
        <v>1802</v>
      </c>
      <c r="L2144" s="163"/>
      <c r="M2144" s="163"/>
      <c r="N2144" s="163"/>
      <c r="O2144" s="162">
        <v>1999</v>
      </c>
      <c r="P2144" s="161" t="b">
        <f>IF(R2144&gt;0,R2144-2)</f>
        <v>0</v>
      </c>
      <c r="Q2144" s="161">
        <v>201938</v>
      </c>
      <c r="R2144" s="160">
        <f>$I$3</f>
        <v>0</v>
      </c>
      <c r="S2144" s="159" t="str">
        <f>IF(AND(R2144&gt;=Q2144,W2144&gt;0),"OK",IF(W2144=0,"","NOT OK"))</f>
        <v/>
      </c>
      <c r="T2144" s="158"/>
      <c r="U2144" s="157">
        <v>1</v>
      </c>
      <c r="V2144" s="156" t="str">
        <f>IF(W2144=T2144,"OK","NOT")</f>
        <v>OK</v>
      </c>
      <c r="W2144" s="155">
        <f>IF(MOD(T2144,U2144)=0,T2144,T2144+(U2144-MOD(T2144,U2144)))</f>
        <v>0</v>
      </c>
      <c r="X2144" s="154">
        <f>$I$4</f>
        <v>0.4</v>
      </c>
      <c r="Y2144" s="153">
        <f>+T2144*((O2144-(O2144*X2144)))</f>
        <v>0</v>
      </c>
      <c r="Z2144" s="170"/>
    </row>
    <row r="2145" spans="1:26" s="93" customFormat="1" ht="14.45" customHeight="1" x14ac:dyDescent="0.25">
      <c r="A2145" s="167">
        <v>7045952142692</v>
      </c>
      <c r="B2145" s="157">
        <v>12991</v>
      </c>
      <c r="C2145" s="157" t="s">
        <v>2089</v>
      </c>
      <c r="D2145" s="157">
        <v>41</v>
      </c>
      <c r="E2145" s="166" t="s">
        <v>1822</v>
      </c>
      <c r="F2145" s="166" t="s">
        <v>1720</v>
      </c>
      <c r="G2145" s="169" t="s">
        <v>1692</v>
      </c>
      <c r="H2145" s="157" t="s">
        <v>1691</v>
      </c>
      <c r="I2145" s="165" t="s">
        <v>1713</v>
      </c>
      <c r="J2145" s="164" t="s">
        <v>1672</v>
      </c>
      <c r="K2145" s="164" t="s">
        <v>1802</v>
      </c>
      <c r="L2145" s="163"/>
      <c r="M2145" s="163"/>
      <c r="N2145" s="163"/>
      <c r="O2145" s="162">
        <v>1999</v>
      </c>
      <c r="P2145" s="161" t="b">
        <f>IF(R2145&gt;0,R2145-2)</f>
        <v>0</v>
      </c>
      <c r="Q2145" s="161">
        <v>201938</v>
      </c>
      <c r="R2145" s="160">
        <f>$I$3</f>
        <v>0</v>
      </c>
      <c r="S2145" s="159" t="str">
        <f>IF(AND(R2145&gt;=Q2145,W2145&gt;0),"OK",IF(W2145=0,"","NOT OK"))</f>
        <v/>
      </c>
      <c r="T2145" s="158"/>
      <c r="U2145" s="157">
        <v>1</v>
      </c>
      <c r="V2145" s="156" t="str">
        <f>IF(W2145=T2145,"OK","NOT")</f>
        <v>OK</v>
      </c>
      <c r="W2145" s="155">
        <f>IF(MOD(T2145,U2145)=0,T2145,T2145+(U2145-MOD(T2145,U2145)))</f>
        <v>0</v>
      </c>
      <c r="X2145" s="154">
        <f>$I$4</f>
        <v>0.4</v>
      </c>
      <c r="Y2145" s="153">
        <f>+T2145*((O2145-(O2145*X2145)))</f>
        <v>0</v>
      </c>
      <c r="Z2145" s="170"/>
    </row>
    <row r="2146" spans="1:26" s="93" customFormat="1" ht="14.45" customHeight="1" x14ac:dyDescent="0.25">
      <c r="A2146" s="167">
        <v>7045952142760</v>
      </c>
      <c r="B2146" s="157">
        <v>12996</v>
      </c>
      <c r="C2146" s="157" t="s">
        <v>2086</v>
      </c>
      <c r="D2146" s="157">
        <v>42</v>
      </c>
      <c r="E2146" s="166" t="s">
        <v>1822</v>
      </c>
      <c r="F2146" s="166" t="s">
        <v>1720</v>
      </c>
      <c r="G2146" s="169" t="s">
        <v>1692</v>
      </c>
      <c r="H2146" s="157" t="s">
        <v>1691</v>
      </c>
      <c r="I2146" s="165" t="s">
        <v>1717</v>
      </c>
      <c r="J2146" s="164" t="s">
        <v>1672</v>
      </c>
      <c r="K2146" s="164" t="s">
        <v>1802</v>
      </c>
      <c r="L2146" s="163"/>
      <c r="M2146" s="163"/>
      <c r="N2146" s="163"/>
      <c r="O2146" s="162">
        <v>1999</v>
      </c>
      <c r="P2146" s="161" t="b">
        <f>IF(R2146&gt;0,R2146-2)</f>
        <v>0</v>
      </c>
      <c r="Q2146" s="161">
        <v>201938</v>
      </c>
      <c r="R2146" s="160">
        <f>$I$3</f>
        <v>0</v>
      </c>
      <c r="S2146" s="159" t="str">
        <f>IF(AND(R2146&gt;=Q2146,W2146&gt;0),"OK",IF(W2146=0,"","NOT OK"))</f>
        <v/>
      </c>
      <c r="T2146" s="158"/>
      <c r="U2146" s="157">
        <v>1</v>
      </c>
      <c r="V2146" s="156" t="str">
        <f>IF(W2146=T2146,"OK","NOT")</f>
        <v>OK</v>
      </c>
      <c r="W2146" s="155">
        <f>IF(MOD(T2146,U2146)=0,T2146,T2146+(U2146-MOD(T2146,U2146)))</f>
        <v>0</v>
      </c>
      <c r="X2146" s="154">
        <f>$I$4</f>
        <v>0.4</v>
      </c>
      <c r="Y2146" s="153">
        <f>+T2146*((O2146-(O2146*X2146)))</f>
        <v>0</v>
      </c>
      <c r="Z2146" s="170"/>
    </row>
    <row r="2147" spans="1:26" s="93" customFormat="1" ht="14.45" customHeight="1" x14ac:dyDescent="0.25">
      <c r="A2147" s="167">
        <v>7045952142777</v>
      </c>
      <c r="B2147" s="157">
        <v>12996</v>
      </c>
      <c r="C2147" s="157" t="s">
        <v>2086</v>
      </c>
      <c r="D2147" s="157">
        <v>42</v>
      </c>
      <c r="E2147" s="166" t="s">
        <v>1822</v>
      </c>
      <c r="F2147" s="166" t="s">
        <v>1720</v>
      </c>
      <c r="G2147" s="169" t="s">
        <v>1692</v>
      </c>
      <c r="H2147" s="157" t="s">
        <v>1691</v>
      </c>
      <c r="I2147" s="165" t="s">
        <v>1716</v>
      </c>
      <c r="J2147" s="164" t="s">
        <v>1672</v>
      </c>
      <c r="K2147" s="164" t="s">
        <v>1802</v>
      </c>
      <c r="L2147" s="163"/>
      <c r="M2147" s="163"/>
      <c r="N2147" s="163"/>
      <c r="O2147" s="162">
        <v>1999</v>
      </c>
      <c r="P2147" s="161" t="b">
        <f>IF(R2147&gt;0,R2147-2)</f>
        <v>0</v>
      </c>
      <c r="Q2147" s="161">
        <v>201938</v>
      </c>
      <c r="R2147" s="160">
        <f>$I$3</f>
        <v>0</v>
      </c>
      <c r="S2147" s="159" t="str">
        <f>IF(AND(R2147&gt;=Q2147,W2147&gt;0),"OK",IF(W2147=0,"","NOT OK"))</f>
        <v/>
      </c>
      <c r="T2147" s="158"/>
      <c r="U2147" s="157">
        <v>1</v>
      </c>
      <c r="V2147" s="156" t="str">
        <f>IF(W2147=T2147,"OK","NOT")</f>
        <v>OK</v>
      </c>
      <c r="W2147" s="155">
        <f>IF(MOD(T2147,U2147)=0,T2147,T2147+(U2147-MOD(T2147,U2147)))</f>
        <v>0</v>
      </c>
      <c r="X2147" s="154">
        <f>$I$4</f>
        <v>0.4</v>
      </c>
      <c r="Y2147" s="153">
        <f>+T2147*((O2147-(O2147*X2147)))</f>
        <v>0</v>
      </c>
      <c r="Z2147" s="170"/>
    </row>
    <row r="2148" spans="1:26" s="93" customFormat="1" ht="14.45" customHeight="1" x14ac:dyDescent="0.25">
      <c r="A2148" s="167">
        <v>7045952142784</v>
      </c>
      <c r="B2148" s="157">
        <v>12996</v>
      </c>
      <c r="C2148" s="157" t="s">
        <v>2086</v>
      </c>
      <c r="D2148" s="157">
        <v>42</v>
      </c>
      <c r="E2148" s="166" t="s">
        <v>1822</v>
      </c>
      <c r="F2148" s="166" t="s">
        <v>1720</v>
      </c>
      <c r="G2148" s="169" t="s">
        <v>1692</v>
      </c>
      <c r="H2148" s="157" t="s">
        <v>1691</v>
      </c>
      <c r="I2148" s="165" t="s">
        <v>1468</v>
      </c>
      <c r="J2148" s="164" t="s">
        <v>1672</v>
      </c>
      <c r="K2148" s="164" t="s">
        <v>1802</v>
      </c>
      <c r="L2148" s="163"/>
      <c r="M2148" s="163"/>
      <c r="N2148" s="163"/>
      <c r="O2148" s="162">
        <v>1999</v>
      </c>
      <c r="P2148" s="161" t="b">
        <f>IF(R2148&gt;0,R2148-2)</f>
        <v>0</v>
      </c>
      <c r="Q2148" s="161">
        <v>201938</v>
      </c>
      <c r="R2148" s="160">
        <f>$I$3</f>
        <v>0</v>
      </c>
      <c r="S2148" s="159" t="str">
        <f>IF(AND(R2148&gt;=Q2148,W2148&gt;0),"OK",IF(W2148=0,"","NOT OK"))</f>
        <v/>
      </c>
      <c r="T2148" s="158"/>
      <c r="U2148" s="157">
        <v>1</v>
      </c>
      <c r="V2148" s="156" t="str">
        <f>IF(W2148=T2148,"OK","NOT")</f>
        <v>OK</v>
      </c>
      <c r="W2148" s="155">
        <f>IF(MOD(T2148,U2148)=0,T2148,T2148+(U2148-MOD(T2148,U2148)))</f>
        <v>0</v>
      </c>
      <c r="X2148" s="154">
        <f>$I$4</f>
        <v>0.4</v>
      </c>
      <c r="Y2148" s="153">
        <f>+T2148*((O2148-(O2148*X2148)))</f>
        <v>0</v>
      </c>
      <c r="Z2148" s="170"/>
    </row>
    <row r="2149" spans="1:26" s="93" customFormat="1" ht="14.45" customHeight="1" x14ac:dyDescent="0.25">
      <c r="A2149" s="167">
        <v>7045952142791</v>
      </c>
      <c r="B2149" s="157">
        <v>12996</v>
      </c>
      <c r="C2149" s="157" t="s">
        <v>2086</v>
      </c>
      <c r="D2149" s="157">
        <v>42</v>
      </c>
      <c r="E2149" s="166" t="s">
        <v>1822</v>
      </c>
      <c r="F2149" s="166" t="s">
        <v>1720</v>
      </c>
      <c r="G2149" s="169" t="s">
        <v>1692</v>
      </c>
      <c r="H2149" s="157" t="s">
        <v>1691</v>
      </c>
      <c r="I2149" s="165" t="s">
        <v>1469</v>
      </c>
      <c r="J2149" s="164" t="s">
        <v>1672</v>
      </c>
      <c r="K2149" s="164" t="s">
        <v>1802</v>
      </c>
      <c r="L2149" s="163"/>
      <c r="M2149" s="163"/>
      <c r="N2149" s="163"/>
      <c r="O2149" s="162">
        <v>1999</v>
      </c>
      <c r="P2149" s="161" t="b">
        <f>IF(R2149&gt;0,R2149-2)</f>
        <v>0</v>
      </c>
      <c r="Q2149" s="161">
        <v>201938</v>
      </c>
      <c r="R2149" s="160">
        <f>$I$3</f>
        <v>0</v>
      </c>
      <c r="S2149" s="159" t="str">
        <f>IF(AND(R2149&gt;=Q2149,W2149&gt;0),"OK",IF(W2149=0,"","NOT OK"))</f>
        <v/>
      </c>
      <c r="T2149" s="158"/>
      <c r="U2149" s="157">
        <v>1</v>
      </c>
      <c r="V2149" s="156" t="str">
        <f>IF(W2149=T2149,"OK","NOT")</f>
        <v>OK</v>
      </c>
      <c r="W2149" s="155">
        <f>IF(MOD(T2149,U2149)=0,T2149,T2149+(U2149-MOD(T2149,U2149)))</f>
        <v>0</v>
      </c>
      <c r="X2149" s="154">
        <f>$I$4</f>
        <v>0.4</v>
      </c>
      <c r="Y2149" s="153">
        <f>+T2149*((O2149-(O2149*X2149)))</f>
        <v>0</v>
      </c>
      <c r="Z2149" s="170"/>
    </row>
    <row r="2150" spans="1:26" s="93" customFormat="1" ht="14.45" customHeight="1" x14ac:dyDescent="0.25">
      <c r="A2150" s="167">
        <v>7045952142807</v>
      </c>
      <c r="B2150" s="157">
        <v>12996</v>
      </c>
      <c r="C2150" s="157" t="s">
        <v>2086</v>
      </c>
      <c r="D2150" s="157">
        <v>42</v>
      </c>
      <c r="E2150" s="166" t="s">
        <v>1822</v>
      </c>
      <c r="F2150" s="166" t="s">
        <v>1720</v>
      </c>
      <c r="G2150" s="169" t="s">
        <v>1692</v>
      </c>
      <c r="H2150" s="157" t="s">
        <v>1691</v>
      </c>
      <c r="I2150" s="165" t="s">
        <v>1715</v>
      </c>
      <c r="J2150" s="164" t="s">
        <v>1672</v>
      </c>
      <c r="K2150" s="164" t="s">
        <v>1802</v>
      </c>
      <c r="L2150" s="163"/>
      <c r="M2150" s="163"/>
      <c r="N2150" s="163"/>
      <c r="O2150" s="162">
        <v>1999</v>
      </c>
      <c r="P2150" s="161" t="b">
        <f>IF(R2150&gt;0,R2150-2)</f>
        <v>0</v>
      </c>
      <c r="Q2150" s="161">
        <v>201938</v>
      </c>
      <c r="R2150" s="160">
        <f>$I$3</f>
        <v>0</v>
      </c>
      <c r="S2150" s="159" t="str">
        <f>IF(AND(R2150&gt;=Q2150,W2150&gt;0),"OK",IF(W2150=0,"","NOT OK"))</f>
        <v/>
      </c>
      <c r="T2150" s="158"/>
      <c r="U2150" s="157">
        <v>1</v>
      </c>
      <c r="V2150" s="156" t="str">
        <f>IF(W2150=T2150,"OK","NOT")</f>
        <v>OK</v>
      </c>
      <c r="W2150" s="155">
        <f>IF(MOD(T2150,U2150)=0,T2150,T2150+(U2150-MOD(T2150,U2150)))</f>
        <v>0</v>
      </c>
      <c r="X2150" s="154">
        <f>$I$4</f>
        <v>0.4</v>
      </c>
      <c r="Y2150" s="153">
        <f>+T2150*((O2150-(O2150*X2150)))</f>
        <v>0</v>
      </c>
      <c r="Z2150" s="170"/>
    </row>
    <row r="2151" spans="1:26" s="93" customFormat="1" ht="14.45" customHeight="1" x14ac:dyDescent="0.25">
      <c r="A2151" s="167">
        <v>7045952127194</v>
      </c>
      <c r="B2151" s="157">
        <v>15131</v>
      </c>
      <c r="C2151" s="157" t="s">
        <v>2079</v>
      </c>
      <c r="D2151" s="157">
        <v>48</v>
      </c>
      <c r="E2151" s="166" t="s">
        <v>1809</v>
      </c>
      <c r="F2151" s="166" t="s">
        <v>1707</v>
      </c>
      <c r="G2151" s="169" t="s">
        <v>1692</v>
      </c>
      <c r="H2151" s="157" t="s">
        <v>1691</v>
      </c>
      <c r="I2151" s="165" t="s">
        <v>1716</v>
      </c>
      <c r="J2151" s="164" t="s">
        <v>1672</v>
      </c>
      <c r="K2151" s="164" t="s">
        <v>1802</v>
      </c>
      <c r="L2151" s="163"/>
      <c r="M2151" s="163"/>
      <c r="N2151" s="163"/>
      <c r="O2151" s="162">
        <v>2299</v>
      </c>
      <c r="P2151" s="161" t="b">
        <f>IF(R2151&gt;0,R2151-2)</f>
        <v>0</v>
      </c>
      <c r="Q2151" s="161">
        <v>201938</v>
      </c>
      <c r="R2151" s="160">
        <f>$I$3</f>
        <v>0</v>
      </c>
      <c r="S2151" s="159" t="str">
        <f>IF(AND(R2151&gt;=Q2151,W2151&gt;0),"OK",IF(W2151=0,"","NOT OK"))</f>
        <v/>
      </c>
      <c r="T2151" s="158"/>
      <c r="U2151" s="157">
        <v>1</v>
      </c>
      <c r="V2151" s="156" t="str">
        <f>IF(W2151=T2151,"OK","NOT")</f>
        <v>OK</v>
      </c>
      <c r="W2151" s="155">
        <f>IF(MOD(T2151,U2151)=0,T2151,T2151+(U2151-MOD(T2151,U2151)))</f>
        <v>0</v>
      </c>
      <c r="X2151" s="154">
        <f>$I$4</f>
        <v>0.4</v>
      </c>
      <c r="Y2151" s="153">
        <f>+T2151*((O2151-(O2151*X2151)))</f>
        <v>0</v>
      </c>
      <c r="Z2151" s="170"/>
    </row>
    <row r="2152" spans="1:26" s="93" customFormat="1" ht="14.45" customHeight="1" x14ac:dyDescent="0.25">
      <c r="A2152" s="167">
        <v>7045952127200</v>
      </c>
      <c r="B2152" s="157">
        <v>15131</v>
      </c>
      <c r="C2152" s="157" t="s">
        <v>2079</v>
      </c>
      <c r="D2152" s="157">
        <v>48</v>
      </c>
      <c r="E2152" s="166" t="s">
        <v>1809</v>
      </c>
      <c r="F2152" s="166" t="s">
        <v>1707</v>
      </c>
      <c r="G2152" s="169" t="s">
        <v>1692</v>
      </c>
      <c r="H2152" s="157" t="s">
        <v>1691</v>
      </c>
      <c r="I2152" s="165" t="s">
        <v>1468</v>
      </c>
      <c r="J2152" s="164" t="s">
        <v>1672</v>
      </c>
      <c r="K2152" s="164" t="s">
        <v>1802</v>
      </c>
      <c r="L2152" s="163"/>
      <c r="M2152" s="163"/>
      <c r="N2152" s="163"/>
      <c r="O2152" s="162">
        <v>2299</v>
      </c>
      <c r="P2152" s="161" t="b">
        <f>IF(R2152&gt;0,R2152-2)</f>
        <v>0</v>
      </c>
      <c r="Q2152" s="161">
        <v>201938</v>
      </c>
      <c r="R2152" s="160">
        <f>$I$3</f>
        <v>0</v>
      </c>
      <c r="S2152" s="159" t="str">
        <f>IF(AND(R2152&gt;=Q2152,W2152&gt;0),"OK",IF(W2152=0,"","NOT OK"))</f>
        <v/>
      </c>
      <c r="T2152" s="158"/>
      <c r="U2152" s="157">
        <v>1</v>
      </c>
      <c r="V2152" s="156" t="str">
        <f>IF(W2152=T2152,"OK","NOT")</f>
        <v>OK</v>
      </c>
      <c r="W2152" s="155">
        <f>IF(MOD(T2152,U2152)=0,T2152,T2152+(U2152-MOD(T2152,U2152)))</f>
        <v>0</v>
      </c>
      <c r="X2152" s="154">
        <f>$I$4</f>
        <v>0.4</v>
      </c>
      <c r="Y2152" s="153">
        <f>+T2152*((O2152-(O2152*X2152)))</f>
        <v>0</v>
      </c>
      <c r="Z2152" s="170"/>
    </row>
    <row r="2153" spans="1:26" s="93" customFormat="1" ht="14.45" customHeight="1" x14ac:dyDescent="0.25">
      <c r="A2153" s="167">
        <v>7045952127217</v>
      </c>
      <c r="B2153" s="157">
        <v>15131</v>
      </c>
      <c r="C2153" s="157" t="s">
        <v>2079</v>
      </c>
      <c r="D2153" s="157">
        <v>48</v>
      </c>
      <c r="E2153" s="166" t="s">
        <v>1809</v>
      </c>
      <c r="F2153" s="166" t="s">
        <v>1707</v>
      </c>
      <c r="G2153" s="169" t="s">
        <v>1692</v>
      </c>
      <c r="H2153" s="157" t="s">
        <v>1691</v>
      </c>
      <c r="I2153" s="165" t="s">
        <v>1469</v>
      </c>
      <c r="J2153" s="164" t="s">
        <v>1672</v>
      </c>
      <c r="K2153" s="164" t="s">
        <v>1802</v>
      </c>
      <c r="L2153" s="163"/>
      <c r="M2153" s="163"/>
      <c r="N2153" s="163"/>
      <c r="O2153" s="162">
        <v>2299</v>
      </c>
      <c r="P2153" s="161" t="b">
        <f>IF(R2153&gt;0,R2153-2)</f>
        <v>0</v>
      </c>
      <c r="Q2153" s="161">
        <v>201938</v>
      </c>
      <c r="R2153" s="160">
        <f>$I$3</f>
        <v>0</v>
      </c>
      <c r="S2153" s="159" t="str">
        <f>IF(AND(R2153&gt;=Q2153,W2153&gt;0),"OK",IF(W2153=0,"","NOT OK"))</f>
        <v/>
      </c>
      <c r="T2153" s="158"/>
      <c r="U2153" s="157">
        <v>1</v>
      </c>
      <c r="V2153" s="156" t="str">
        <f>IF(W2153=T2153,"OK","NOT")</f>
        <v>OK</v>
      </c>
      <c r="W2153" s="155">
        <f>IF(MOD(T2153,U2153)=0,T2153,T2153+(U2153-MOD(T2153,U2153)))</f>
        <v>0</v>
      </c>
      <c r="X2153" s="154">
        <f>$I$4</f>
        <v>0.4</v>
      </c>
      <c r="Y2153" s="153">
        <f>+T2153*((O2153-(O2153*X2153)))</f>
        <v>0</v>
      </c>
      <c r="Z2153" s="170"/>
    </row>
    <row r="2154" spans="1:26" s="93" customFormat="1" ht="14.45" customHeight="1" x14ac:dyDescent="0.25">
      <c r="A2154" s="167">
        <v>7045952127224</v>
      </c>
      <c r="B2154" s="157">
        <v>15131</v>
      </c>
      <c r="C2154" s="157" t="s">
        <v>2079</v>
      </c>
      <c r="D2154" s="157">
        <v>48</v>
      </c>
      <c r="E2154" s="166" t="s">
        <v>1809</v>
      </c>
      <c r="F2154" s="166" t="s">
        <v>1707</v>
      </c>
      <c r="G2154" s="169" t="s">
        <v>1692</v>
      </c>
      <c r="H2154" s="157" t="s">
        <v>1691</v>
      </c>
      <c r="I2154" s="165" t="s">
        <v>1715</v>
      </c>
      <c r="J2154" s="164" t="s">
        <v>1672</v>
      </c>
      <c r="K2154" s="164" t="s">
        <v>1802</v>
      </c>
      <c r="L2154" s="163"/>
      <c r="M2154" s="163"/>
      <c r="N2154" s="163"/>
      <c r="O2154" s="162">
        <v>2299</v>
      </c>
      <c r="P2154" s="161" t="b">
        <f>IF(R2154&gt;0,R2154-2)</f>
        <v>0</v>
      </c>
      <c r="Q2154" s="161">
        <v>201938</v>
      </c>
      <c r="R2154" s="160">
        <f>$I$3</f>
        <v>0</v>
      </c>
      <c r="S2154" s="159" t="str">
        <f>IF(AND(R2154&gt;=Q2154,W2154&gt;0),"OK",IF(W2154=0,"","NOT OK"))</f>
        <v/>
      </c>
      <c r="T2154" s="158"/>
      <c r="U2154" s="157">
        <v>1</v>
      </c>
      <c r="V2154" s="156" t="str">
        <f>IF(W2154=T2154,"OK","NOT")</f>
        <v>OK</v>
      </c>
      <c r="W2154" s="155">
        <f>IF(MOD(T2154,U2154)=0,T2154,T2154+(U2154-MOD(T2154,U2154)))</f>
        <v>0</v>
      </c>
      <c r="X2154" s="154">
        <f>$I$4</f>
        <v>0.4</v>
      </c>
      <c r="Y2154" s="153">
        <f>+T2154*((O2154-(O2154*X2154)))</f>
        <v>0</v>
      </c>
      <c r="Z2154" s="170"/>
    </row>
    <row r="2155" spans="1:26" s="93" customFormat="1" ht="14.45" customHeight="1" x14ac:dyDescent="0.25">
      <c r="A2155" s="167">
        <v>7045952127231</v>
      </c>
      <c r="B2155" s="157">
        <v>15131</v>
      </c>
      <c r="C2155" s="157" t="s">
        <v>2079</v>
      </c>
      <c r="D2155" s="157">
        <v>48</v>
      </c>
      <c r="E2155" s="166" t="s">
        <v>1809</v>
      </c>
      <c r="F2155" s="166" t="s">
        <v>1707</v>
      </c>
      <c r="G2155" s="169" t="s">
        <v>1692</v>
      </c>
      <c r="H2155" s="157" t="s">
        <v>1691</v>
      </c>
      <c r="I2155" s="165" t="s">
        <v>1713</v>
      </c>
      <c r="J2155" s="164" t="s">
        <v>1672</v>
      </c>
      <c r="K2155" s="164" t="s">
        <v>1802</v>
      </c>
      <c r="L2155" s="163"/>
      <c r="M2155" s="163"/>
      <c r="N2155" s="163"/>
      <c r="O2155" s="162">
        <v>2299</v>
      </c>
      <c r="P2155" s="161" t="b">
        <f>IF(R2155&gt;0,R2155-2)</f>
        <v>0</v>
      </c>
      <c r="Q2155" s="161">
        <v>201938</v>
      </c>
      <c r="R2155" s="160">
        <f>$I$3</f>
        <v>0</v>
      </c>
      <c r="S2155" s="159" t="str">
        <f>IF(AND(R2155&gt;=Q2155,W2155&gt;0),"OK",IF(W2155=0,"","NOT OK"))</f>
        <v/>
      </c>
      <c r="T2155" s="158"/>
      <c r="U2155" s="157">
        <v>1</v>
      </c>
      <c r="V2155" s="156" t="str">
        <f>IF(W2155=T2155,"OK","NOT")</f>
        <v>OK</v>
      </c>
      <c r="W2155" s="155">
        <f>IF(MOD(T2155,U2155)=0,T2155,T2155+(U2155-MOD(T2155,U2155)))</f>
        <v>0</v>
      </c>
      <c r="X2155" s="154">
        <f>$I$4</f>
        <v>0.4</v>
      </c>
      <c r="Y2155" s="153">
        <f>+T2155*((O2155-(O2155*X2155)))</f>
        <v>0</v>
      </c>
      <c r="Z2155" s="170"/>
    </row>
    <row r="2156" spans="1:26" s="93" customFormat="1" ht="14.45" customHeight="1" x14ac:dyDescent="0.25">
      <c r="A2156" s="167">
        <v>7045952421902</v>
      </c>
      <c r="B2156" s="157">
        <v>15131</v>
      </c>
      <c r="C2156" s="157" t="s">
        <v>2079</v>
      </c>
      <c r="D2156" s="157">
        <v>48</v>
      </c>
      <c r="E2156" s="157" t="s">
        <v>1809</v>
      </c>
      <c r="F2156" s="157" t="s">
        <v>1707</v>
      </c>
      <c r="G2156" s="157">
        <v>99990</v>
      </c>
      <c r="H2156" s="157" t="s">
        <v>1691</v>
      </c>
      <c r="I2156" s="165" t="s">
        <v>1923</v>
      </c>
      <c r="J2156" s="157" t="s">
        <v>1672</v>
      </c>
      <c r="K2156" s="157" t="s">
        <v>1802</v>
      </c>
      <c r="L2156" s="163"/>
      <c r="M2156" s="163"/>
      <c r="N2156" s="163"/>
      <c r="O2156" s="162">
        <v>2299</v>
      </c>
      <c r="P2156" s="161" t="b">
        <v>0</v>
      </c>
      <c r="Q2156" s="157">
        <v>201938</v>
      </c>
      <c r="R2156" s="160">
        <v>0</v>
      </c>
      <c r="S2156" s="159"/>
      <c r="T2156" s="158"/>
      <c r="U2156" s="157">
        <v>1</v>
      </c>
      <c r="V2156" s="156" t="s">
        <v>1929</v>
      </c>
      <c r="W2156" s="155">
        <v>0</v>
      </c>
      <c r="X2156" s="154">
        <v>0</v>
      </c>
      <c r="Y2156" s="153">
        <f>+T2156*((O2156-(O2156*X2156)))</f>
        <v>0</v>
      </c>
      <c r="Z2156" s="170"/>
    </row>
    <row r="2157" spans="1:26" s="93" customFormat="1" ht="14.45" customHeight="1" x14ac:dyDescent="0.25">
      <c r="A2157" s="167">
        <v>7045952127293</v>
      </c>
      <c r="B2157" s="157">
        <v>15136</v>
      </c>
      <c r="C2157" s="157" t="s">
        <v>2078</v>
      </c>
      <c r="D2157" s="157">
        <v>49</v>
      </c>
      <c r="E2157" s="166" t="s">
        <v>1809</v>
      </c>
      <c r="F2157" s="166" t="s">
        <v>1707</v>
      </c>
      <c r="G2157" s="169" t="s">
        <v>1692</v>
      </c>
      <c r="H2157" s="157" t="s">
        <v>1691</v>
      </c>
      <c r="I2157" s="165" t="s">
        <v>1717</v>
      </c>
      <c r="J2157" s="164" t="s">
        <v>1672</v>
      </c>
      <c r="K2157" s="164" t="s">
        <v>1802</v>
      </c>
      <c r="L2157" s="163"/>
      <c r="M2157" s="163"/>
      <c r="N2157" s="163"/>
      <c r="O2157" s="162">
        <v>2299</v>
      </c>
      <c r="P2157" s="161" t="b">
        <f>IF(R2157&gt;0,R2157-2)</f>
        <v>0</v>
      </c>
      <c r="Q2157" s="161">
        <v>201938</v>
      </c>
      <c r="R2157" s="160">
        <f>$I$3</f>
        <v>0</v>
      </c>
      <c r="S2157" s="159" t="str">
        <f>IF(AND(R2157&gt;=Q2157,W2157&gt;0),"OK",IF(W2157=0,"","NOT OK"))</f>
        <v/>
      </c>
      <c r="T2157" s="158"/>
      <c r="U2157" s="157">
        <v>1</v>
      </c>
      <c r="V2157" s="156" t="str">
        <f>IF(W2157=T2157,"OK","NOT")</f>
        <v>OK</v>
      </c>
      <c r="W2157" s="155">
        <f>IF(MOD(T2157,U2157)=0,T2157,T2157+(U2157-MOD(T2157,U2157)))</f>
        <v>0</v>
      </c>
      <c r="X2157" s="154">
        <f>$I$4</f>
        <v>0.4</v>
      </c>
      <c r="Y2157" s="153">
        <f>+T2157*((O2157-(O2157*X2157)))</f>
        <v>0</v>
      </c>
      <c r="Z2157" s="170"/>
    </row>
    <row r="2158" spans="1:26" s="93" customFormat="1" ht="14.45" customHeight="1" x14ac:dyDescent="0.25">
      <c r="A2158" s="167">
        <v>7045952127309</v>
      </c>
      <c r="B2158" s="157">
        <v>15136</v>
      </c>
      <c r="C2158" s="157" t="s">
        <v>2078</v>
      </c>
      <c r="D2158" s="157">
        <v>49</v>
      </c>
      <c r="E2158" s="166" t="s">
        <v>1809</v>
      </c>
      <c r="F2158" s="166" t="s">
        <v>1707</v>
      </c>
      <c r="G2158" s="169" t="s">
        <v>1692</v>
      </c>
      <c r="H2158" s="157" t="s">
        <v>1691</v>
      </c>
      <c r="I2158" s="165" t="s">
        <v>1716</v>
      </c>
      <c r="J2158" s="164" t="s">
        <v>1672</v>
      </c>
      <c r="K2158" s="164" t="s">
        <v>1802</v>
      </c>
      <c r="L2158" s="163"/>
      <c r="M2158" s="163"/>
      <c r="N2158" s="163"/>
      <c r="O2158" s="162">
        <v>2299</v>
      </c>
      <c r="P2158" s="161" t="b">
        <f>IF(R2158&gt;0,R2158-2)</f>
        <v>0</v>
      </c>
      <c r="Q2158" s="161">
        <v>201938</v>
      </c>
      <c r="R2158" s="160">
        <f>$I$3</f>
        <v>0</v>
      </c>
      <c r="S2158" s="159" t="str">
        <f>IF(AND(R2158&gt;=Q2158,W2158&gt;0),"OK",IF(W2158=0,"","NOT OK"))</f>
        <v/>
      </c>
      <c r="T2158" s="158"/>
      <c r="U2158" s="157">
        <v>1</v>
      </c>
      <c r="V2158" s="156" t="str">
        <f>IF(W2158=T2158,"OK","NOT")</f>
        <v>OK</v>
      </c>
      <c r="W2158" s="155">
        <f>IF(MOD(T2158,U2158)=0,T2158,T2158+(U2158-MOD(T2158,U2158)))</f>
        <v>0</v>
      </c>
      <c r="X2158" s="154">
        <f>$I$4</f>
        <v>0.4</v>
      </c>
      <c r="Y2158" s="153">
        <f>+T2158*((O2158-(O2158*X2158)))</f>
        <v>0</v>
      </c>
      <c r="Z2158" s="170"/>
    </row>
    <row r="2159" spans="1:26" s="93" customFormat="1" ht="14.45" customHeight="1" x14ac:dyDescent="0.25">
      <c r="A2159" s="167">
        <v>7045952127316</v>
      </c>
      <c r="B2159" s="157">
        <v>15136</v>
      </c>
      <c r="C2159" s="157" t="s">
        <v>2078</v>
      </c>
      <c r="D2159" s="157">
        <v>49</v>
      </c>
      <c r="E2159" s="166" t="s">
        <v>1809</v>
      </c>
      <c r="F2159" s="166" t="s">
        <v>1707</v>
      </c>
      <c r="G2159" s="169" t="s">
        <v>1692</v>
      </c>
      <c r="H2159" s="157" t="s">
        <v>1691</v>
      </c>
      <c r="I2159" s="165" t="s">
        <v>1468</v>
      </c>
      <c r="J2159" s="164" t="s">
        <v>1672</v>
      </c>
      <c r="K2159" s="164" t="s">
        <v>1802</v>
      </c>
      <c r="L2159" s="163"/>
      <c r="M2159" s="163"/>
      <c r="N2159" s="163"/>
      <c r="O2159" s="162">
        <v>2299</v>
      </c>
      <c r="P2159" s="161" t="b">
        <f>IF(R2159&gt;0,R2159-2)</f>
        <v>0</v>
      </c>
      <c r="Q2159" s="161">
        <v>201938</v>
      </c>
      <c r="R2159" s="160">
        <f>$I$3</f>
        <v>0</v>
      </c>
      <c r="S2159" s="159" t="str">
        <f>IF(AND(R2159&gt;=Q2159,W2159&gt;0),"OK",IF(W2159=0,"","NOT OK"))</f>
        <v/>
      </c>
      <c r="T2159" s="158"/>
      <c r="U2159" s="157">
        <v>1</v>
      </c>
      <c r="V2159" s="156" t="str">
        <f>IF(W2159=T2159,"OK","NOT")</f>
        <v>OK</v>
      </c>
      <c r="W2159" s="155">
        <f>IF(MOD(T2159,U2159)=0,T2159,T2159+(U2159-MOD(T2159,U2159)))</f>
        <v>0</v>
      </c>
      <c r="X2159" s="154">
        <f>$I$4</f>
        <v>0.4</v>
      </c>
      <c r="Y2159" s="153">
        <f>+T2159*((O2159-(O2159*X2159)))</f>
        <v>0</v>
      </c>
      <c r="Z2159" s="170"/>
    </row>
    <row r="2160" spans="1:26" ht="14.45" customHeight="1" x14ac:dyDescent="0.25">
      <c r="A2160" s="167">
        <v>7045952127323</v>
      </c>
      <c r="B2160" s="157">
        <v>15136</v>
      </c>
      <c r="C2160" s="157" t="s">
        <v>2078</v>
      </c>
      <c r="D2160" s="157">
        <v>49</v>
      </c>
      <c r="E2160" s="166" t="s">
        <v>1809</v>
      </c>
      <c r="F2160" s="166" t="s">
        <v>1707</v>
      </c>
      <c r="G2160" s="169" t="s">
        <v>1692</v>
      </c>
      <c r="H2160" s="157" t="s">
        <v>1691</v>
      </c>
      <c r="I2160" s="165" t="s">
        <v>1469</v>
      </c>
      <c r="J2160" s="164" t="s">
        <v>1672</v>
      </c>
      <c r="K2160" s="164" t="s">
        <v>1802</v>
      </c>
      <c r="L2160" s="163"/>
      <c r="M2160" s="163"/>
      <c r="N2160" s="163"/>
      <c r="O2160" s="162">
        <v>2299</v>
      </c>
      <c r="P2160" s="161" t="b">
        <f>IF(R2160&gt;0,R2160-2)</f>
        <v>0</v>
      </c>
      <c r="Q2160" s="161">
        <v>201938</v>
      </c>
      <c r="R2160" s="160">
        <f>$I$3</f>
        <v>0</v>
      </c>
      <c r="S2160" s="159" t="str">
        <f>IF(AND(R2160&gt;=Q2160,W2160&gt;0),"OK",IF(W2160=0,"","NOT OK"))</f>
        <v/>
      </c>
      <c r="T2160" s="158"/>
      <c r="U2160" s="157">
        <v>1</v>
      </c>
      <c r="V2160" s="156" t="str">
        <f>IF(W2160=T2160,"OK","NOT")</f>
        <v>OK</v>
      </c>
      <c r="W2160" s="155">
        <f>IF(MOD(T2160,U2160)=0,T2160,T2160+(U2160-MOD(T2160,U2160)))</f>
        <v>0</v>
      </c>
      <c r="X2160" s="154">
        <f>$I$4</f>
        <v>0.4</v>
      </c>
      <c r="Y2160" s="153">
        <f>+T2160*((O2160-(O2160*X2160)))</f>
        <v>0</v>
      </c>
    </row>
    <row r="2161" spans="1:25" ht="14.45" customHeight="1" x14ac:dyDescent="0.25">
      <c r="A2161" s="167">
        <v>7045952127330</v>
      </c>
      <c r="B2161" s="157">
        <v>15136</v>
      </c>
      <c r="C2161" s="157" t="s">
        <v>2078</v>
      </c>
      <c r="D2161" s="157">
        <v>49</v>
      </c>
      <c r="E2161" s="166" t="s">
        <v>1809</v>
      </c>
      <c r="F2161" s="166" t="s">
        <v>1707</v>
      </c>
      <c r="G2161" s="169" t="s">
        <v>1692</v>
      </c>
      <c r="H2161" s="157" t="s">
        <v>1691</v>
      </c>
      <c r="I2161" s="165" t="s">
        <v>1715</v>
      </c>
      <c r="J2161" s="164" t="s">
        <v>1672</v>
      </c>
      <c r="K2161" s="164" t="s">
        <v>1802</v>
      </c>
      <c r="L2161" s="163"/>
      <c r="M2161" s="163"/>
      <c r="N2161" s="163"/>
      <c r="O2161" s="162">
        <v>2299</v>
      </c>
      <c r="P2161" s="161" t="b">
        <f>IF(R2161&gt;0,R2161-2)</f>
        <v>0</v>
      </c>
      <c r="Q2161" s="161">
        <v>201938</v>
      </c>
      <c r="R2161" s="160">
        <f>$I$3</f>
        <v>0</v>
      </c>
      <c r="S2161" s="159" t="str">
        <f>IF(AND(R2161&gt;=Q2161,W2161&gt;0),"OK",IF(W2161=0,"","NOT OK"))</f>
        <v/>
      </c>
      <c r="T2161" s="158"/>
      <c r="U2161" s="157">
        <v>1</v>
      </c>
      <c r="V2161" s="156" t="str">
        <f>IF(W2161=T2161,"OK","NOT")</f>
        <v>OK</v>
      </c>
      <c r="W2161" s="155">
        <f>IF(MOD(T2161,U2161)=0,T2161,T2161+(U2161-MOD(T2161,U2161)))</f>
        <v>0</v>
      </c>
      <c r="X2161" s="154">
        <f>$I$4</f>
        <v>0.4</v>
      </c>
      <c r="Y2161" s="153">
        <f>+T2161*((O2161-(O2161*X2161)))</f>
        <v>0</v>
      </c>
    </row>
    <row r="2162" spans="1:25" ht="14.45" customHeight="1" x14ac:dyDescent="0.25">
      <c r="A2162" s="167">
        <v>7045952422367</v>
      </c>
      <c r="B2162" s="157">
        <v>15136</v>
      </c>
      <c r="C2162" s="157" t="s">
        <v>2078</v>
      </c>
      <c r="D2162" s="157">
        <v>49</v>
      </c>
      <c r="E2162" s="157" t="s">
        <v>1809</v>
      </c>
      <c r="F2162" s="157" t="s">
        <v>1707</v>
      </c>
      <c r="G2162" s="157">
        <v>99990</v>
      </c>
      <c r="H2162" s="157" t="s">
        <v>1691</v>
      </c>
      <c r="I2162" s="165" t="s">
        <v>1713</v>
      </c>
      <c r="J2162" s="157" t="s">
        <v>1672</v>
      </c>
      <c r="K2162" s="157" t="s">
        <v>1802</v>
      </c>
      <c r="L2162" s="163"/>
      <c r="M2162" s="163"/>
      <c r="N2162" s="163"/>
      <c r="O2162" s="162">
        <v>2299</v>
      </c>
      <c r="P2162" s="161" t="b">
        <v>0</v>
      </c>
      <c r="Q2162" s="157">
        <v>201938</v>
      </c>
      <c r="R2162" s="160">
        <v>0</v>
      </c>
      <c r="S2162" s="159"/>
      <c r="T2162" s="158"/>
      <c r="U2162" s="157">
        <v>1</v>
      </c>
      <c r="V2162" s="156" t="s">
        <v>1929</v>
      </c>
      <c r="W2162" s="155">
        <v>0</v>
      </c>
      <c r="X2162" s="154">
        <v>0</v>
      </c>
      <c r="Y2162" s="153">
        <f>+T2162*((O2162-(O2162*X2162)))</f>
        <v>0</v>
      </c>
    </row>
    <row r="2163" spans="1:25" ht="14.45" customHeight="1" x14ac:dyDescent="0.25">
      <c r="A2163" s="167">
        <v>7045952350844</v>
      </c>
      <c r="B2163" s="157">
        <v>12932</v>
      </c>
      <c r="C2163" s="157" t="s">
        <v>2075</v>
      </c>
      <c r="D2163" s="157">
        <v>52</v>
      </c>
      <c r="E2163" s="166" t="s">
        <v>1822</v>
      </c>
      <c r="F2163" s="166" t="s">
        <v>1707</v>
      </c>
      <c r="G2163" s="169" t="s">
        <v>1692</v>
      </c>
      <c r="H2163" s="157" t="s">
        <v>1691</v>
      </c>
      <c r="I2163" s="165" t="s">
        <v>1717</v>
      </c>
      <c r="J2163" s="164" t="s">
        <v>1672</v>
      </c>
      <c r="K2163" s="164" t="s">
        <v>1802</v>
      </c>
      <c r="L2163" s="163"/>
      <c r="M2163" s="163"/>
      <c r="N2163" s="163"/>
      <c r="O2163" s="162">
        <v>2999</v>
      </c>
      <c r="P2163" s="161" t="b">
        <f>IF(R2163&gt;0,R2163-2)</f>
        <v>0</v>
      </c>
      <c r="Q2163" s="161">
        <v>201938</v>
      </c>
      <c r="R2163" s="160">
        <f>$I$3</f>
        <v>0</v>
      </c>
      <c r="S2163" s="159" t="str">
        <f>IF(AND(R2163&gt;=Q2163,W2163&gt;0),"OK",IF(W2163=0,"","NOT OK"))</f>
        <v/>
      </c>
      <c r="T2163" s="158"/>
      <c r="U2163" s="157">
        <v>1</v>
      </c>
      <c r="V2163" s="156" t="str">
        <f>IF(W2163=T2163,"OK","NOT")</f>
        <v>OK</v>
      </c>
      <c r="W2163" s="155">
        <f>IF(MOD(T2163,U2163)=0,T2163,T2163+(U2163-MOD(T2163,U2163)))</f>
        <v>0</v>
      </c>
      <c r="X2163" s="154">
        <f>$I$4</f>
        <v>0.4</v>
      </c>
      <c r="Y2163" s="153">
        <f>+T2163*((O2163-(O2163*X2163)))</f>
        <v>0</v>
      </c>
    </row>
    <row r="2164" spans="1:25" ht="14.45" customHeight="1" x14ac:dyDescent="0.25">
      <c r="A2164" s="167">
        <v>7045952350851</v>
      </c>
      <c r="B2164" s="157">
        <v>12932</v>
      </c>
      <c r="C2164" s="157" t="s">
        <v>2075</v>
      </c>
      <c r="D2164" s="157">
        <v>52</v>
      </c>
      <c r="E2164" s="166" t="s">
        <v>1822</v>
      </c>
      <c r="F2164" s="166" t="s">
        <v>1707</v>
      </c>
      <c r="G2164" s="169" t="s">
        <v>1692</v>
      </c>
      <c r="H2164" s="157" t="s">
        <v>1691</v>
      </c>
      <c r="I2164" s="165" t="s">
        <v>1716</v>
      </c>
      <c r="J2164" s="164" t="s">
        <v>1672</v>
      </c>
      <c r="K2164" s="164" t="s">
        <v>1802</v>
      </c>
      <c r="L2164" s="163"/>
      <c r="M2164" s="163"/>
      <c r="N2164" s="163"/>
      <c r="O2164" s="162">
        <v>2999</v>
      </c>
      <c r="P2164" s="161" t="b">
        <f>IF(R2164&gt;0,R2164-2)</f>
        <v>0</v>
      </c>
      <c r="Q2164" s="161">
        <v>201938</v>
      </c>
      <c r="R2164" s="160">
        <f>$I$3</f>
        <v>0</v>
      </c>
      <c r="S2164" s="159" t="str">
        <f>IF(AND(R2164&gt;=Q2164,W2164&gt;0),"OK",IF(W2164=0,"","NOT OK"))</f>
        <v/>
      </c>
      <c r="T2164" s="158"/>
      <c r="U2164" s="157">
        <v>1</v>
      </c>
      <c r="V2164" s="156" t="str">
        <f>IF(W2164=T2164,"OK","NOT")</f>
        <v>OK</v>
      </c>
      <c r="W2164" s="155">
        <f>IF(MOD(T2164,U2164)=0,T2164,T2164+(U2164-MOD(T2164,U2164)))</f>
        <v>0</v>
      </c>
      <c r="X2164" s="154">
        <f>$I$4</f>
        <v>0.4</v>
      </c>
      <c r="Y2164" s="153">
        <f>+T2164*((O2164-(O2164*X2164)))</f>
        <v>0</v>
      </c>
    </row>
    <row r="2165" spans="1:25" ht="14.45" customHeight="1" x14ac:dyDescent="0.25">
      <c r="A2165" s="167">
        <v>7045952350868</v>
      </c>
      <c r="B2165" s="157">
        <v>12932</v>
      </c>
      <c r="C2165" s="157" t="s">
        <v>2075</v>
      </c>
      <c r="D2165" s="157">
        <v>52</v>
      </c>
      <c r="E2165" s="166" t="s">
        <v>1822</v>
      </c>
      <c r="F2165" s="166" t="s">
        <v>1707</v>
      </c>
      <c r="G2165" s="169" t="s">
        <v>1692</v>
      </c>
      <c r="H2165" s="157" t="s">
        <v>1691</v>
      </c>
      <c r="I2165" s="165" t="s">
        <v>1468</v>
      </c>
      <c r="J2165" s="164" t="s">
        <v>1672</v>
      </c>
      <c r="K2165" s="164" t="s">
        <v>1802</v>
      </c>
      <c r="L2165" s="163"/>
      <c r="M2165" s="163"/>
      <c r="N2165" s="163"/>
      <c r="O2165" s="162">
        <v>2999</v>
      </c>
      <c r="P2165" s="161" t="b">
        <f>IF(R2165&gt;0,R2165-2)</f>
        <v>0</v>
      </c>
      <c r="Q2165" s="161">
        <v>201938</v>
      </c>
      <c r="R2165" s="160">
        <f>$I$3</f>
        <v>0</v>
      </c>
      <c r="S2165" s="159" t="str">
        <f>IF(AND(R2165&gt;=Q2165,W2165&gt;0),"OK",IF(W2165=0,"","NOT OK"))</f>
        <v/>
      </c>
      <c r="T2165" s="158"/>
      <c r="U2165" s="157">
        <v>1</v>
      </c>
      <c r="V2165" s="156" t="str">
        <f>IF(W2165=T2165,"OK","NOT")</f>
        <v>OK</v>
      </c>
      <c r="W2165" s="155">
        <f>IF(MOD(T2165,U2165)=0,T2165,T2165+(U2165-MOD(T2165,U2165)))</f>
        <v>0</v>
      </c>
      <c r="X2165" s="154">
        <f>$I$4</f>
        <v>0.4</v>
      </c>
      <c r="Y2165" s="153">
        <f>+T2165*((O2165-(O2165*X2165)))</f>
        <v>0</v>
      </c>
    </row>
    <row r="2166" spans="1:25" ht="14.45" customHeight="1" x14ac:dyDescent="0.25">
      <c r="A2166" s="167">
        <v>7045952350875</v>
      </c>
      <c r="B2166" s="157">
        <v>12932</v>
      </c>
      <c r="C2166" s="157" t="s">
        <v>2075</v>
      </c>
      <c r="D2166" s="157">
        <v>52</v>
      </c>
      <c r="E2166" s="166" t="s">
        <v>1822</v>
      </c>
      <c r="F2166" s="166" t="s">
        <v>1707</v>
      </c>
      <c r="G2166" s="169" t="s">
        <v>1692</v>
      </c>
      <c r="H2166" s="157" t="s">
        <v>1691</v>
      </c>
      <c r="I2166" s="165" t="s">
        <v>1469</v>
      </c>
      <c r="J2166" s="164" t="s">
        <v>1672</v>
      </c>
      <c r="K2166" s="164" t="s">
        <v>1802</v>
      </c>
      <c r="L2166" s="163"/>
      <c r="M2166" s="163"/>
      <c r="N2166" s="163"/>
      <c r="O2166" s="162">
        <v>2999</v>
      </c>
      <c r="P2166" s="161" t="b">
        <f>IF(R2166&gt;0,R2166-2)</f>
        <v>0</v>
      </c>
      <c r="Q2166" s="161">
        <v>201938</v>
      </c>
      <c r="R2166" s="160">
        <f>$I$3</f>
        <v>0</v>
      </c>
      <c r="S2166" s="159" t="str">
        <f>IF(AND(R2166&gt;=Q2166,W2166&gt;0),"OK",IF(W2166=0,"","NOT OK"))</f>
        <v/>
      </c>
      <c r="T2166" s="158"/>
      <c r="U2166" s="157">
        <v>1</v>
      </c>
      <c r="V2166" s="156" t="str">
        <f>IF(W2166=T2166,"OK","NOT")</f>
        <v>OK</v>
      </c>
      <c r="W2166" s="155">
        <f>IF(MOD(T2166,U2166)=0,T2166,T2166+(U2166-MOD(T2166,U2166)))</f>
        <v>0</v>
      </c>
      <c r="X2166" s="154">
        <f>$I$4</f>
        <v>0.4</v>
      </c>
      <c r="Y2166" s="153">
        <f>+T2166*((O2166-(O2166*X2166)))</f>
        <v>0</v>
      </c>
    </row>
    <row r="2167" spans="1:25" ht="14.45" customHeight="1" x14ac:dyDescent="0.25">
      <c r="A2167" s="167">
        <v>7045952350882</v>
      </c>
      <c r="B2167" s="157">
        <v>12932</v>
      </c>
      <c r="C2167" s="157" t="s">
        <v>2075</v>
      </c>
      <c r="D2167" s="157">
        <v>52</v>
      </c>
      <c r="E2167" s="166" t="s">
        <v>1822</v>
      </c>
      <c r="F2167" s="166" t="s">
        <v>1707</v>
      </c>
      <c r="G2167" s="169" t="s">
        <v>1692</v>
      </c>
      <c r="H2167" s="157" t="s">
        <v>1691</v>
      </c>
      <c r="I2167" s="165" t="s">
        <v>1715</v>
      </c>
      <c r="J2167" s="164" t="s">
        <v>1672</v>
      </c>
      <c r="K2167" s="164" t="s">
        <v>1802</v>
      </c>
      <c r="L2167" s="163"/>
      <c r="M2167" s="163"/>
      <c r="N2167" s="163"/>
      <c r="O2167" s="162">
        <v>2999</v>
      </c>
      <c r="P2167" s="161" t="b">
        <f>IF(R2167&gt;0,R2167-2)</f>
        <v>0</v>
      </c>
      <c r="Q2167" s="161">
        <v>201938</v>
      </c>
      <c r="R2167" s="160">
        <f>$I$3</f>
        <v>0</v>
      </c>
      <c r="S2167" s="159" t="str">
        <f>IF(AND(R2167&gt;=Q2167,W2167&gt;0),"OK",IF(W2167=0,"","NOT OK"))</f>
        <v/>
      </c>
      <c r="T2167" s="158"/>
      <c r="U2167" s="157">
        <v>1</v>
      </c>
      <c r="V2167" s="156" t="str">
        <f>IF(W2167=T2167,"OK","NOT")</f>
        <v>OK</v>
      </c>
      <c r="W2167" s="155">
        <f>IF(MOD(T2167,U2167)=0,T2167,T2167+(U2167-MOD(T2167,U2167)))</f>
        <v>0</v>
      </c>
      <c r="X2167" s="154">
        <f>$I$4</f>
        <v>0.4</v>
      </c>
      <c r="Y2167" s="153">
        <f>+T2167*((O2167-(O2167*X2167)))</f>
        <v>0</v>
      </c>
    </row>
    <row r="2168" spans="1:25" ht="14.45" customHeight="1" x14ac:dyDescent="0.25">
      <c r="A2168" s="167">
        <v>7045952350899</v>
      </c>
      <c r="B2168" s="157">
        <v>12932</v>
      </c>
      <c r="C2168" s="157" t="s">
        <v>2075</v>
      </c>
      <c r="D2168" s="157">
        <v>52</v>
      </c>
      <c r="E2168" s="166" t="s">
        <v>1822</v>
      </c>
      <c r="F2168" s="166" t="s">
        <v>1707</v>
      </c>
      <c r="G2168" s="169" t="s">
        <v>1692</v>
      </c>
      <c r="H2168" s="157" t="s">
        <v>1691</v>
      </c>
      <c r="I2168" s="165" t="s">
        <v>1713</v>
      </c>
      <c r="J2168" s="164" t="s">
        <v>1672</v>
      </c>
      <c r="K2168" s="164" t="s">
        <v>1802</v>
      </c>
      <c r="L2168" s="163"/>
      <c r="M2168" s="163"/>
      <c r="N2168" s="163"/>
      <c r="O2168" s="162">
        <v>2999</v>
      </c>
      <c r="P2168" s="161" t="b">
        <f>IF(R2168&gt;0,R2168-2)</f>
        <v>0</v>
      </c>
      <c r="Q2168" s="161">
        <v>201938</v>
      </c>
      <c r="R2168" s="160">
        <f>$I$3</f>
        <v>0</v>
      </c>
      <c r="S2168" s="159" t="str">
        <f>IF(AND(R2168&gt;=Q2168,W2168&gt;0),"OK",IF(W2168=0,"","NOT OK"))</f>
        <v/>
      </c>
      <c r="T2168" s="158"/>
      <c r="U2168" s="157">
        <v>1</v>
      </c>
      <c r="V2168" s="156" t="str">
        <f>IF(W2168=T2168,"OK","NOT")</f>
        <v>OK</v>
      </c>
      <c r="W2168" s="155">
        <f>IF(MOD(T2168,U2168)=0,T2168,T2168+(U2168-MOD(T2168,U2168)))</f>
        <v>0</v>
      </c>
      <c r="X2168" s="154">
        <f>$I$4</f>
        <v>0.4</v>
      </c>
      <c r="Y2168" s="153">
        <f>+T2168*((O2168-(O2168*X2168)))</f>
        <v>0</v>
      </c>
    </row>
    <row r="2169" spans="1:25" ht="14.45" customHeight="1" x14ac:dyDescent="0.25">
      <c r="A2169" s="167">
        <v>7045952350967</v>
      </c>
      <c r="B2169" s="157">
        <v>12938</v>
      </c>
      <c r="C2169" s="157" t="s">
        <v>2073</v>
      </c>
      <c r="D2169" s="157">
        <v>54</v>
      </c>
      <c r="E2169" s="166" t="s">
        <v>1822</v>
      </c>
      <c r="F2169" s="166" t="s">
        <v>1707</v>
      </c>
      <c r="G2169" s="169" t="s">
        <v>1692</v>
      </c>
      <c r="H2169" s="157" t="s">
        <v>1691</v>
      </c>
      <c r="I2169" s="165" t="s">
        <v>1717</v>
      </c>
      <c r="J2169" s="164" t="s">
        <v>1672</v>
      </c>
      <c r="K2169" s="164" t="s">
        <v>1802</v>
      </c>
      <c r="L2169" s="163"/>
      <c r="M2169" s="163"/>
      <c r="N2169" s="163"/>
      <c r="O2169" s="162">
        <v>2999</v>
      </c>
      <c r="P2169" s="161" t="b">
        <f>IF(R2169&gt;0,R2169-2)</f>
        <v>0</v>
      </c>
      <c r="Q2169" s="161">
        <v>201938</v>
      </c>
      <c r="R2169" s="160">
        <f>$I$3</f>
        <v>0</v>
      </c>
      <c r="S2169" s="159" t="str">
        <f>IF(AND(R2169&gt;=Q2169,W2169&gt;0),"OK",IF(W2169=0,"","NOT OK"))</f>
        <v/>
      </c>
      <c r="T2169" s="158"/>
      <c r="U2169" s="157">
        <v>1</v>
      </c>
      <c r="V2169" s="156" t="str">
        <f>IF(W2169=T2169,"OK","NOT")</f>
        <v>OK</v>
      </c>
      <c r="W2169" s="155">
        <f>IF(MOD(T2169,U2169)=0,T2169,T2169+(U2169-MOD(T2169,U2169)))</f>
        <v>0</v>
      </c>
      <c r="X2169" s="154">
        <f>$I$4</f>
        <v>0.4</v>
      </c>
      <c r="Y2169" s="153">
        <f>+T2169*((O2169-(O2169*X2169)))</f>
        <v>0</v>
      </c>
    </row>
    <row r="2170" spans="1:25" ht="14.45" customHeight="1" x14ac:dyDescent="0.25">
      <c r="A2170" s="167">
        <v>7045952350974</v>
      </c>
      <c r="B2170" s="157">
        <v>12938</v>
      </c>
      <c r="C2170" s="157" t="s">
        <v>2073</v>
      </c>
      <c r="D2170" s="157">
        <v>54</v>
      </c>
      <c r="E2170" s="166" t="s">
        <v>1822</v>
      </c>
      <c r="F2170" s="166" t="s">
        <v>1707</v>
      </c>
      <c r="G2170" s="169" t="s">
        <v>1692</v>
      </c>
      <c r="H2170" s="157" t="s">
        <v>1691</v>
      </c>
      <c r="I2170" s="165" t="s">
        <v>1716</v>
      </c>
      <c r="J2170" s="164" t="s">
        <v>1672</v>
      </c>
      <c r="K2170" s="164" t="s">
        <v>1802</v>
      </c>
      <c r="L2170" s="163"/>
      <c r="M2170" s="163"/>
      <c r="N2170" s="163"/>
      <c r="O2170" s="162">
        <v>2999</v>
      </c>
      <c r="P2170" s="161" t="b">
        <f>IF(R2170&gt;0,R2170-2)</f>
        <v>0</v>
      </c>
      <c r="Q2170" s="161">
        <v>201938</v>
      </c>
      <c r="R2170" s="160">
        <f>$I$3</f>
        <v>0</v>
      </c>
      <c r="S2170" s="159" t="str">
        <f>IF(AND(R2170&gt;=Q2170,W2170&gt;0),"OK",IF(W2170=0,"","NOT OK"))</f>
        <v/>
      </c>
      <c r="T2170" s="158"/>
      <c r="U2170" s="157">
        <v>1</v>
      </c>
      <c r="V2170" s="156" t="str">
        <f>IF(W2170=T2170,"OK","NOT")</f>
        <v>OK</v>
      </c>
      <c r="W2170" s="155">
        <f>IF(MOD(T2170,U2170)=0,T2170,T2170+(U2170-MOD(T2170,U2170)))</f>
        <v>0</v>
      </c>
      <c r="X2170" s="154">
        <f>$I$4</f>
        <v>0.4</v>
      </c>
      <c r="Y2170" s="153">
        <f>+T2170*((O2170-(O2170*X2170)))</f>
        <v>0</v>
      </c>
    </row>
    <row r="2171" spans="1:25" ht="14.45" customHeight="1" x14ac:dyDescent="0.25">
      <c r="A2171" s="167">
        <v>7045952350981</v>
      </c>
      <c r="B2171" s="157">
        <v>12938</v>
      </c>
      <c r="C2171" s="157" t="s">
        <v>2073</v>
      </c>
      <c r="D2171" s="157">
        <v>54</v>
      </c>
      <c r="E2171" s="166" t="s">
        <v>1822</v>
      </c>
      <c r="F2171" s="166" t="s">
        <v>1707</v>
      </c>
      <c r="G2171" s="169" t="s">
        <v>1692</v>
      </c>
      <c r="H2171" s="157" t="s">
        <v>1691</v>
      </c>
      <c r="I2171" s="165" t="s">
        <v>1468</v>
      </c>
      <c r="J2171" s="164" t="s">
        <v>1672</v>
      </c>
      <c r="K2171" s="164" t="s">
        <v>1802</v>
      </c>
      <c r="L2171" s="163"/>
      <c r="M2171" s="163"/>
      <c r="N2171" s="163"/>
      <c r="O2171" s="162">
        <v>2999</v>
      </c>
      <c r="P2171" s="161" t="b">
        <f>IF(R2171&gt;0,R2171-2)</f>
        <v>0</v>
      </c>
      <c r="Q2171" s="161">
        <v>201938</v>
      </c>
      <c r="R2171" s="160">
        <f>$I$3</f>
        <v>0</v>
      </c>
      <c r="S2171" s="159" t="str">
        <f>IF(AND(R2171&gt;=Q2171,W2171&gt;0),"OK",IF(W2171=0,"","NOT OK"))</f>
        <v/>
      </c>
      <c r="T2171" s="158"/>
      <c r="U2171" s="157">
        <v>1</v>
      </c>
      <c r="V2171" s="156" t="str">
        <f>IF(W2171=T2171,"OK","NOT")</f>
        <v>OK</v>
      </c>
      <c r="W2171" s="155">
        <f>IF(MOD(T2171,U2171)=0,T2171,T2171+(U2171-MOD(T2171,U2171)))</f>
        <v>0</v>
      </c>
      <c r="X2171" s="154">
        <f>$I$4</f>
        <v>0.4</v>
      </c>
      <c r="Y2171" s="153">
        <f>+T2171*((O2171-(O2171*X2171)))</f>
        <v>0</v>
      </c>
    </row>
    <row r="2172" spans="1:25" ht="14.45" customHeight="1" x14ac:dyDescent="0.25">
      <c r="A2172" s="167">
        <v>7045952350998</v>
      </c>
      <c r="B2172" s="157">
        <v>12938</v>
      </c>
      <c r="C2172" s="157" t="s">
        <v>2073</v>
      </c>
      <c r="D2172" s="157">
        <v>54</v>
      </c>
      <c r="E2172" s="166" t="s">
        <v>1822</v>
      </c>
      <c r="F2172" s="166" t="s">
        <v>1707</v>
      </c>
      <c r="G2172" s="169" t="s">
        <v>1692</v>
      </c>
      <c r="H2172" s="157" t="s">
        <v>1691</v>
      </c>
      <c r="I2172" s="165" t="s">
        <v>1469</v>
      </c>
      <c r="J2172" s="164" t="s">
        <v>1672</v>
      </c>
      <c r="K2172" s="164" t="s">
        <v>1802</v>
      </c>
      <c r="L2172" s="163"/>
      <c r="M2172" s="163"/>
      <c r="N2172" s="163"/>
      <c r="O2172" s="162">
        <v>2999</v>
      </c>
      <c r="P2172" s="161" t="b">
        <f>IF(R2172&gt;0,R2172-2)</f>
        <v>0</v>
      </c>
      <c r="Q2172" s="161">
        <v>201938</v>
      </c>
      <c r="R2172" s="160">
        <f>$I$3</f>
        <v>0</v>
      </c>
      <c r="S2172" s="159" t="str">
        <f>IF(AND(R2172&gt;=Q2172,W2172&gt;0),"OK",IF(W2172=0,"","NOT OK"))</f>
        <v/>
      </c>
      <c r="T2172" s="158"/>
      <c r="U2172" s="157">
        <v>1</v>
      </c>
      <c r="V2172" s="156" t="str">
        <f>IF(W2172=T2172,"OK","NOT")</f>
        <v>OK</v>
      </c>
      <c r="W2172" s="155">
        <f>IF(MOD(T2172,U2172)=0,T2172,T2172+(U2172-MOD(T2172,U2172)))</f>
        <v>0</v>
      </c>
      <c r="X2172" s="154">
        <f>$I$4</f>
        <v>0.4</v>
      </c>
      <c r="Y2172" s="153">
        <f>+T2172*((O2172-(O2172*X2172)))</f>
        <v>0</v>
      </c>
    </row>
    <row r="2173" spans="1:25" ht="14.45" customHeight="1" x14ac:dyDescent="0.25">
      <c r="A2173" s="167">
        <v>7045952351001</v>
      </c>
      <c r="B2173" s="157">
        <v>12938</v>
      </c>
      <c r="C2173" s="157" t="s">
        <v>2073</v>
      </c>
      <c r="D2173" s="157">
        <v>54</v>
      </c>
      <c r="E2173" s="166" t="s">
        <v>1822</v>
      </c>
      <c r="F2173" s="166" t="s">
        <v>1707</v>
      </c>
      <c r="G2173" s="169" t="s">
        <v>1692</v>
      </c>
      <c r="H2173" s="157" t="s">
        <v>1691</v>
      </c>
      <c r="I2173" s="165" t="s">
        <v>1715</v>
      </c>
      <c r="J2173" s="164" t="s">
        <v>1672</v>
      </c>
      <c r="K2173" s="164" t="s">
        <v>1802</v>
      </c>
      <c r="L2173" s="163"/>
      <c r="M2173" s="163"/>
      <c r="N2173" s="163"/>
      <c r="O2173" s="162">
        <v>2999</v>
      </c>
      <c r="P2173" s="161" t="b">
        <f>IF(R2173&gt;0,R2173-2)</f>
        <v>0</v>
      </c>
      <c r="Q2173" s="161">
        <v>201938</v>
      </c>
      <c r="R2173" s="160">
        <f>$I$3</f>
        <v>0</v>
      </c>
      <c r="S2173" s="159" t="str">
        <f>IF(AND(R2173&gt;=Q2173,W2173&gt;0),"OK",IF(W2173=0,"","NOT OK"))</f>
        <v/>
      </c>
      <c r="T2173" s="158"/>
      <c r="U2173" s="157">
        <v>1</v>
      </c>
      <c r="V2173" s="156" t="str">
        <f>IF(W2173=T2173,"OK","NOT")</f>
        <v>OK</v>
      </c>
      <c r="W2173" s="155">
        <f>IF(MOD(T2173,U2173)=0,T2173,T2173+(U2173-MOD(T2173,U2173)))</f>
        <v>0</v>
      </c>
      <c r="X2173" s="154">
        <f>$I$4</f>
        <v>0.4</v>
      </c>
      <c r="Y2173" s="153">
        <f>+T2173*((O2173-(O2173*X2173)))</f>
        <v>0</v>
      </c>
    </row>
    <row r="2174" spans="1:25" ht="14.45" customHeight="1" x14ac:dyDescent="0.25">
      <c r="A2174" s="167">
        <v>7045952353302</v>
      </c>
      <c r="B2174" s="157">
        <v>12957</v>
      </c>
      <c r="C2174" s="157" t="s">
        <v>2065</v>
      </c>
      <c r="D2174" s="157">
        <v>59</v>
      </c>
      <c r="E2174" s="166" t="s">
        <v>1809</v>
      </c>
      <c r="F2174" s="166" t="s">
        <v>1720</v>
      </c>
      <c r="G2174" s="169" t="s">
        <v>1692</v>
      </c>
      <c r="H2174" s="157" t="s">
        <v>1691</v>
      </c>
      <c r="I2174" s="165" t="s">
        <v>1717</v>
      </c>
      <c r="J2174" s="164" t="s">
        <v>1672</v>
      </c>
      <c r="K2174" s="164" t="s">
        <v>1802</v>
      </c>
      <c r="L2174" s="163"/>
      <c r="M2174" s="163"/>
      <c r="N2174" s="163"/>
      <c r="O2174" s="162">
        <v>2499</v>
      </c>
      <c r="P2174" s="161" t="b">
        <f>IF(R2174&gt;0,R2174-2)</f>
        <v>0</v>
      </c>
      <c r="Q2174" s="161">
        <v>201938</v>
      </c>
      <c r="R2174" s="160">
        <f>$I$3</f>
        <v>0</v>
      </c>
      <c r="S2174" s="159" t="str">
        <f>IF(AND(R2174&gt;=Q2174,W2174&gt;0),"OK",IF(W2174=0,"","NOT OK"))</f>
        <v/>
      </c>
      <c r="T2174" s="158"/>
      <c r="U2174" s="157">
        <v>1</v>
      </c>
      <c r="V2174" s="156" t="str">
        <f>IF(W2174=T2174,"OK","NOT")</f>
        <v>OK</v>
      </c>
      <c r="W2174" s="155">
        <f>IF(MOD(T2174,U2174)=0,T2174,T2174+(U2174-MOD(T2174,U2174)))</f>
        <v>0</v>
      </c>
      <c r="X2174" s="154">
        <f>$I$4</f>
        <v>0.4</v>
      </c>
      <c r="Y2174" s="153">
        <f>+T2174*((O2174-(O2174*X2174)))</f>
        <v>0</v>
      </c>
    </row>
    <row r="2175" spans="1:25" ht="14.45" customHeight="1" x14ac:dyDescent="0.25">
      <c r="A2175" s="167">
        <v>7045952353319</v>
      </c>
      <c r="B2175" s="157">
        <v>12957</v>
      </c>
      <c r="C2175" s="157" t="s">
        <v>2065</v>
      </c>
      <c r="D2175" s="157">
        <v>59</v>
      </c>
      <c r="E2175" s="166" t="s">
        <v>1809</v>
      </c>
      <c r="F2175" s="166" t="s">
        <v>1720</v>
      </c>
      <c r="G2175" s="169" t="s">
        <v>1692</v>
      </c>
      <c r="H2175" s="157" t="s">
        <v>1691</v>
      </c>
      <c r="I2175" s="165" t="s">
        <v>1716</v>
      </c>
      <c r="J2175" s="164" t="s">
        <v>1672</v>
      </c>
      <c r="K2175" s="164" t="s">
        <v>1802</v>
      </c>
      <c r="L2175" s="163"/>
      <c r="M2175" s="163"/>
      <c r="N2175" s="163"/>
      <c r="O2175" s="162">
        <v>2499</v>
      </c>
      <c r="P2175" s="161" t="b">
        <f>IF(R2175&gt;0,R2175-2)</f>
        <v>0</v>
      </c>
      <c r="Q2175" s="161">
        <v>201938</v>
      </c>
      <c r="R2175" s="160">
        <f>$I$3</f>
        <v>0</v>
      </c>
      <c r="S2175" s="159" t="str">
        <f>IF(AND(R2175&gt;=Q2175,W2175&gt;0),"OK",IF(W2175=0,"","NOT OK"))</f>
        <v/>
      </c>
      <c r="T2175" s="158"/>
      <c r="U2175" s="157">
        <v>1</v>
      </c>
      <c r="V2175" s="156" t="str">
        <f>IF(W2175=T2175,"OK","NOT")</f>
        <v>OK</v>
      </c>
      <c r="W2175" s="155">
        <f>IF(MOD(T2175,U2175)=0,T2175,T2175+(U2175-MOD(T2175,U2175)))</f>
        <v>0</v>
      </c>
      <c r="X2175" s="154">
        <f>$I$4</f>
        <v>0.4</v>
      </c>
      <c r="Y2175" s="153">
        <f>+T2175*((O2175-(O2175*X2175)))</f>
        <v>0</v>
      </c>
    </row>
    <row r="2176" spans="1:25" ht="14.45" customHeight="1" x14ac:dyDescent="0.25">
      <c r="A2176" s="167">
        <v>7045952353326</v>
      </c>
      <c r="B2176" s="157">
        <v>12957</v>
      </c>
      <c r="C2176" s="157" t="s">
        <v>2065</v>
      </c>
      <c r="D2176" s="157">
        <v>59</v>
      </c>
      <c r="E2176" s="166" t="s">
        <v>1809</v>
      </c>
      <c r="F2176" s="166" t="s">
        <v>1720</v>
      </c>
      <c r="G2176" s="169" t="s">
        <v>1692</v>
      </c>
      <c r="H2176" s="157" t="s">
        <v>1691</v>
      </c>
      <c r="I2176" s="165" t="s">
        <v>1468</v>
      </c>
      <c r="J2176" s="164" t="s">
        <v>1672</v>
      </c>
      <c r="K2176" s="164" t="s">
        <v>1802</v>
      </c>
      <c r="L2176" s="163"/>
      <c r="M2176" s="163"/>
      <c r="N2176" s="163"/>
      <c r="O2176" s="162">
        <v>2499</v>
      </c>
      <c r="P2176" s="161" t="b">
        <f>IF(R2176&gt;0,R2176-2)</f>
        <v>0</v>
      </c>
      <c r="Q2176" s="161">
        <v>201938</v>
      </c>
      <c r="R2176" s="160">
        <f>$I$3</f>
        <v>0</v>
      </c>
      <c r="S2176" s="159" t="str">
        <f>IF(AND(R2176&gt;=Q2176,W2176&gt;0),"OK",IF(W2176=0,"","NOT OK"))</f>
        <v/>
      </c>
      <c r="T2176" s="158"/>
      <c r="U2176" s="157">
        <v>1</v>
      </c>
      <c r="V2176" s="156" t="str">
        <f>IF(W2176=T2176,"OK","NOT")</f>
        <v>OK</v>
      </c>
      <c r="W2176" s="155">
        <f>IF(MOD(T2176,U2176)=0,T2176,T2176+(U2176-MOD(T2176,U2176)))</f>
        <v>0</v>
      </c>
      <c r="X2176" s="154">
        <f>$I$4</f>
        <v>0.4</v>
      </c>
      <c r="Y2176" s="153">
        <f>+T2176*((O2176-(O2176*X2176)))</f>
        <v>0</v>
      </c>
    </row>
    <row r="2177" spans="1:25" ht="14.45" customHeight="1" x14ac:dyDescent="0.25">
      <c r="A2177" s="167">
        <v>7045952353333</v>
      </c>
      <c r="B2177" s="157">
        <v>12957</v>
      </c>
      <c r="C2177" s="157" t="s">
        <v>2065</v>
      </c>
      <c r="D2177" s="157">
        <v>59</v>
      </c>
      <c r="E2177" s="166" t="s">
        <v>1809</v>
      </c>
      <c r="F2177" s="166" t="s">
        <v>1720</v>
      </c>
      <c r="G2177" s="169" t="s">
        <v>1692</v>
      </c>
      <c r="H2177" s="157" t="s">
        <v>1691</v>
      </c>
      <c r="I2177" s="165" t="s">
        <v>1469</v>
      </c>
      <c r="J2177" s="164" t="s">
        <v>1672</v>
      </c>
      <c r="K2177" s="164" t="s">
        <v>1802</v>
      </c>
      <c r="L2177" s="163"/>
      <c r="M2177" s="163"/>
      <c r="N2177" s="163"/>
      <c r="O2177" s="162">
        <v>2499</v>
      </c>
      <c r="P2177" s="161" t="b">
        <f>IF(R2177&gt;0,R2177-2)</f>
        <v>0</v>
      </c>
      <c r="Q2177" s="161">
        <v>201938</v>
      </c>
      <c r="R2177" s="160">
        <f>$I$3</f>
        <v>0</v>
      </c>
      <c r="S2177" s="159" t="str">
        <f>IF(AND(R2177&gt;=Q2177,W2177&gt;0),"OK",IF(W2177=0,"","NOT OK"))</f>
        <v/>
      </c>
      <c r="T2177" s="158"/>
      <c r="U2177" s="157">
        <v>1</v>
      </c>
      <c r="V2177" s="156" t="str">
        <f>IF(W2177=T2177,"OK","NOT")</f>
        <v>OK</v>
      </c>
      <c r="W2177" s="155">
        <f>IF(MOD(T2177,U2177)=0,T2177,T2177+(U2177-MOD(T2177,U2177)))</f>
        <v>0</v>
      </c>
      <c r="X2177" s="154">
        <f>$I$4</f>
        <v>0.4</v>
      </c>
      <c r="Y2177" s="153">
        <f>+T2177*((O2177-(O2177*X2177)))</f>
        <v>0</v>
      </c>
    </row>
    <row r="2178" spans="1:25" ht="14.45" customHeight="1" x14ac:dyDescent="0.25">
      <c r="A2178" s="167">
        <v>7045952353340</v>
      </c>
      <c r="B2178" s="157">
        <v>12957</v>
      </c>
      <c r="C2178" s="157" t="s">
        <v>2065</v>
      </c>
      <c r="D2178" s="157">
        <v>59</v>
      </c>
      <c r="E2178" s="166" t="s">
        <v>1809</v>
      </c>
      <c r="F2178" s="166" t="s">
        <v>1720</v>
      </c>
      <c r="G2178" s="169" t="s">
        <v>1692</v>
      </c>
      <c r="H2178" s="157" t="s">
        <v>1691</v>
      </c>
      <c r="I2178" s="165" t="s">
        <v>1715</v>
      </c>
      <c r="J2178" s="164" t="s">
        <v>1672</v>
      </c>
      <c r="K2178" s="164" t="s">
        <v>1802</v>
      </c>
      <c r="L2178" s="163"/>
      <c r="M2178" s="163"/>
      <c r="N2178" s="163"/>
      <c r="O2178" s="162">
        <v>2499</v>
      </c>
      <c r="P2178" s="161" t="b">
        <f>IF(R2178&gt;0,R2178-2)</f>
        <v>0</v>
      </c>
      <c r="Q2178" s="161">
        <v>201938</v>
      </c>
      <c r="R2178" s="160">
        <f>$I$3</f>
        <v>0</v>
      </c>
      <c r="S2178" s="159" t="str">
        <f>IF(AND(R2178&gt;=Q2178,W2178&gt;0),"OK",IF(W2178=0,"","NOT OK"))</f>
        <v/>
      </c>
      <c r="T2178" s="158"/>
      <c r="U2178" s="157">
        <v>1</v>
      </c>
      <c r="V2178" s="156" t="str">
        <f>IF(W2178=T2178,"OK","NOT")</f>
        <v>OK</v>
      </c>
      <c r="W2178" s="155">
        <f>IF(MOD(T2178,U2178)=0,T2178,T2178+(U2178-MOD(T2178,U2178)))</f>
        <v>0</v>
      </c>
      <c r="X2178" s="154">
        <f>$I$4</f>
        <v>0.4</v>
      </c>
      <c r="Y2178" s="153">
        <f>+T2178*((O2178-(O2178*X2178)))</f>
        <v>0</v>
      </c>
    </row>
    <row r="2179" spans="1:25" ht="14.45" customHeight="1" x14ac:dyDescent="0.25">
      <c r="A2179" s="167">
        <v>7045952353760</v>
      </c>
      <c r="B2179" s="157">
        <v>16038</v>
      </c>
      <c r="C2179" s="157" t="s">
        <v>2057</v>
      </c>
      <c r="D2179" s="157">
        <v>66</v>
      </c>
      <c r="E2179" s="166" t="s">
        <v>1721</v>
      </c>
      <c r="F2179" s="166" t="s">
        <v>1781</v>
      </c>
      <c r="G2179" s="169" t="s">
        <v>1692</v>
      </c>
      <c r="H2179" s="157" t="s">
        <v>1691</v>
      </c>
      <c r="I2179" s="165" t="s">
        <v>1717</v>
      </c>
      <c r="J2179" s="164" t="s">
        <v>1672</v>
      </c>
      <c r="K2179" s="164" t="s">
        <v>1779</v>
      </c>
      <c r="L2179" s="163"/>
      <c r="M2179" s="163"/>
      <c r="N2179" s="163"/>
      <c r="O2179" s="162">
        <v>899</v>
      </c>
      <c r="P2179" s="161" t="b">
        <f>IF(R2179&gt;0,R2179-2)</f>
        <v>0</v>
      </c>
      <c r="Q2179" s="161">
        <v>201938</v>
      </c>
      <c r="R2179" s="160">
        <f>$I$3</f>
        <v>0</v>
      </c>
      <c r="S2179" s="159" t="str">
        <f>IF(AND(R2179&gt;=Q2179,W2179&gt;0),"OK",IF(W2179=0,"","NOT OK"))</f>
        <v/>
      </c>
      <c r="T2179" s="158"/>
      <c r="U2179" s="157">
        <v>1</v>
      </c>
      <c r="V2179" s="156" t="str">
        <f>IF(W2179=T2179,"OK","NOT")</f>
        <v>OK</v>
      </c>
      <c r="W2179" s="155">
        <f>IF(MOD(T2179,U2179)=0,T2179,T2179+(U2179-MOD(T2179,U2179)))</f>
        <v>0</v>
      </c>
      <c r="X2179" s="154">
        <f>$I$4</f>
        <v>0.4</v>
      </c>
      <c r="Y2179" s="153">
        <f>+T2179*((O2179-(O2179*X2179)))</f>
        <v>0</v>
      </c>
    </row>
    <row r="2180" spans="1:25" ht="14.45" customHeight="1" x14ac:dyDescent="0.25">
      <c r="A2180" s="167">
        <v>7045952353777</v>
      </c>
      <c r="B2180" s="157">
        <v>16038</v>
      </c>
      <c r="C2180" s="157" t="s">
        <v>2057</v>
      </c>
      <c r="D2180" s="157">
        <v>66</v>
      </c>
      <c r="E2180" s="166" t="s">
        <v>1721</v>
      </c>
      <c r="F2180" s="166" t="s">
        <v>1781</v>
      </c>
      <c r="G2180" s="169" t="s">
        <v>1692</v>
      </c>
      <c r="H2180" s="157" t="s">
        <v>1691</v>
      </c>
      <c r="I2180" s="165" t="s">
        <v>1716</v>
      </c>
      <c r="J2180" s="164" t="s">
        <v>1672</v>
      </c>
      <c r="K2180" s="164" t="s">
        <v>1779</v>
      </c>
      <c r="L2180" s="163"/>
      <c r="M2180" s="163"/>
      <c r="N2180" s="163"/>
      <c r="O2180" s="162">
        <v>899</v>
      </c>
      <c r="P2180" s="161" t="b">
        <f>IF(R2180&gt;0,R2180-2)</f>
        <v>0</v>
      </c>
      <c r="Q2180" s="161">
        <v>201938</v>
      </c>
      <c r="R2180" s="160">
        <f>$I$3</f>
        <v>0</v>
      </c>
      <c r="S2180" s="159" t="str">
        <f>IF(AND(R2180&gt;=Q2180,W2180&gt;0),"OK",IF(W2180=0,"","NOT OK"))</f>
        <v/>
      </c>
      <c r="T2180" s="158"/>
      <c r="U2180" s="157">
        <v>1</v>
      </c>
      <c r="V2180" s="156" t="str">
        <f>IF(W2180=T2180,"OK","NOT")</f>
        <v>OK</v>
      </c>
      <c r="W2180" s="155">
        <f>IF(MOD(T2180,U2180)=0,T2180,T2180+(U2180-MOD(T2180,U2180)))</f>
        <v>0</v>
      </c>
      <c r="X2180" s="154">
        <f>$I$4</f>
        <v>0.4</v>
      </c>
      <c r="Y2180" s="153">
        <f>+T2180*((O2180-(O2180*X2180)))</f>
        <v>0</v>
      </c>
    </row>
    <row r="2181" spans="1:25" ht="14.45" customHeight="1" x14ac:dyDescent="0.25">
      <c r="A2181" s="167">
        <v>7045952353784</v>
      </c>
      <c r="B2181" s="157">
        <v>16038</v>
      </c>
      <c r="C2181" s="157" t="s">
        <v>2057</v>
      </c>
      <c r="D2181" s="157">
        <v>66</v>
      </c>
      <c r="E2181" s="166" t="s">
        <v>1721</v>
      </c>
      <c r="F2181" s="166" t="s">
        <v>1781</v>
      </c>
      <c r="G2181" s="169" t="s">
        <v>1692</v>
      </c>
      <c r="H2181" s="157" t="s">
        <v>1691</v>
      </c>
      <c r="I2181" s="165" t="s">
        <v>1468</v>
      </c>
      <c r="J2181" s="164" t="s">
        <v>1672</v>
      </c>
      <c r="K2181" s="164" t="s">
        <v>1779</v>
      </c>
      <c r="L2181" s="163"/>
      <c r="M2181" s="163"/>
      <c r="N2181" s="163"/>
      <c r="O2181" s="162">
        <v>899</v>
      </c>
      <c r="P2181" s="161" t="b">
        <f>IF(R2181&gt;0,R2181-2)</f>
        <v>0</v>
      </c>
      <c r="Q2181" s="161">
        <v>201938</v>
      </c>
      <c r="R2181" s="160">
        <f>$I$3</f>
        <v>0</v>
      </c>
      <c r="S2181" s="159" t="str">
        <f>IF(AND(R2181&gt;=Q2181,W2181&gt;0),"OK",IF(W2181=0,"","NOT OK"))</f>
        <v/>
      </c>
      <c r="T2181" s="158"/>
      <c r="U2181" s="157">
        <v>1</v>
      </c>
      <c r="V2181" s="156" t="str">
        <f>IF(W2181=T2181,"OK","NOT")</f>
        <v>OK</v>
      </c>
      <c r="W2181" s="155">
        <f>IF(MOD(T2181,U2181)=0,T2181,T2181+(U2181-MOD(T2181,U2181)))</f>
        <v>0</v>
      </c>
      <c r="X2181" s="154">
        <f>$I$4</f>
        <v>0.4</v>
      </c>
      <c r="Y2181" s="153">
        <f>+T2181*((O2181-(O2181*X2181)))</f>
        <v>0</v>
      </c>
    </row>
    <row r="2182" spans="1:25" ht="14.45" customHeight="1" x14ac:dyDescent="0.25">
      <c r="A2182" s="167">
        <v>7045952353791</v>
      </c>
      <c r="B2182" s="157">
        <v>16038</v>
      </c>
      <c r="C2182" s="157" t="s">
        <v>2057</v>
      </c>
      <c r="D2182" s="157">
        <v>66</v>
      </c>
      <c r="E2182" s="166" t="s">
        <v>1721</v>
      </c>
      <c r="F2182" s="166" t="s">
        <v>1781</v>
      </c>
      <c r="G2182" s="169" t="s">
        <v>1692</v>
      </c>
      <c r="H2182" s="157" t="s">
        <v>1691</v>
      </c>
      <c r="I2182" s="165" t="s">
        <v>1469</v>
      </c>
      <c r="J2182" s="164" t="s">
        <v>1672</v>
      </c>
      <c r="K2182" s="164" t="s">
        <v>1779</v>
      </c>
      <c r="L2182" s="163"/>
      <c r="M2182" s="163"/>
      <c r="N2182" s="163"/>
      <c r="O2182" s="162">
        <v>899</v>
      </c>
      <c r="P2182" s="161" t="b">
        <f>IF(R2182&gt;0,R2182-2)</f>
        <v>0</v>
      </c>
      <c r="Q2182" s="161">
        <v>201938</v>
      </c>
      <c r="R2182" s="160">
        <f>$I$3</f>
        <v>0</v>
      </c>
      <c r="S2182" s="159" t="str">
        <f>IF(AND(R2182&gt;=Q2182,W2182&gt;0),"OK",IF(W2182=0,"","NOT OK"))</f>
        <v/>
      </c>
      <c r="T2182" s="158"/>
      <c r="U2182" s="157">
        <v>1</v>
      </c>
      <c r="V2182" s="156" t="str">
        <f>IF(W2182=T2182,"OK","NOT")</f>
        <v>OK</v>
      </c>
      <c r="W2182" s="155">
        <f>IF(MOD(T2182,U2182)=0,T2182,T2182+(U2182-MOD(T2182,U2182)))</f>
        <v>0</v>
      </c>
      <c r="X2182" s="154">
        <f>$I$4</f>
        <v>0.4</v>
      </c>
      <c r="Y2182" s="153">
        <f>+T2182*((O2182-(O2182*X2182)))</f>
        <v>0</v>
      </c>
    </row>
    <row r="2183" spans="1:25" ht="14.45" customHeight="1" x14ac:dyDescent="0.25">
      <c r="A2183" s="167">
        <v>7045952353807</v>
      </c>
      <c r="B2183" s="157">
        <v>16038</v>
      </c>
      <c r="C2183" s="157" t="s">
        <v>2057</v>
      </c>
      <c r="D2183" s="157">
        <v>66</v>
      </c>
      <c r="E2183" s="166" t="s">
        <v>1721</v>
      </c>
      <c r="F2183" s="166" t="s">
        <v>1781</v>
      </c>
      <c r="G2183" s="169" t="s">
        <v>1692</v>
      </c>
      <c r="H2183" s="157" t="s">
        <v>1691</v>
      </c>
      <c r="I2183" s="165" t="s">
        <v>1715</v>
      </c>
      <c r="J2183" s="164" t="s">
        <v>1672</v>
      </c>
      <c r="K2183" s="164" t="s">
        <v>1779</v>
      </c>
      <c r="L2183" s="163"/>
      <c r="M2183" s="163"/>
      <c r="N2183" s="163"/>
      <c r="O2183" s="162">
        <v>899</v>
      </c>
      <c r="P2183" s="161" t="b">
        <f>IF(R2183&gt;0,R2183-2)</f>
        <v>0</v>
      </c>
      <c r="Q2183" s="161">
        <v>201938</v>
      </c>
      <c r="R2183" s="160">
        <f>$I$3</f>
        <v>0</v>
      </c>
      <c r="S2183" s="159" t="str">
        <f>IF(AND(R2183&gt;=Q2183,W2183&gt;0),"OK",IF(W2183=0,"","NOT OK"))</f>
        <v/>
      </c>
      <c r="T2183" s="158"/>
      <c r="U2183" s="157">
        <v>1</v>
      </c>
      <c r="V2183" s="156" t="str">
        <f>IF(W2183=T2183,"OK","NOT")</f>
        <v>OK</v>
      </c>
      <c r="W2183" s="155">
        <f>IF(MOD(T2183,U2183)=0,T2183,T2183+(U2183-MOD(T2183,U2183)))</f>
        <v>0</v>
      </c>
      <c r="X2183" s="154">
        <f>$I$4</f>
        <v>0.4</v>
      </c>
      <c r="Y2183" s="153">
        <f>+T2183*((O2183-(O2183*X2183)))</f>
        <v>0</v>
      </c>
    </row>
    <row r="2184" spans="1:25" ht="14.45" customHeight="1" x14ac:dyDescent="0.25">
      <c r="A2184" s="167">
        <v>7045952353944</v>
      </c>
      <c r="B2184" s="157">
        <v>12953</v>
      </c>
      <c r="C2184" s="157" t="s">
        <v>2056</v>
      </c>
      <c r="D2184" s="157">
        <v>67</v>
      </c>
      <c r="E2184" s="166" t="s">
        <v>1809</v>
      </c>
      <c r="F2184" s="166" t="s">
        <v>1720</v>
      </c>
      <c r="G2184" s="169" t="s">
        <v>1692</v>
      </c>
      <c r="H2184" s="157" t="s">
        <v>1691</v>
      </c>
      <c r="I2184" s="165" t="s">
        <v>1717</v>
      </c>
      <c r="J2184" s="164" t="s">
        <v>1672</v>
      </c>
      <c r="K2184" s="164" t="s">
        <v>1802</v>
      </c>
      <c r="L2184" s="163"/>
      <c r="M2184" s="163"/>
      <c r="N2184" s="163"/>
      <c r="O2184" s="162">
        <v>1799</v>
      </c>
      <c r="P2184" s="161" t="b">
        <f>IF(R2184&gt;0,R2184-2)</f>
        <v>0</v>
      </c>
      <c r="Q2184" s="161">
        <v>201938</v>
      </c>
      <c r="R2184" s="160">
        <f>$I$3</f>
        <v>0</v>
      </c>
      <c r="S2184" s="159" t="str">
        <f>IF(AND(R2184&gt;=Q2184,W2184&gt;0),"OK",IF(W2184=0,"","NOT OK"))</f>
        <v/>
      </c>
      <c r="T2184" s="158"/>
      <c r="U2184" s="157">
        <v>1</v>
      </c>
      <c r="V2184" s="156" t="str">
        <f>IF(W2184=T2184,"OK","NOT")</f>
        <v>OK</v>
      </c>
      <c r="W2184" s="155">
        <f>IF(MOD(T2184,U2184)=0,T2184,T2184+(U2184-MOD(T2184,U2184)))</f>
        <v>0</v>
      </c>
      <c r="X2184" s="154">
        <f>$I$4</f>
        <v>0.4</v>
      </c>
      <c r="Y2184" s="153">
        <f>+T2184*((O2184-(O2184*X2184)))</f>
        <v>0</v>
      </c>
    </row>
    <row r="2185" spans="1:25" ht="14.45" customHeight="1" x14ac:dyDescent="0.25">
      <c r="A2185" s="167">
        <v>7045952353951</v>
      </c>
      <c r="B2185" s="157">
        <v>12953</v>
      </c>
      <c r="C2185" s="157" t="s">
        <v>2056</v>
      </c>
      <c r="D2185" s="157">
        <v>67</v>
      </c>
      <c r="E2185" s="166" t="s">
        <v>1809</v>
      </c>
      <c r="F2185" s="166" t="s">
        <v>1720</v>
      </c>
      <c r="G2185" s="169" t="s">
        <v>1692</v>
      </c>
      <c r="H2185" s="157" t="s">
        <v>1691</v>
      </c>
      <c r="I2185" s="165" t="s">
        <v>1716</v>
      </c>
      <c r="J2185" s="164" t="s">
        <v>1672</v>
      </c>
      <c r="K2185" s="164" t="s">
        <v>1802</v>
      </c>
      <c r="L2185" s="163"/>
      <c r="M2185" s="163"/>
      <c r="N2185" s="163"/>
      <c r="O2185" s="162">
        <v>1799</v>
      </c>
      <c r="P2185" s="161" t="b">
        <f>IF(R2185&gt;0,R2185-2)</f>
        <v>0</v>
      </c>
      <c r="Q2185" s="161">
        <v>201938</v>
      </c>
      <c r="R2185" s="160">
        <f>$I$3</f>
        <v>0</v>
      </c>
      <c r="S2185" s="159" t="str">
        <f>IF(AND(R2185&gt;=Q2185,W2185&gt;0),"OK",IF(W2185=0,"","NOT OK"))</f>
        <v/>
      </c>
      <c r="T2185" s="158"/>
      <c r="U2185" s="157">
        <v>1</v>
      </c>
      <c r="V2185" s="156" t="str">
        <f>IF(W2185=T2185,"OK","NOT")</f>
        <v>OK</v>
      </c>
      <c r="W2185" s="155">
        <f>IF(MOD(T2185,U2185)=0,T2185,T2185+(U2185-MOD(T2185,U2185)))</f>
        <v>0</v>
      </c>
      <c r="X2185" s="154">
        <f>$I$4</f>
        <v>0.4</v>
      </c>
      <c r="Y2185" s="153">
        <f>+T2185*((O2185-(O2185*X2185)))</f>
        <v>0</v>
      </c>
    </row>
    <row r="2186" spans="1:25" ht="14.45" customHeight="1" x14ac:dyDescent="0.25">
      <c r="A2186" s="167">
        <v>7045952353968</v>
      </c>
      <c r="B2186" s="157">
        <v>12953</v>
      </c>
      <c r="C2186" s="157" t="s">
        <v>2056</v>
      </c>
      <c r="D2186" s="157">
        <v>67</v>
      </c>
      <c r="E2186" s="166" t="s">
        <v>1809</v>
      </c>
      <c r="F2186" s="166" t="s">
        <v>1720</v>
      </c>
      <c r="G2186" s="169" t="s">
        <v>1692</v>
      </c>
      <c r="H2186" s="157" t="s">
        <v>1691</v>
      </c>
      <c r="I2186" s="165" t="s">
        <v>1468</v>
      </c>
      <c r="J2186" s="164" t="s">
        <v>1672</v>
      </c>
      <c r="K2186" s="164" t="s">
        <v>1802</v>
      </c>
      <c r="L2186" s="163"/>
      <c r="M2186" s="163"/>
      <c r="N2186" s="163"/>
      <c r="O2186" s="162">
        <v>1799</v>
      </c>
      <c r="P2186" s="161" t="b">
        <f>IF(R2186&gt;0,R2186-2)</f>
        <v>0</v>
      </c>
      <c r="Q2186" s="161">
        <v>201938</v>
      </c>
      <c r="R2186" s="160">
        <f>$I$3</f>
        <v>0</v>
      </c>
      <c r="S2186" s="159" t="str">
        <f>IF(AND(R2186&gt;=Q2186,W2186&gt;0),"OK",IF(W2186=0,"","NOT OK"))</f>
        <v/>
      </c>
      <c r="T2186" s="158"/>
      <c r="U2186" s="157">
        <v>1</v>
      </c>
      <c r="V2186" s="156" t="str">
        <f>IF(W2186=T2186,"OK","NOT")</f>
        <v>OK</v>
      </c>
      <c r="W2186" s="155">
        <f>IF(MOD(T2186,U2186)=0,T2186,T2186+(U2186-MOD(T2186,U2186)))</f>
        <v>0</v>
      </c>
      <c r="X2186" s="154">
        <f>$I$4</f>
        <v>0.4</v>
      </c>
      <c r="Y2186" s="153">
        <f>+T2186*((O2186-(O2186*X2186)))</f>
        <v>0</v>
      </c>
    </row>
    <row r="2187" spans="1:25" ht="14.45" customHeight="1" x14ac:dyDescent="0.25">
      <c r="A2187" s="167">
        <v>7045952353975</v>
      </c>
      <c r="B2187" s="157">
        <v>12953</v>
      </c>
      <c r="C2187" s="157" t="s">
        <v>2056</v>
      </c>
      <c r="D2187" s="157">
        <v>67</v>
      </c>
      <c r="E2187" s="166" t="s">
        <v>1809</v>
      </c>
      <c r="F2187" s="166" t="s">
        <v>1720</v>
      </c>
      <c r="G2187" s="169" t="s">
        <v>1692</v>
      </c>
      <c r="H2187" s="157" t="s">
        <v>1691</v>
      </c>
      <c r="I2187" s="165" t="s">
        <v>1469</v>
      </c>
      <c r="J2187" s="164" t="s">
        <v>1672</v>
      </c>
      <c r="K2187" s="164" t="s">
        <v>1802</v>
      </c>
      <c r="L2187" s="163"/>
      <c r="M2187" s="163"/>
      <c r="N2187" s="163"/>
      <c r="O2187" s="162">
        <v>1799</v>
      </c>
      <c r="P2187" s="161" t="b">
        <f>IF(R2187&gt;0,R2187-2)</f>
        <v>0</v>
      </c>
      <c r="Q2187" s="161">
        <v>201938</v>
      </c>
      <c r="R2187" s="160">
        <f>$I$3</f>
        <v>0</v>
      </c>
      <c r="S2187" s="159" t="str">
        <f>IF(AND(R2187&gt;=Q2187,W2187&gt;0),"OK",IF(W2187=0,"","NOT OK"))</f>
        <v/>
      </c>
      <c r="T2187" s="158"/>
      <c r="U2187" s="157">
        <v>1</v>
      </c>
      <c r="V2187" s="156" t="str">
        <f>IF(W2187=T2187,"OK","NOT")</f>
        <v>OK</v>
      </c>
      <c r="W2187" s="155">
        <f>IF(MOD(T2187,U2187)=0,T2187,T2187+(U2187-MOD(T2187,U2187)))</f>
        <v>0</v>
      </c>
      <c r="X2187" s="154">
        <f>$I$4</f>
        <v>0.4</v>
      </c>
      <c r="Y2187" s="153">
        <f>+T2187*((O2187-(O2187*X2187)))</f>
        <v>0</v>
      </c>
    </row>
    <row r="2188" spans="1:25" ht="14.45" customHeight="1" x14ac:dyDescent="0.25">
      <c r="A2188" s="167">
        <v>7045952353982</v>
      </c>
      <c r="B2188" s="157">
        <v>12953</v>
      </c>
      <c r="C2188" s="157" t="s">
        <v>2056</v>
      </c>
      <c r="D2188" s="157">
        <v>67</v>
      </c>
      <c r="E2188" s="166" t="s">
        <v>1809</v>
      </c>
      <c r="F2188" s="166" t="s">
        <v>1720</v>
      </c>
      <c r="G2188" s="169" t="s">
        <v>1692</v>
      </c>
      <c r="H2188" s="157" t="s">
        <v>1691</v>
      </c>
      <c r="I2188" s="165" t="s">
        <v>1715</v>
      </c>
      <c r="J2188" s="164" t="s">
        <v>1672</v>
      </c>
      <c r="K2188" s="164" t="s">
        <v>1802</v>
      </c>
      <c r="L2188" s="163"/>
      <c r="M2188" s="163"/>
      <c r="N2188" s="163"/>
      <c r="O2188" s="162">
        <v>1799</v>
      </c>
      <c r="P2188" s="161" t="b">
        <f>IF(R2188&gt;0,R2188-2)</f>
        <v>0</v>
      </c>
      <c r="Q2188" s="161">
        <v>201938</v>
      </c>
      <c r="R2188" s="160">
        <f>$I$3</f>
        <v>0</v>
      </c>
      <c r="S2188" s="159" t="str">
        <f>IF(AND(R2188&gt;=Q2188,W2188&gt;0),"OK",IF(W2188=0,"","NOT OK"))</f>
        <v/>
      </c>
      <c r="T2188" s="158"/>
      <c r="U2188" s="157">
        <v>1</v>
      </c>
      <c r="V2188" s="156" t="str">
        <f>IF(W2188=T2188,"OK","NOT")</f>
        <v>OK</v>
      </c>
      <c r="W2188" s="155">
        <f>IF(MOD(T2188,U2188)=0,T2188,T2188+(U2188-MOD(T2188,U2188)))</f>
        <v>0</v>
      </c>
      <c r="X2188" s="154">
        <f>$I$4</f>
        <v>0.4</v>
      </c>
      <c r="Y2188" s="153">
        <f>+T2188*((O2188-(O2188*X2188)))</f>
        <v>0</v>
      </c>
    </row>
    <row r="2189" spans="1:25" ht="14.45" customHeight="1" x14ac:dyDescent="0.25">
      <c r="A2189" s="167">
        <v>7045952353999</v>
      </c>
      <c r="B2189" s="157">
        <v>12953</v>
      </c>
      <c r="C2189" s="157" t="s">
        <v>2056</v>
      </c>
      <c r="D2189" s="157">
        <v>67</v>
      </c>
      <c r="E2189" s="166" t="s">
        <v>1809</v>
      </c>
      <c r="F2189" s="166" t="s">
        <v>1720</v>
      </c>
      <c r="G2189" s="169" t="s">
        <v>1692</v>
      </c>
      <c r="H2189" s="157" t="s">
        <v>1691</v>
      </c>
      <c r="I2189" s="165" t="s">
        <v>1713</v>
      </c>
      <c r="J2189" s="164" t="s">
        <v>1672</v>
      </c>
      <c r="K2189" s="164" t="s">
        <v>1802</v>
      </c>
      <c r="L2189" s="163"/>
      <c r="M2189" s="163"/>
      <c r="N2189" s="163"/>
      <c r="O2189" s="162">
        <v>1799</v>
      </c>
      <c r="P2189" s="161" t="b">
        <f>IF(R2189&gt;0,R2189-2)</f>
        <v>0</v>
      </c>
      <c r="Q2189" s="161">
        <v>201938</v>
      </c>
      <c r="R2189" s="160">
        <f>$I$3</f>
        <v>0</v>
      </c>
      <c r="S2189" s="159" t="str">
        <f>IF(AND(R2189&gt;=Q2189,W2189&gt;0),"OK",IF(W2189=0,"","NOT OK"))</f>
        <v/>
      </c>
      <c r="T2189" s="158"/>
      <c r="U2189" s="157">
        <v>1</v>
      </c>
      <c r="V2189" s="156" t="str">
        <f>IF(W2189=T2189,"OK","NOT")</f>
        <v>OK</v>
      </c>
      <c r="W2189" s="155">
        <f>IF(MOD(T2189,U2189)=0,T2189,T2189+(U2189-MOD(T2189,U2189)))</f>
        <v>0</v>
      </c>
      <c r="X2189" s="154">
        <f>$I$4</f>
        <v>0.4</v>
      </c>
      <c r="Y2189" s="153">
        <f>+T2189*((O2189-(O2189*X2189)))</f>
        <v>0</v>
      </c>
    </row>
    <row r="2190" spans="1:25" ht="14.45" customHeight="1" x14ac:dyDescent="0.25">
      <c r="A2190" s="167">
        <v>7045952354118</v>
      </c>
      <c r="B2190" s="157">
        <v>12958</v>
      </c>
      <c r="C2190" s="157" t="s">
        <v>2055</v>
      </c>
      <c r="D2190" s="157">
        <v>68</v>
      </c>
      <c r="E2190" s="166" t="s">
        <v>1809</v>
      </c>
      <c r="F2190" s="166" t="s">
        <v>1720</v>
      </c>
      <c r="G2190" s="169" t="s">
        <v>1692</v>
      </c>
      <c r="H2190" s="157" t="s">
        <v>1691</v>
      </c>
      <c r="I2190" s="165" t="s">
        <v>1717</v>
      </c>
      <c r="J2190" s="164" t="s">
        <v>1672</v>
      </c>
      <c r="K2190" s="164" t="s">
        <v>1802</v>
      </c>
      <c r="L2190" s="163"/>
      <c r="M2190" s="163"/>
      <c r="N2190" s="163"/>
      <c r="O2190" s="162">
        <v>1799</v>
      </c>
      <c r="P2190" s="161" t="b">
        <f>IF(R2190&gt;0,R2190-2)</f>
        <v>0</v>
      </c>
      <c r="Q2190" s="161">
        <v>201938</v>
      </c>
      <c r="R2190" s="160">
        <f>$I$3</f>
        <v>0</v>
      </c>
      <c r="S2190" s="159" t="str">
        <f>IF(AND(R2190&gt;=Q2190,W2190&gt;0),"OK",IF(W2190=0,"","NOT OK"))</f>
        <v/>
      </c>
      <c r="T2190" s="158"/>
      <c r="U2190" s="157">
        <v>1</v>
      </c>
      <c r="V2190" s="156" t="str">
        <f>IF(W2190=T2190,"OK","NOT")</f>
        <v>OK</v>
      </c>
      <c r="W2190" s="155">
        <f>IF(MOD(T2190,U2190)=0,T2190,T2190+(U2190-MOD(T2190,U2190)))</f>
        <v>0</v>
      </c>
      <c r="X2190" s="154">
        <f>$I$4</f>
        <v>0.4</v>
      </c>
      <c r="Y2190" s="153">
        <f>+T2190*((O2190-(O2190*X2190)))</f>
        <v>0</v>
      </c>
    </row>
    <row r="2191" spans="1:25" ht="14.45" customHeight="1" x14ac:dyDescent="0.25">
      <c r="A2191" s="167">
        <v>7045952354125</v>
      </c>
      <c r="B2191" s="157">
        <v>12958</v>
      </c>
      <c r="C2191" s="157" t="s">
        <v>2055</v>
      </c>
      <c r="D2191" s="157">
        <v>68</v>
      </c>
      <c r="E2191" s="166" t="s">
        <v>1809</v>
      </c>
      <c r="F2191" s="166" t="s">
        <v>1720</v>
      </c>
      <c r="G2191" s="169" t="s">
        <v>1692</v>
      </c>
      <c r="H2191" s="157" t="s">
        <v>1691</v>
      </c>
      <c r="I2191" s="165" t="s">
        <v>1716</v>
      </c>
      <c r="J2191" s="164" t="s">
        <v>1672</v>
      </c>
      <c r="K2191" s="164" t="s">
        <v>1802</v>
      </c>
      <c r="L2191" s="163"/>
      <c r="M2191" s="163"/>
      <c r="N2191" s="163"/>
      <c r="O2191" s="162">
        <v>1799</v>
      </c>
      <c r="P2191" s="161" t="b">
        <f>IF(R2191&gt;0,R2191-2)</f>
        <v>0</v>
      </c>
      <c r="Q2191" s="161">
        <v>201938</v>
      </c>
      <c r="R2191" s="160">
        <f>$I$3</f>
        <v>0</v>
      </c>
      <c r="S2191" s="159" t="str">
        <f>IF(AND(R2191&gt;=Q2191,W2191&gt;0),"OK",IF(W2191=0,"","NOT OK"))</f>
        <v/>
      </c>
      <c r="T2191" s="158"/>
      <c r="U2191" s="157">
        <v>1</v>
      </c>
      <c r="V2191" s="156" t="str">
        <f>IF(W2191=T2191,"OK","NOT")</f>
        <v>OK</v>
      </c>
      <c r="W2191" s="155">
        <f>IF(MOD(T2191,U2191)=0,T2191,T2191+(U2191-MOD(T2191,U2191)))</f>
        <v>0</v>
      </c>
      <c r="X2191" s="154">
        <f>$I$4</f>
        <v>0.4</v>
      </c>
      <c r="Y2191" s="153">
        <f>+T2191*((O2191-(O2191*X2191)))</f>
        <v>0</v>
      </c>
    </row>
    <row r="2192" spans="1:25" ht="14.45" customHeight="1" x14ac:dyDescent="0.25">
      <c r="A2192" s="167">
        <v>7045952354132</v>
      </c>
      <c r="B2192" s="157">
        <v>12958</v>
      </c>
      <c r="C2192" s="157" t="s">
        <v>2055</v>
      </c>
      <c r="D2192" s="157">
        <v>68</v>
      </c>
      <c r="E2192" s="166" t="s">
        <v>1809</v>
      </c>
      <c r="F2192" s="166" t="s">
        <v>1720</v>
      </c>
      <c r="G2192" s="169" t="s">
        <v>1692</v>
      </c>
      <c r="H2192" s="157" t="s">
        <v>1691</v>
      </c>
      <c r="I2192" s="165" t="s">
        <v>1468</v>
      </c>
      <c r="J2192" s="164" t="s">
        <v>1672</v>
      </c>
      <c r="K2192" s="164" t="s">
        <v>1802</v>
      </c>
      <c r="L2192" s="163"/>
      <c r="M2192" s="163"/>
      <c r="N2192" s="163"/>
      <c r="O2192" s="162">
        <v>1799</v>
      </c>
      <c r="P2192" s="161" t="b">
        <f>IF(R2192&gt;0,R2192-2)</f>
        <v>0</v>
      </c>
      <c r="Q2192" s="161">
        <v>201938</v>
      </c>
      <c r="R2192" s="160">
        <f>$I$3</f>
        <v>0</v>
      </c>
      <c r="S2192" s="159" t="str">
        <f>IF(AND(R2192&gt;=Q2192,W2192&gt;0),"OK",IF(W2192=0,"","NOT OK"))</f>
        <v/>
      </c>
      <c r="T2192" s="158"/>
      <c r="U2192" s="157">
        <v>1</v>
      </c>
      <c r="V2192" s="156" t="str">
        <f>IF(W2192=T2192,"OK","NOT")</f>
        <v>OK</v>
      </c>
      <c r="W2192" s="155">
        <f>IF(MOD(T2192,U2192)=0,T2192,T2192+(U2192-MOD(T2192,U2192)))</f>
        <v>0</v>
      </c>
      <c r="X2192" s="154">
        <f>$I$4</f>
        <v>0.4</v>
      </c>
      <c r="Y2192" s="153">
        <f>+T2192*((O2192-(O2192*X2192)))</f>
        <v>0</v>
      </c>
    </row>
    <row r="2193" spans="1:25" ht="14.45" customHeight="1" x14ac:dyDescent="0.25">
      <c r="A2193" s="167">
        <v>7045952354149</v>
      </c>
      <c r="B2193" s="157">
        <v>12958</v>
      </c>
      <c r="C2193" s="157" t="s">
        <v>2055</v>
      </c>
      <c r="D2193" s="157">
        <v>68</v>
      </c>
      <c r="E2193" s="166" t="s">
        <v>1809</v>
      </c>
      <c r="F2193" s="166" t="s">
        <v>1720</v>
      </c>
      <c r="G2193" s="169" t="s">
        <v>1692</v>
      </c>
      <c r="H2193" s="157" t="s">
        <v>1691</v>
      </c>
      <c r="I2193" s="165" t="s">
        <v>1469</v>
      </c>
      <c r="J2193" s="164" t="s">
        <v>1672</v>
      </c>
      <c r="K2193" s="164" t="s">
        <v>1802</v>
      </c>
      <c r="L2193" s="163"/>
      <c r="M2193" s="163"/>
      <c r="N2193" s="163"/>
      <c r="O2193" s="162">
        <v>1799</v>
      </c>
      <c r="P2193" s="161" t="b">
        <f>IF(R2193&gt;0,R2193-2)</f>
        <v>0</v>
      </c>
      <c r="Q2193" s="161">
        <v>201938</v>
      </c>
      <c r="R2193" s="160">
        <f>$I$3</f>
        <v>0</v>
      </c>
      <c r="S2193" s="159" t="str">
        <f>IF(AND(R2193&gt;=Q2193,W2193&gt;0),"OK",IF(W2193=0,"","NOT OK"))</f>
        <v/>
      </c>
      <c r="T2193" s="158"/>
      <c r="U2193" s="157">
        <v>1</v>
      </c>
      <c r="V2193" s="156" t="str">
        <f>IF(W2193=T2193,"OK","NOT")</f>
        <v>OK</v>
      </c>
      <c r="W2193" s="155">
        <f>IF(MOD(T2193,U2193)=0,T2193,T2193+(U2193-MOD(T2193,U2193)))</f>
        <v>0</v>
      </c>
      <c r="X2193" s="154">
        <f>$I$4</f>
        <v>0.4</v>
      </c>
      <c r="Y2193" s="153">
        <f>+T2193*((O2193-(O2193*X2193)))</f>
        <v>0</v>
      </c>
    </row>
    <row r="2194" spans="1:25" ht="14.45" customHeight="1" x14ac:dyDescent="0.25">
      <c r="A2194" s="167">
        <v>7045952354156</v>
      </c>
      <c r="B2194" s="157">
        <v>12958</v>
      </c>
      <c r="C2194" s="157" t="s">
        <v>2055</v>
      </c>
      <c r="D2194" s="157">
        <v>68</v>
      </c>
      <c r="E2194" s="166" t="s">
        <v>1809</v>
      </c>
      <c r="F2194" s="166" t="s">
        <v>1720</v>
      </c>
      <c r="G2194" s="169" t="s">
        <v>1692</v>
      </c>
      <c r="H2194" s="157" t="s">
        <v>1691</v>
      </c>
      <c r="I2194" s="165" t="s">
        <v>1715</v>
      </c>
      <c r="J2194" s="164" t="s">
        <v>1672</v>
      </c>
      <c r="K2194" s="164" t="s">
        <v>1802</v>
      </c>
      <c r="L2194" s="163"/>
      <c r="M2194" s="163"/>
      <c r="N2194" s="163"/>
      <c r="O2194" s="162">
        <v>1799</v>
      </c>
      <c r="P2194" s="161" t="b">
        <f>IF(R2194&gt;0,R2194-2)</f>
        <v>0</v>
      </c>
      <c r="Q2194" s="161">
        <v>201938</v>
      </c>
      <c r="R2194" s="160">
        <f>$I$3</f>
        <v>0</v>
      </c>
      <c r="S2194" s="159" t="str">
        <f>IF(AND(R2194&gt;=Q2194,W2194&gt;0),"OK",IF(W2194=0,"","NOT OK"))</f>
        <v/>
      </c>
      <c r="T2194" s="158"/>
      <c r="U2194" s="157">
        <v>1</v>
      </c>
      <c r="V2194" s="156" t="str">
        <f>IF(W2194=T2194,"OK","NOT")</f>
        <v>OK</v>
      </c>
      <c r="W2194" s="155">
        <f>IF(MOD(T2194,U2194)=0,T2194,T2194+(U2194-MOD(T2194,U2194)))</f>
        <v>0</v>
      </c>
      <c r="X2194" s="154">
        <f>$I$4</f>
        <v>0.4</v>
      </c>
      <c r="Y2194" s="153">
        <f>+T2194*((O2194-(O2194*X2194)))</f>
        <v>0</v>
      </c>
    </row>
    <row r="2195" spans="1:25" ht="14.45" customHeight="1" x14ac:dyDescent="0.25">
      <c r="A2195" s="167">
        <v>7045952352596</v>
      </c>
      <c r="B2195" s="157">
        <v>12942</v>
      </c>
      <c r="C2195" s="157" t="s">
        <v>2023</v>
      </c>
      <c r="D2195" s="157">
        <v>93</v>
      </c>
      <c r="E2195" s="166" t="s">
        <v>1799</v>
      </c>
      <c r="F2195" s="166" t="s">
        <v>1720</v>
      </c>
      <c r="G2195" s="169" t="s">
        <v>1692</v>
      </c>
      <c r="H2195" s="157" t="s">
        <v>1691</v>
      </c>
      <c r="I2195" s="165" t="s">
        <v>1717</v>
      </c>
      <c r="J2195" s="164" t="s">
        <v>1672</v>
      </c>
      <c r="K2195" s="164" t="s">
        <v>1802</v>
      </c>
      <c r="L2195" s="163"/>
      <c r="M2195" s="163"/>
      <c r="N2195" s="163"/>
      <c r="O2195" s="162">
        <v>1499</v>
      </c>
      <c r="P2195" s="161" t="b">
        <f>IF(R2195&gt;0,R2195-2)</f>
        <v>0</v>
      </c>
      <c r="Q2195" s="161">
        <v>201938</v>
      </c>
      <c r="R2195" s="160">
        <f>$I$3</f>
        <v>0</v>
      </c>
      <c r="S2195" s="159" t="str">
        <f>IF(AND(R2195&gt;=Q2195,W2195&gt;0),"OK",IF(W2195=0,"","NOT OK"))</f>
        <v/>
      </c>
      <c r="T2195" s="158"/>
      <c r="U2195" s="157">
        <v>1</v>
      </c>
      <c r="V2195" s="156" t="str">
        <f>IF(W2195=T2195,"OK","NOT")</f>
        <v>OK</v>
      </c>
      <c r="W2195" s="155">
        <f>IF(MOD(T2195,U2195)=0,T2195,T2195+(U2195-MOD(T2195,U2195)))</f>
        <v>0</v>
      </c>
      <c r="X2195" s="154">
        <f>$I$4</f>
        <v>0.4</v>
      </c>
      <c r="Y2195" s="153">
        <f>+T2195*((O2195-(O2195*X2195)))</f>
        <v>0</v>
      </c>
    </row>
    <row r="2196" spans="1:25" ht="14.45" customHeight="1" x14ac:dyDescent="0.25">
      <c r="A2196" s="167">
        <v>7045952352602</v>
      </c>
      <c r="B2196" s="157">
        <v>12942</v>
      </c>
      <c r="C2196" s="157" t="s">
        <v>2023</v>
      </c>
      <c r="D2196" s="157">
        <v>93</v>
      </c>
      <c r="E2196" s="166" t="s">
        <v>1799</v>
      </c>
      <c r="F2196" s="166" t="s">
        <v>1720</v>
      </c>
      <c r="G2196" s="169" t="s">
        <v>1692</v>
      </c>
      <c r="H2196" s="157" t="s">
        <v>1691</v>
      </c>
      <c r="I2196" s="165" t="s">
        <v>1716</v>
      </c>
      <c r="J2196" s="164" t="s">
        <v>1672</v>
      </c>
      <c r="K2196" s="164" t="s">
        <v>1802</v>
      </c>
      <c r="L2196" s="163"/>
      <c r="M2196" s="163"/>
      <c r="N2196" s="163"/>
      <c r="O2196" s="162">
        <v>1499</v>
      </c>
      <c r="P2196" s="161" t="b">
        <f>IF(R2196&gt;0,R2196-2)</f>
        <v>0</v>
      </c>
      <c r="Q2196" s="161">
        <v>201938</v>
      </c>
      <c r="R2196" s="160">
        <f>$I$3</f>
        <v>0</v>
      </c>
      <c r="S2196" s="159" t="str">
        <f>IF(AND(R2196&gt;=Q2196,W2196&gt;0),"OK",IF(W2196=0,"","NOT OK"))</f>
        <v/>
      </c>
      <c r="T2196" s="158"/>
      <c r="U2196" s="157">
        <v>1</v>
      </c>
      <c r="V2196" s="156" t="str">
        <f>IF(W2196=T2196,"OK","NOT")</f>
        <v>OK</v>
      </c>
      <c r="W2196" s="155">
        <f>IF(MOD(T2196,U2196)=0,T2196,T2196+(U2196-MOD(T2196,U2196)))</f>
        <v>0</v>
      </c>
      <c r="X2196" s="154">
        <f>$I$4</f>
        <v>0.4</v>
      </c>
      <c r="Y2196" s="153">
        <f>+T2196*((O2196-(O2196*X2196)))</f>
        <v>0</v>
      </c>
    </row>
    <row r="2197" spans="1:25" ht="14.45" customHeight="1" x14ac:dyDescent="0.25">
      <c r="A2197" s="167">
        <v>7045952352619</v>
      </c>
      <c r="B2197" s="157">
        <v>12942</v>
      </c>
      <c r="C2197" s="157" t="s">
        <v>2023</v>
      </c>
      <c r="D2197" s="157">
        <v>93</v>
      </c>
      <c r="E2197" s="166" t="s">
        <v>1799</v>
      </c>
      <c r="F2197" s="166" t="s">
        <v>1720</v>
      </c>
      <c r="G2197" s="169" t="s">
        <v>1692</v>
      </c>
      <c r="H2197" s="157" t="s">
        <v>1691</v>
      </c>
      <c r="I2197" s="165" t="s">
        <v>1468</v>
      </c>
      <c r="J2197" s="164" t="s">
        <v>1672</v>
      </c>
      <c r="K2197" s="164" t="s">
        <v>1802</v>
      </c>
      <c r="L2197" s="163"/>
      <c r="M2197" s="163"/>
      <c r="N2197" s="163"/>
      <c r="O2197" s="162">
        <v>1499</v>
      </c>
      <c r="P2197" s="161" t="b">
        <f>IF(R2197&gt;0,R2197-2)</f>
        <v>0</v>
      </c>
      <c r="Q2197" s="161">
        <v>201938</v>
      </c>
      <c r="R2197" s="160">
        <f>$I$3</f>
        <v>0</v>
      </c>
      <c r="S2197" s="159" t="str">
        <f>IF(AND(R2197&gt;=Q2197,W2197&gt;0),"OK",IF(W2197=0,"","NOT OK"))</f>
        <v/>
      </c>
      <c r="T2197" s="158"/>
      <c r="U2197" s="157">
        <v>1</v>
      </c>
      <c r="V2197" s="156" t="str">
        <f>IF(W2197=T2197,"OK","NOT")</f>
        <v>OK</v>
      </c>
      <c r="W2197" s="155">
        <f>IF(MOD(T2197,U2197)=0,T2197,T2197+(U2197-MOD(T2197,U2197)))</f>
        <v>0</v>
      </c>
      <c r="X2197" s="154">
        <f>$I$4</f>
        <v>0.4</v>
      </c>
      <c r="Y2197" s="153">
        <f>+T2197*((O2197-(O2197*X2197)))</f>
        <v>0</v>
      </c>
    </row>
    <row r="2198" spans="1:25" ht="14.45" customHeight="1" x14ac:dyDescent="0.25">
      <c r="A2198" s="167">
        <v>7045952352626</v>
      </c>
      <c r="B2198" s="157">
        <v>12942</v>
      </c>
      <c r="C2198" s="157" t="s">
        <v>2023</v>
      </c>
      <c r="D2198" s="157">
        <v>93</v>
      </c>
      <c r="E2198" s="166" t="s">
        <v>1799</v>
      </c>
      <c r="F2198" s="166" t="s">
        <v>1720</v>
      </c>
      <c r="G2198" s="169" t="s">
        <v>1692</v>
      </c>
      <c r="H2198" s="157" t="s">
        <v>1691</v>
      </c>
      <c r="I2198" s="165" t="s">
        <v>1469</v>
      </c>
      <c r="J2198" s="164" t="s">
        <v>1672</v>
      </c>
      <c r="K2198" s="164" t="s">
        <v>1802</v>
      </c>
      <c r="L2198" s="163"/>
      <c r="M2198" s="163"/>
      <c r="N2198" s="163"/>
      <c r="O2198" s="162">
        <v>1499</v>
      </c>
      <c r="P2198" s="161" t="b">
        <f>IF(R2198&gt;0,R2198-2)</f>
        <v>0</v>
      </c>
      <c r="Q2198" s="161">
        <v>201938</v>
      </c>
      <c r="R2198" s="160">
        <f>$I$3</f>
        <v>0</v>
      </c>
      <c r="S2198" s="159" t="str">
        <f>IF(AND(R2198&gt;=Q2198,W2198&gt;0),"OK",IF(W2198=0,"","NOT OK"))</f>
        <v/>
      </c>
      <c r="T2198" s="158"/>
      <c r="U2198" s="157">
        <v>1</v>
      </c>
      <c r="V2198" s="156" t="str">
        <f>IF(W2198=T2198,"OK","NOT")</f>
        <v>OK</v>
      </c>
      <c r="W2198" s="155">
        <f>IF(MOD(T2198,U2198)=0,T2198,T2198+(U2198-MOD(T2198,U2198)))</f>
        <v>0</v>
      </c>
      <c r="X2198" s="154">
        <f>$I$4</f>
        <v>0.4</v>
      </c>
      <c r="Y2198" s="153">
        <f>+T2198*((O2198-(O2198*X2198)))</f>
        <v>0</v>
      </c>
    </row>
    <row r="2199" spans="1:25" ht="14.45" customHeight="1" x14ac:dyDescent="0.25">
      <c r="A2199" s="167">
        <v>7045952352633</v>
      </c>
      <c r="B2199" s="157">
        <v>12942</v>
      </c>
      <c r="C2199" s="157" t="s">
        <v>2023</v>
      </c>
      <c r="D2199" s="157">
        <v>93</v>
      </c>
      <c r="E2199" s="166" t="s">
        <v>1799</v>
      </c>
      <c r="F2199" s="166" t="s">
        <v>1720</v>
      </c>
      <c r="G2199" s="169" t="s">
        <v>1692</v>
      </c>
      <c r="H2199" s="157" t="s">
        <v>1691</v>
      </c>
      <c r="I2199" s="165" t="s">
        <v>1715</v>
      </c>
      <c r="J2199" s="164" t="s">
        <v>1672</v>
      </c>
      <c r="K2199" s="164" t="s">
        <v>1802</v>
      </c>
      <c r="L2199" s="163"/>
      <c r="M2199" s="163"/>
      <c r="N2199" s="163"/>
      <c r="O2199" s="162">
        <v>1499</v>
      </c>
      <c r="P2199" s="161" t="b">
        <f>IF(R2199&gt;0,R2199-2)</f>
        <v>0</v>
      </c>
      <c r="Q2199" s="161">
        <v>201938</v>
      </c>
      <c r="R2199" s="160">
        <f>$I$3</f>
        <v>0</v>
      </c>
      <c r="S2199" s="159" t="str">
        <f>IF(AND(R2199&gt;=Q2199,W2199&gt;0),"OK",IF(W2199=0,"","NOT OK"))</f>
        <v/>
      </c>
      <c r="T2199" s="158"/>
      <c r="U2199" s="157">
        <v>1</v>
      </c>
      <c r="V2199" s="156" t="str">
        <f>IF(W2199=T2199,"OK","NOT")</f>
        <v>OK</v>
      </c>
      <c r="W2199" s="155">
        <f>IF(MOD(T2199,U2199)=0,T2199,T2199+(U2199-MOD(T2199,U2199)))</f>
        <v>0</v>
      </c>
      <c r="X2199" s="154">
        <f>$I$4</f>
        <v>0.4</v>
      </c>
      <c r="Y2199" s="153">
        <f>+T2199*((O2199-(O2199*X2199)))</f>
        <v>0</v>
      </c>
    </row>
    <row r="2200" spans="1:25" ht="14.45" customHeight="1" x14ac:dyDescent="0.25">
      <c r="A2200" s="167">
        <v>7045952352640</v>
      </c>
      <c r="B2200" s="157">
        <v>12942</v>
      </c>
      <c r="C2200" s="157" t="s">
        <v>2023</v>
      </c>
      <c r="D2200" s="157">
        <v>93</v>
      </c>
      <c r="E2200" s="166" t="s">
        <v>1799</v>
      </c>
      <c r="F2200" s="166" t="s">
        <v>1720</v>
      </c>
      <c r="G2200" s="169" t="s">
        <v>1692</v>
      </c>
      <c r="H2200" s="157" t="s">
        <v>1691</v>
      </c>
      <c r="I2200" s="165" t="s">
        <v>1713</v>
      </c>
      <c r="J2200" s="164" t="s">
        <v>1672</v>
      </c>
      <c r="K2200" s="164" t="s">
        <v>1802</v>
      </c>
      <c r="L2200" s="163"/>
      <c r="M2200" s="163"/>
      <c r="N2200" s="163"/>
      <c r="O2200" s="162">
        <v>1499</v>
      </c>
      <c r="P2200" s="161" t="b">
        <f>IF(R2200&gt;0,R2200-2)</f>
        <v>0</v>
      </c>
      <c r="Q2200" s="161">
        <v>201938</v>
      </c>
      <c r="R2200" s="160">
        <f>$I$3</f>
        <v>0</v>
      </c>
      <c r="S2200" s="159" t="str">
        <f>IF(AND(R2200&gt;=Q2200,W2200&gt;0),"OK",IF(W2200=0,"","NOT OK"))</f>
        <v/>
      </c>
      <c r="T2200" s="158"/>
      <c r="U2200" s="157">
        <v>1</v>
      </c>
      <c r="V2200" s="156" t="str">
        <f>IF(W2200=T2200,"OK","NOT")</f>
        <v>OK</v>
      </c>
      <c r="W2200" s="155">
        <f>IF(MOD(T2200,U2200)=0,T2200,T2200+(U2200-MOD(T2200,U2200)))</f>
        <v>0</v>
      </c>
      <c r="X2200" s="154">
        <f>$I$4</f>
        <v>0.4</v>
      </c>
      <c r="Y2200" s="153">
        <f>+T2200*((O2200-(O2200*X2200)))</f>
        <v>0</v>
      </c>
    </row>
    <row r="2201" spans="1:25" ht="14.45" customHeight="1" x14ac:dyDescent="0.25">
      <c r="A2201" s="167">
        <v>7045952421773</v>
      </c>
      <c r="B2201" s="157">
        <v>12942</v>
      </c>
      <c r="C2201" s="157" t="s">
        <v>2023</v>
      </c>
      <c r="D2201" s="157">
        <v>93</v>
      </c>
      <c r="E2201" s="166" t="s">
        <v>1799</v>
      </c>
      <c r="F2201" s="166" t="s">
        <v>1720</v>
      </c>
      <c r="G2201" s="169" t="s">
        <v>1692</v>
      </c>
      <c r="H2201" s="157" t="s">
        <v>1691</v>
      </c>
      <c r="I2201" s="165" t="s">
        <v>1923</v>
      </c>
      <c r="J2201" s="164" t="s">
        <v>1672</v>
      </c>
      <c r="K2201" s="164" t="s">
        <v>1802</v>
      </c>
      <c r="L2201" s="163"/>
      <c r="M2201" s="163"/>
      <c r="N2201" s="163"/>
      <c r="O2201" s="162">
        <v>1499</v>
      </c>
      <c r="P2201" s="161" t="b">
        <f>IF(R2201&gt;0,R2201-2)</f>
        <v>0</v>
      </c>
      <c r="Q2201" s="161">
        <v>201938</v>
      </c>
      <c r="R2201" s="160">
        <f>$I$3</f>
        <v>0</v>
      </c>
      <c r="S2201" s="159" t="str">
        <f>IF(AND(R2201&gt;=Q2201,W2201&gt;0),"OK",IF(W2201=0,"","NOT OK"))</f>
        <v/>
      </c>
      <c r="T2201" s="158"/>
      <c r="U2201" s="157">
        <v>1</v>
      </c>
      <c r="V2201" s="156" t="str">
        <f>IF(W2201=T2201,"OK","NOT")</f>
        <v>OK</v>
      </c>
      <c r="W2201" s="155">
        <f>IF(MOD(T2201,U2201)=0,T2201,T2201+(U2201-MOD(T2201,U2201)))</f>
        <v>0</v>
      </c>
      <c r="X2201" s="154">
        <f>$I$4</f>
        <v>0.4</v>
      </c>
      <c r="Y2201" s="153">
        <f>+T2201*((O2201-(O2201*X2201)))</f>
        <v>0</v>
      </c>
    </row>
    <row r="2202" spans="1:25" ht="14.45" customHeight="1" x14ac:dyDescent="0.25">
      <c r="A2202" s="167">
        <v>7045952352718</v>
      </c>
      <c r="B2202" s="157">
        <v>12947</v>
      </c>
      <c r="C2202" s="157" t="s">
        <v>2022</v>
      </c>
      <c r="D2202" s="157">
        <v>94</v>
      </c>
      <c r="E2202" s="166" t="s">
        <v>1799</v>
      </c>
      <c r="F2202" s="166" t="s">
        <v>1720</v>
      </c>
      <c r="G2202" s="169" t="s">
        <v>1692</v>
      </c>
      <c r="H2202" s="157" t="s">
        <v>1691</v>
      </c>
      <c r="I2202" s="165" t="s">
        <v>1717</v>
      </c>
      <c r="J2202" s="164" t="s">
        <v>1672</v>
      </c>
      <c r="K2202" s="164" t="s">
        <v>1802</v>
      </c>
      <c r="L2202" s="163"/>
      <c r="M2202" s="163"/>
      <c r="N2202" s="163"/>
      <c r="O2202" s="162">
        <v>1499</v>
      </c>
      <c r="P2202" s="161" t="b">
        <f>IF(R2202&gt;0,R2202-2)</f>
        <v>0</v>
      </c>
      <c r="Q2202" s="161">
        <v>201938</v>
      </c>
      <c r="R2202" s="160">
        <f>$I$3</f>
        <v>0</v>
      </c>
      <c r="S2202" s="159" t="str">
        <f>IF(AND(R2202&gt;=Q2202,W2202&gt;0),"OK",IF(W2202=0,"","NOT OK"))</f>
        <v/>
      </c>
      <c r="T2202" s="158"/>
      <c r="U2202" s="157">
        <v>1</v>
      </c>
      <c r="V2202" s="156" t="str">
        <f>IF(W2202=T2202,"OK","NOT")</f>
        <v>OK</v>
      </c>
      <c r="W2202" s="155">
        <f>IF(MOD(T2202,U2202)=0,T2202,T2202+(U2202-MOD(T2202,U2202)))</f>
        <v>0</v>
      </c>
      <c r="X2202" s="154">
        <f>$I$4</f>
        <v>0.4</v>
      </c>
      <c r="Y2202" s="153">
        <f>+T2202*((O2202-(O2202*X2202)))</f>
        <v>0</v>
      </c>
    </row>
    <row r="2203" spans="1:25" ht="14.45" customHeight="1" x14ac:dyDescent="0.25">
      <c r="A2203" s="167">
        <v>7045952352725</v>
      </c>
      <c r="B2203" s="157">
        <v>12947</v>
      </c>
      <c r="C2203" s="157" t="s">
        <v>2022</v>
      </c>
      <c r="D2203" s="157">
        <v>94</v>
      </c>
      <c r="E2203" s="166" t="s">
        <v>1799</v>
      </c>
      <c r="F2203" s="166" t="s">
        <v>1720</v>
      </c>
      <c r="G2203" s="169" t="s">
        <v>1692</v>
      </c>
      <c r="H2203" s="157" t="s">
        <v>1691</v>
      </c>
      <c r="I2203" s="165" t="s">
        <v>1716</v>
      </c>
      <c r="J2203" s="164" t="s">
        <v>1672</v>
      </c>
      <c r="K2203" s="164" t="s">
        <v>1802</v>
      </c>
      <c r="L2203" s="163"/>
      <c r="M2203" s="163"/>
      <c r="N2203" s="163"/>
      <c r="O2203" s="162">
        <v>1499</v>
      </c>
      <c r="P2203" s="161" t="b">
        <f>IF(R2203&gt;0,R2203-2)</f>
        <v>0</v>
      </c>
      <c r="Q2203" s="161">
        <v>201938</v>
      </c>
      <c r="R2203" s="160">
        <f>$I$3</f>
        <v>0</v>
      </c>
      <c r="S2203" s="159" t="str">
        <f>IF(AND(R2203&gt;=Q2203,W2203&gt;0),"OK",IF(W2203=0,"","NOT OK"))</f>
        <v/>
      </c>
      <c r="T2203" s="158"/>
      <c r="U2203" s="157">
        <v>1</v>
      </c>
      <c r="V2203" s="156" t="str">
        <f>IF(W2203=T2203,"OK","NOT")</f>
        <v>OK</v>
      </c>
      <c r="W2203" s="155">
        <f>IF(MOD(T2203,U2203)=0,T2203,T2203+(U2203-MOD(T2203,U2203)))</f>
        <v>0</v>
      </c>
      <c r="X2203" s="154">
        <f>$I$4</f>
        <v>0.4</v>
      </c>
      <c r="Y2203" s="153">
        <f>+T2203*((O2203-(O2203*X2203)))</f>
        <v>0</v>
      </c>
    </row>
    <row r="2204" spans="1:25" ht="14.45" customHeight="1" x14ac:dyDescent="0.25">
      <c r="A2204" s="167">
        <v>7045952352732</v>
      </c>
      <c r="B2204" s="157">
        <v>12947</v>
      </c>
      <c r="C2204" s="157" t="s">
        <v>2022</v>
      </c>
      <c r="D2204" s="157">
        <v>94</v>
      </c>
      <c r="E2204" s="166" t="s">
        <v>1799</v>
      </c>
      <c r="F2204" s="166" t="s">
        <v>1720</v>
      </c>
      <c r="G2204" s="169" t="s">
        <v>1692</v>
      </c>
      <c r="H2204" s="157" t="s">
        <v>1691</v>
      </c>
      <c r="I2204" s="165" t="s">
        <v>1468</v>
      </c>
      <c r="J2204" s="164" t="s">
        <v>1672</v>
      </c>
      <c r="K2204" s="164" t="s">
        <v>1802</v>
      </c>
      <c r="L2204" s="163"/>
      <c r="M2204" s="163"/>
      <c r="N2204" s="163"/>
      <c r="O2204" s="162">
        <v>1499</v>
      </c>
      <c r="P2204" s="161" t="b">
        <f>IF(R2204&gt;0,R2204-2)</f>
        <v>0</v>
      </c>
      <c r="Q2204" s="161">
        <v>201938</v>
      </c>
      <c r="R2204" s="160">
        <f>$I$3</f>
        <v>0</v>
      </c>
      <c r="S2204" s="159" t="str">
        <f>IF(AND(R2204&gt;=Q2204,W2204&gt;0),"OK",IF(W2204=0,"","NOT OK"))</f>
        <v/>
      </c>
      <c r="T2204" s="158"/>
      <c r="U2204" s="157">
        <v>1</v>
      </c>
      <c r="V2204" s="156" t="str">
        <f>IF(W2204=T2204,"OK","NOT")</f>
        <v>OK</v>
      </c>
      <c r="W2204" s="155">
        <f>IF(MOD(T2204,U2204)=0,T2204,T2204+(U2204-MOD(T2204,U2204)))</f>
        <v>0</v>
      </c>
      <c r="X2204" s="154">
        <f>$I$4</f>
        <v>0.4</v>
      </c>
      <c r="Y2204" s="153">
        <f>+T2204*((O2204-(O2204*X2204)))</f>
        <v>0</v>
      </c>
    </row>
    <row r="2205" spans="1:25" ht="14.45" customHeight="1" x14ac:dyDescent="0.25">
      <c r="A2205" s="167">
        <v>7045952352749</v>
      </c>
      <c r="B2205" s="157">
        <v>12947</v>
      </c>
      <c r="C2205" s="157" t="s">
        <v>2022</v>
      </c>
      <c r="D2205" s="157">
        <v>94</v>
      </c>
      <c r="E2205" s="166" t="s">
        <v>1799</v>
      </c>
      <c r="F2205" s="166" t="s">
        <v>1720</v>
      </c>
      <c r="G2205" s="169" t="s">
        <v>1692</v>
      </c>
      <c r="H2205" s="157" t="s">
        <v>1691</v>
      </c>
      <c r="I2205" s="165" t="s">
        <v>1469</v>
      </c>
      <c r="J2205" s="164" t="s">
        <v>1672</v>
      </c>
      <c r="K2205" s="164" t="s">
        <v>1802</v>
      </c>
      <c r="L2205" s="163"/>
      <c r="M2205" s="163"/>
      <c r="N2205" s="163"/>
      <c r="O2205" s="162">
        <v>1499</v>
      </c>
      <c r="P2205" s="161" t="b">
        <f>IF(R2205&gt;0,R2205-2)</f>
        <v>0</v>
      </c>
      <c r="Q2205" s="161">
        <v>201938</v>
      </c>
      <c r="R2205" s="160">
        <f>$I$3</f>
        <v>0</v>
      </c>
      <c r="S2205" s="159" t="str">
        <f>IF(AND(R2205&gt;=Q2205,W2205&gt;0),"OK",IF(W2205=0,"","NOT OK"))</f>
        <v/>
      </c>
      <c r="T2205" s="158"/>
      <c r="U2205" s="157">
        <v>1</v>
      </c>
      <c r="V2205" s="156" t="str">
        <f>IF(W2205=T2205,"OK","NOT")</f>
        <v>OK</v>
      </c>
      <c r="W2205" s="155">
        <f>IF(MOD(T2205,U2205)=0,T2205,T2205+(U2205-MOD(T2205,U2205)))</f>
        <v>0</v>
      </c>
      <c r="X2205" s="154">
        <f>$I$4</f>
        <v>0.4</v>
      </c>
      <c r="Y2205" s="153">
        <f>+T2205*((O2205-(O2205*X2205)))</f>
        <v>0</v>
      </c>
    </row>
    <row r="2206" spans="1:25" ht="14.45" customHeight="1" x14ac:dyDescent="0.25">
      <c r="A2206" s="167">
        <v>7045952352756</v>
      </c>
      <c r="B2206" s="157">
        <v>12947</v>
      </c>
      <c r="C2206" s="157" t="s">
        <v>2022</v>
      </c>
      <c r="D2206" s="157">
        <v>94</v>
      </c>
      <c r="E2206" s="166" t="s">
        <v>1799</v>
      </c>
      <c r="F2206" s="166" t="s">
        <v>1720</v>
      </c>
      <c r="G2206" s="169" t="s">
        <v>1692</v>
      </c>
      <c r="H2206" s="157" t="s">
        <v>1691</v>
      </c>
      <c r="I2206" s="165" t="s">
        <v>1715</v>
      </c>
      <c r="J2206" s="164" t="s">
        <v>1672</v>
      </c>
      <c r="K2206" s="164" t="s">
        <v>1802</v>
      </c>
      <c r="L2206" s="163"/>
      <c r="M2206" s="163"/>
      <c r="N2206" s="163"/>
      <c r="O2206" s="162">
        <v>1499</v>
      </c>
      <c r="P2206" s="161" t="b">
        <f>IF(R2206&gt;0,R2206-2)</f>
        <v>0</v>
      </c>
      <c r="Q2206" s="161">
        <v>201938</v>
      </c>
      <c r="R2206" s="160">
        <f>$I$3</f>
        <v>0</v>
      </c>
      <c r="S2206" s="159" t="str">
        <f>IF(AND(R2206&gt;=Q2206,W2206&gt;0),"OK",IF(W2206=0,"","NOT OK"))</f>
        <v/>
      </c>
      <c r="T2206" s="158"/>
      <c r="U2206" s="157">
        <v>1</v>
      </c>
      <c r="V2206" s="156" t="str">
        <f>IF(W2206=T2206,"OK","NOT")</f>
        <v>OK</v>
      </c>
      <c r="W2206" s="155">
        <f>IF(MOD(T2206,U2206)=0,T2206,T2206+(U2206-MOD(T2206,U2206)))</f>
        <v>0</v>
      </c>
      <c r="X2206" s="154">
        <f>$I$4</f>
        <v>0.4</v>
      </c>
      <c r="Y2206" s="153">
        <f>+T2206*((O2206-(O2206*X2206)))</f>
        <v>0</v>
      </c>
    </row>
    <row r="2207" spans="1:25" ht="14.45" customHeight="1" x14ac:dyDescent="0.25">
      <c r="A2207" s="167">
        <v>7045952422237</v>
      </c>
      <c r="B2207" s="157">
        <v>12947</v>
      </c>
      <c r="C2207" s="157" t="s">
        <v>2022</v>
      </c>
      <c r="D2207" s="157">
        <v>94</v>
      </c>
      <c r="E2207" s="157" t="s">
        <v>1799</v>
      </c>
      <c r="F2207" s="157" t="s">
        <v>1720</v>
      </c>
      <c r="G2207" s="157">
        <v>99990</v>
      </c>
      <c r="H2207" s="157" t="s">
        <v>1691</v>
      </c>
      <c r="I2207" s="165" t="s">
        <v>1713</v>
      </c>
      <c r="J2207" s="157" t="s">
        <v>1672</v>
      </c>
      <c r="K2207" s="157" t="s">
        <v>1802</v>
      </c>
      <c r="L2207" s="163"/>
      <c r="M2207" s="163"/>
      <c r="N2207" s="163"/>
      <c r="O2207" s="162">
        <v>1499</v>
      </c>
      <c r="P2207" s="161" t="b">
        <v>0</v>
      </c>
      <c r="Q2207" s="157">
        <v>201938</v>
      </c>
      <c r="R2207" s="160">
        <v>0</v>
      </c>
      <c r="S2207" s="159"/>
      <c r="T2207" s="158"/>
      <c r="U2207" s="157">
        <v>1</v>
      </c>
      <c r="V2207" s="156" t="s">
        <v>1929</v>
      </c>
      <c r="W2207" s="155">
        <v>0</v>
      </c>
      <c r="X2207" s="154">
        <v>0</v>
      </c>
      <c r="Y2207" s="153">
        <f>+T2207*((O2207-(O2207*X2207)))</f>
        <v>0</v>
      </c>
    </row>
    <row r="2208" spans="1:25" ht="14.45" customHeight="1" x14ac:dyDescent="0.25">
      <c r="A2208" s="167" t="s">
        <v>2013</v>
      </c>
      <c r="B2208" s="157" t="s">
        <v>2009</v>
      </c>
      <c r="C2208" s="157" t="s">
        <v>2008</v>
      </c>
      <c r="D2208" s="157">
        <v>98</v>
      </c>
      <c r="E2208" s="166" t="s">
        <v>1697</v>
      </c>
      <c r="F2208" s="166" t="s">
        <v>1676</v>
      </c>
      <c r="G2208" s="169" t="s">
        <v>1692</v>
      </c>
      <c r="H2208" s="157" t="s">
        <v>1691</v>
      </c>
      <c r="I2208" s="165" t="s">
        <v>1852</v>
      </c>
      <c r="J2208" s="164" t="s">
        <v>1672</v>
      </c>
      <c r="K2208" s="164" t="s">
        <v>1695</v>
      </c>
      <c r="L2208" s="163"/>
      <c r="M2208" s="163"/>
      <c r="N2208" s="163"/>
      <c r="O2208" s="162">
        <v>499</v>
      </c>
      <c r="P2208" s="161" t="b">
        <f>IF(R2208&gt;0,R2208-2)</f>
        <v>0</v>
      </c>
      <c r="Q2208" s="161">
        <v>201938</v>
      </c>
      <c r="R2208" s="160">
        <f>$I$3</f>
        <v>0</v>
      </c>
      <c r="S2208" s="159" t="str">
        <f>IF(AND(R2208&gt;=Q2208,W2208&gt;0),"OK",IF(W2208=0,"","NOT OK"))</f>
        <v/>
      </c>
      <c r="T2208" s="158"/>
      <c r="U2208" s="157">
        <v>3</v>
      </c>
      <c r="V2208" s="156" t="str">
        <f>IF(W2208=T2208,"OK","NOT")</f>
        <v>OK</v>
      </c>
      <c r="W2208" s="155">
        <f>IF(MOD(T2208,U2208)=0,T2208,T2208+(U2208-MOD(T2208,U2208)))</f>
        <v>0</v>
      </c>
      <c r="X2208" s="154">
        <f>$I$4</f>
        <v>0.4</v>
      </c>
      <c r="Y2208" s="153">
        <f>+T2208*((O2208-(O2208*X2208)))</f>
        <v>0</v>
      </c>
    </row>
    <row r="2209" spans="1:25" ht="14.45" customHeight="1" x14ac:dyDescent="0.25">
      <c r="A2209" s="167" t="s">
        <v>2012</v>
      </c>
      <c r="B2209" s="157" t="s">
        <v>2009</v>
      </c>
      <c r="C2209" s="157" t="s">
        <v>2008</v>
      </c>
      <c r="D2209" s="157">
        <v>98</v>
      </c>
      <c r="E2209" s="166" t="s">
        <v>1697</v>
      </c>
      <c r="F2209" s="166" t="s">
        <v>1676</v>
      </c>
      <c r="G2209" s="169" t="s">
        <v>1692</v>
      </c>
      <c r="H2209" s="157" t="s">
        <v>1691</v>
      </c>
      <c r="I2209" s="165" t="s">
        <v>1851</v>
      </c>
      <c r="J2209" s="164" t="s">
        <v>1672</v>
      </c>
      <c r="K2209" s="164" t="s">
        <v>1695</v>
      </c>
      <c r="L2209" s="163"/>
      <c r="M2209" s="163"/>
      <c r="N2209" s="163"/>
      <c r="O2209" s="162">
        <v>499</v>
      </c>
      <c r="P2209" s="161" t="b">
        <f>IF(R2209&gt;0,R2209-2)</f>
        <v>0</v>
      </c>
      <c r="Q2209" s="161">
        <v>201938</v>
      </c>
      <c r="R2209" s="160">
        <f>$I$3</f>
        <v>0</v>
      </c>
      <c r="S2209" s="159" t="str">
        <f>IF(AND(R2209&gt;=Q2209,W2209&gt;0),"OK",IF(W2209=0,"","NOT OK"))</f>
        <v/>
      </c>
      <c r="T2209" s="158"/>
      <c r="U2209" s="157">
        <v>3</v>
      </c>
      <c r="V2209" s="156" t="str">
        <f>IF(W2209=T2209,"OK","NOT")</f>
        <v>OK</v>
      </c>
      <c r="W2209" s="155">
        <f>IF(MOD(T2209,U2209)=0,T2209,T2209+(U2209-MOD(T2209,U2209)))</f>
        <v>0</v>
      </c>
      <c r="X2209" s="154">
        <f>$I$4</f>
        <v>0.4</v>
      </c>
      <c r="Y2209" s="153">
        <f>+T2209*((O2209-(O2209*X2209)))</f>
        <v>0</v>
      </c>
    </row>
    <row r="2210" spans="1:25" ht="14.45" customHeight="1" x14ac:dyDescent="0.25">
      <c r="A2210" s="167" t="s">
        <v>2011</v>
      </c>
      <c r="B2210" s="157" t="s">
        <v>2009</v>
      </c>
      <c r="C2210" s="157" t="s">
        <v>2008</v>
      </c>
      <c r="D2210" s="157">
        <v>98</v>
      </c>
      <c r="E2210" s="166" t="s">
        <v>1697</v>
      </c>
      <c r="F2210" s="166" t="s">
        <v>1676</v>
      </c>
      <c r="G2210" s="169" t="s">
        <v>1692</v>
      </c>
      <c r="H2210" s="157" t="s">
        <v>1691</v>
      </c>
      <c r="I2210" s="165" t="s">
        <v>1850</v>
      </c>
      <c r="J2210" s="164" t="s">
        <v>1672</v>
      </c>
      <c r="K2210" s="164" t="s">
        <v>1695</v>
      </c>
      <c r="L2210" s="163"/>
      <c r="M2210" s="163"/>
      <c r="N2210" s="163"/>
      <c r="O2210" s="162">
        <v>499</v>
      </c>
      <c r="P2210" s="161" t="b">
        <f>IF(R2210&gt;0,R2210-2)</f>
        <v>0</v>
      </c>
      <c r="Q2210" s="161">
        <v>201938</v>
      </c>
      <c r="R2210" s="160">
        <f>$I$3</f>
        <v>0</v>
      </c>
      <c r="S2210" s="159" t="str">
        <f>IF(AND(R2210&gt;=Q2210,W2210&gt;0),"OK",IF(W2210=0,"","NOT OK"))</f>
        <v/>
      </c>
      <c r="T2210" s="158"/>
      <c r="U2210" s="157">
        <v>3</v>
      </c>
      <c r="V2210" s="156" t="str">
        <f>IF(W2210=T2210,"OK","NOT")</f>
        <v>OK</v>
      </c>
      <c r="W2210" s="155">
        <f>IF(MOD(T2210,U2210)=0,T2210,T2210+(U2210-MOD(T2210,U2210)))</f>
        <v>0</v>
      </c>
      <c r="X2210" s="154">
        <f>$I$4</f>
        <v>0.4</v>
      </c>
      <c r="Y2210" s="153">
        <f>+T2210*((O2210-(O2210*X2210)))</f>
        <v>0</v>
      </c>
    </row>
    <row r="2211" spans="1:25" ht="14.45" customHeight="1" x14ac:dyDescent="0.25">
      <c r="A2211" s="167" t="s">
        <v>2010</v>
      </c>
      <c r="B2211" s="157" t="s">
        <v>2009</v>
      </c>
      <c r="C2211" s="157" t="s">
        <v>2008</v>
      </c>
      <c r="D2211" s="157">
        <v>98</v>
      </c>
      <c r="E2211" s="166" t="s">
        <v>1697</v>
      </c>
      <c r="F2211" s="166" t="s">
        <v>1676</v>
      </c>
      <c r="G2211" s="169" t="s">
        <v>1692</v>
      </c>
      <c r="H2211" s="157" t="s">
        <v>1691</v>
      </c>
      <c r="I2211" s="165" t="s">
        <v>1847</v>
      </c>
      <c r="J2211" s="164" t="s">
        <v>1672</v>
      </c>
      <c r="K2211" s="164" t="s">
        <v>1695</v>
      </c>
      <c r="L2211" s="163"/>
      <c r="M2211" s="163"/>
      <c r="N2211" s="163"/>
      <c r="O2211" s="162">
        <v>499</v>
      </c>
      <c r="P2211" s="161" t="b">
        <f>IF(R2211&gt;0,R2211-2)</f>
        <v>0</v>
      </c>
      <c r="Q2211" s="161">
        <v>201938</v>
      </c>
      <c r="R2211" s="160">
        <f>$I$3</f>
        <v>0</v>
      </c>
      <c r="S2211" s="159" t="str">
        <f>IF(AND(R2211&gt;=Q2211,W2211&gt;0),"OK",IF(W2211=0,"","NOT OK"))</f>
        <v/>
      </c>
      <c r="T2211" s="158"/>
      <c r="U2211" s="157">
        <v>3</v>
      </c>
      <c r="V2211" s="156" t="str">
        <f>IF(W2211=T2211,"OK","NOT")</f>
        <v>OK</v>
      </c>
      <c r="W2211" s="155">
        <f>IF(MOD(T2211,U2211)=0,T2211,T2211+(U2211-MOD(T2211,U2211)))</f>
        <v>0</v>
      </c>
      <c r="X2211" s="154">
        <f>$I$4</f>
        <v>0.4</v>
      </c>
      <c r="Y2211" s="153">
        <f>+T2211*((O2211-(O2211*X2211)))</f>
        <v>0</v>
      </c>
    </row>
    <row r="2212" spans="1:25" ht="14.45" customHeight="1" x14ac:dyDescent="0.25">
      <c r="A2212" s="167">
        <v>7045952352237</v>
      </c>
      <c r="B2212" s="157">
        <v>12873</v>
      </c>
      <c r="C2212" s="157" t="s">
        <v>1995</v>
      </c>
      <c r="D2212" s="157">
        <v>107</v>
      </c>
      <c r="E2212" s="166" t="s">
        <v>1814</v>
      </c>
      <c r="F2212" s="166" t="s">
        <v>1720</v>
      </c>
      <c r="G2212" s="169" t="s">
        <v>1692</v>
      </c>
      <c r="H2212" s="157" t="s">
        <v>1691</v>
      </c>
      <c r="I2212" s="165" t="s">
        <v>1716</v>
      </c>
      <c r="J2212" s="164" t="s">
        <v>1672</v>
      </c>
      <c r="K2212" s="164" t="s">
        <v>1802</v>
      </c>
      <c r="L2212" s="163"/>
      <c r="M2212" s="163"/>
      <c r="N2212" s="163"/>
      <c r="O2212" s="162">
        <v>999</v>
      </c>
      <c r="P2212" s="161" t="b">
        <f>IF(R2212&gt;0,R2212-2)</f>
        <v>0</v>
      </c>
      <c r="Q2212" s="161">
        <v>201938</v>
      </c>
      <c r="R2212" s="160">
        <f>$I$3</f>
        <v>0</v>
      </c>
      <c r="S2212" s="159" t="str">
        <f>IF(AND(R2212&gt;=Q2212,W2212&gt;0),"OK",IF(W2212=0,"","NOT OK"))</f>
        <v/>
      </c>
      <c r="T2212" s="158"/>
      <c r="U2212" s="157">
        <v>1</v>
      </c>
      <c r="V2212" s="156" t="str">
        <f>IF(W2212=T2212,"OK","NOT")</f>
        <v>OK</v>
      </c>
      <c r="W2212" s="155">
        <f>IF(MOD(T2212,U2212)=0,T2212,T2212+(U2212-MOD(T2212,U2212)))</f>
        <v>0</v>
      </c>
      <c r="X2212" s="154">
        <f>$I$4</f>
        <v>0.4</v>
      </c>
      <c r="Y2212" s="153">
        <f>+T2212*((O2212-(O2212*X2212)))</f>
        <v>0</v>
      </c>
    </row>
    <row r="2213" spans="1:25" ht="14.45" customHeight="1" x14ac:dyDescent="0.25">
      <c r="A2213" s="167">
        <v>7045952352244</v>
      </c>
      <c r="B2213" s="157">
        <v>12873</v>
      </c>
      <c r="C2213" s="157" t="s">
        <v>1995</v>
      </c>
      <c r="D2213" s="157">
        <v>107</v>
      </c>
      <c r="E2213" s="166" t="s">
        <v>1814</v>
      </c>
      <c r="F2213" s="166" t="s">
        <v>1720</v>
      </c>
      <c r="G2213" s="169" t="s">
        <v>1692</v>
      </c>
      <c r="H2213" s="157" t="s">
        <v>1691</v>
      </c>
      <c r="I2213" s="165" t="s">
        <v>1468</v>
      </c>
      <c r="J2213" s="164" t="s">
        <v>1672</v>
      </c>
      <c r="K2213" s="164" t="s">
        <v>1802</v>
      </c>
      <c r="L2213" s="163"/>
      <c r="M2213" s="163"/>
      <c r="N2213" s="163"/>
      <c r="O2213" s="162">
        <v>999</v>
      </c>
      <c r="P2213" s="161" t="b">
        <f>IF(R2213&gt;0,R2213-2)</f>
        <v>0</v>
      </c>
      <c r="Q2213" s="161">
        <v>201938</v>
      </c>
      <c r="R2213" s="160">
        <f>$I$3</f>
        <v>0</v>
      </c>
      <c r="S2213" s="159" t="str">
        <f>IF(AND(R2213&gt;=Q2213,W2213&gt;0),"OK",IF(W2213=0,"","NOT OK"))</f>
        <v/>
      </c>
      <c r="T2213" s="158"/>
      <c r="U2213" s="157">
        <v>1</v>
      </c>
      <c r="V2213" s="156" t="str">
        <f>IF(W2213=T2213,"OK","NOT")</f>
        <v>OK</v>
      </c>
      <c r="W2213" s="155">
        <f>IF(MOD(T2213,U2213)=0,T2213,T2213+(U2213-MOD(T2213,U2213)))</f>
        <v>0</v>
      </c>
      <c r="X2213" s="154">
        <f>$I$4</f>
        <v>0.4</v>
      </c>
      <c r="Y2213" s="153">
        <f>+T2213*((O2213-(O2213*X2213)))</f>
        <v>0</v>
      </c>
    </row>
    <row r="2214" spans="1:25" ht="14.45" customHeight="1" x14ac:dyDescent="0.25">
      <c r="A2214" s="167">
        <v>7045952352251</v>
      </c>
      <c r="B2214" s="157">
        <v>12873</v>
      </c>
      <c r="C2214" s="157" t="s">
        <v>1995</v>
      </c>
      <c r="D2214" s="157">
        <v>107</v>
      </c>
      <c r="E2214" s="166" t="s">
        <v>1814</v>
      </c>
      <c r="F2214" s="166" t="s">
        <v>1720</v>
      </c>
      <c r="G2214" s="169" t="s">
        <v>1692</v>
      </c>
      <c r="H2214" s="157" t="s">
        <v>1691</v>
      </c>
      <c r="I2214" s="165" t="s">
        <v>1469</v>
      </c>
      <c r="J2214" s="164" t="s">
        <v>1672</v>
      </c>
      <c r="K2214" s="164" t="s">
        <v>1802</v>
      </c>
      <c r="L2214" s="163"/>
      <c r="M2214" s="163"/>
      <c r="N2214" s="163"/>
      <c r="O2214" s="162">
        <v>999</v>
      </c>
      <c r="P2214" s="161" t="b">
        <f>IF(R2214&gt;0,R2214-2)</f>
        <v>0</v>
      </c>
      <c r="Q2214" s="161">
        <v>201938</v>
      </c>
      <c r="R2214" s="160">
        <f>$I$3</f>
        <v>0</v>
      </c>
      <c r="S2214" s="159" t="str">
        <f>IF(AND(R2214&gt;=Q2214,W2214&gt;0),"OK",IF(W2214=0,"","NOT OK"))</f>
        <v/>
      </c>
      <c r="T2214" s="158"/>
      <c r="U2214" s="157">
        <v>1</v>
      </c>
      <c r="V2214" s="156" t="str">
        <f>IF(W2214=T2214,"OK","NOT")</f>
        <v>OK</v>
      </c>
      <c r="W2214" s="155">
        <f>IF(MOD(T2214,U2214)=0,T2214,T2214+(U2214-MOD(T2214,U2214)))</f>
        <v>0</v>
      </c>
      <c r="X2214" s="154">
        <f>$I$4</f>
        <v>0.4</v>
      </c>
      <c r="Y2214" s="153">
        <f>+T2214*((O2214-(O2214*X2214)))</f>
        <v>0</v>
      </c>
    </row>
    <row r="2215" spans="1:25" ht="14.45" customHeight="1" x14ac:dyDescent="0.25">
      <c r="A2215" s="167">
        <v>7045952352268</v>
      </c>
      <c r="B2215" s="157">
        <v>12873</v>
      </c>
      <c r="C2215" s="157" t="s">
        <v>1995</v>
      </c>
      <c r="D2215" s="157">
        <v>107</v>
      </c>
      <c r="E2215" s="166" t="s">
        <v>1814</v>
      </c>
      <c r="F2215" s="166" t="s">
        <v>1720</v>
      </c>
      <c r="G2215" s="169" t="s">
        <v>1692</v>
      </c>
      <c r="H2215" s="157" t="s">
        <v>1691</v>
      </c>
      <c r="I2215" s="165" t="s">
        <v>1715</v>
      </c>
      <c r="J2215" s="164" t="s">
        <v>1672</v>
      </c>
      <c r="K2215" s="164" t="s">
        <v>1802</v>
      </c>
      <c r="L2215" s="163"/>
      <c r="M2215" s="163"/>
      <c r="N2215" s="163"/>
      <c r="O2215" s="162">
        <v>999</v>
      </c>
      <c r="P2215" s="161" t="b">
        <f>IF(R2215&gt;0,R2215-2)</f>
        <v>0</v>
      </c>
      <c r="Q2215" s="161">
        <v>201938</v>
      </c>
      <c r="R2215" s="160">
        <f>$I$3</f>
        <v>0</v>
      </c>
      <c r="S2215" s="159" t="str">
        <f>IF(AND(R2215&gt;=Q2215,W2215&gt;0),"OK",IF(W2215=0,"","NOT OK"))</f>
        <v/>
      </c>
      <c r="T2215" s="158"/>
      <c r="U2215" s="157">
        <v>1</v>
      </c>
      <c r="V2215" s="156" t="str">
        <f>IF(W2215=T2215,"OK","NOT")</f>
        <v>OK</v>
      </c>
      <c r="W2215" s="155">
        <f>IF(MOD(T2215,U2215)=0,T2215,T2215+(U2215-MOD(T2215,U2215)))</f>
        <v>0</v>
      </c>
      <c r="X2215" s="154">
        <f>$I$4</f>
        <v>0.4</v>
      </c>
      <c r="Y2215" s="153">
        <f>+T2215*((O2215-(O2215*X2215)))</f>
        <v>0</v>
      </c>
    </row>
    <row r="2216" spans="1:25" ht="14.45" customHeight="1" x14ac:dyDescent="0.25">
      <c r="A2216" s="167">
        <v>7045952352275</v>
      </c>
      <c r="B2216" s="157">
        <v>12873</v>
      </c>
      <c r="C2216" s="157" t="s">
        <v>1995</v>
      </c>
      <c r="D2216" s="157">
        <v>107</v>
      </c>
      <c r="E2216" s="166" t="s">
        <v>1814</v>
      </c>
      <c r="F2216" s="166" t="s">
        <v>1720</v>
      </c>
      <c r="G2216" s="169" t="s">
        <v>1692</v>
      </c>
      <c r="H2216" s="157" t="s">
        <v>1691</v>
      </c>
      <c r="I2216" s="165" t="s">
        <v>1713</v>
      </c>
      <c r="J2216" s="164" t="s">
        <v>1672</v>
      </c>
      <c r="K2216" s="164" t="s">
        <v>1802</v>
      </c>
      <c r="L2216" s="163"/>
      <c r="M2216" s="163"/>
      <c r="N2216" s="163"/>
      <c r="O2216" s="162">
        <v>999</v>
      </c>
      <c r="P2216" s="161" t="b">
        <f>IF(R2216&gt;0,R2216-2)</f>
        <v>0</v>
      </c>
      <c r="Q2216" s="161">
        <v>201938</v>
      </c>
      <c r="R2216" s="160">
        <f>$I$3</f>
        <v>0</v>
      </c>
      <c r="S2216" s="159" t="str">
        <f>IF(AND(R2216&gt;=Q2216,W2216&gt;0),"OK",IF(W2216=0,"","NOT OK"))</f>
        <v/>
      </c>
      <c r="T2216" s="158"/>
      <c r="U2216" s="157">
        <v>1</v>
      </c>
      <c r="V2216" s="156" t="str">
        <f>IF(W2216=T2216,"OK","NOT")</f>
        <v>OK</v>
      </c>
      <c r="W2216" s="155">
        <f>IF(MOD(T2216,U2216)=0,T2216,T2216+(U2216-MOD(T2216,U2216)))</f>
        <v>0</v>
      </c>
      <c r="X2216" s="154">
        <f>$I$4</f>
        <v>0.4</v>
      </c>
      <c r="Y2216" s="153">
        <f>+T2216*((O2216-(O2216*X2216)))</f>
        <v>0</v>
      </c>
    </row>
    <row r="2217" spans="1:25" ht="14.45" customHeight="1" x14ac:dyDescent="0.25">
      <c r="A2217" s="167">
        <v>7045952421834</v>
      </c>
      <c r="B2217" s="157">
        <v>12873</v>
      </c>
      <c r="C2217" s="157" t="s">
        <v>1995</v>
      </c>
      <c r="D2217" s="157">
        <v>107</v>
      </c>
      <c r="E2217" s="166" t="s">
        <v>1814</v>
      </c>
      <c r="F2217" s="166" t="s">
        <v>1720</v>
      </c>
      <c r="G2217" s="169" t="s">
        <v>1692</v>
      </c>
      <c r="H2217" s="157" t="s">
        <v>1691</v>
      </c>
      <c r="I2217" s="165" t="s">
        <v>1923</v>
      </c>
      <c r="J2217" s="164" t="s">
        <v>1672</v>
      </c>
      <c r="K2217" s="164" t="s">
        <v>1802</v>
      </c>
      <c r="L2217" s="163"/>
      <c r="M2217" s="163"/>
      <c r="N2217" s="163"/>
      <c r="O2217" s="162">
        <v>999</v>
      </c>
      <c r="P2217" s="161" t="b">
        <f>IF(R2217&gt;0,R2217-2)</f>
        <v>0</v>
      </c>
      <c r="Q2217" s="161">
        <v>201938</v>
      </c>
      <c r="R2217" s="160">
        <f>$I$3</f>
        <v>0</v>
      </c>
      <c r="S2217" s="159" t="str">
        <f>IF(AND(R2217&gt;=Q2217,W2217&gt;0),"OK",IF(W2217=0,"","NOT OK"))</f>
        <v/>
      </c>
      <c r="T2217" s="158"/>
      <c r="U2217" s="157">
        <v>1</v>
      </c>
      <c r="V2217" s="156" t="str">
        <f>IF(W2217=T2217,"OK","NOT")</f>
        <v>OK</v>
      </c>
      <c r="W2217" s="155">
        <f>IF(MOD(T2217,U2217)=0,T2217,T2217+(U2217-MOD(T2217,U2217)))</f>
        <v>0</v>
      </c>
      <c r="X2217" s="154">
        <f>$I$4</f>
        <v>0.4</v>
      </c>
      <c r="Y2217" s="153">
        <f>+T2217*((O2217-(O2217*X2217)))</f>
        <v>0</v>
      </c>
    </row>
    <row r="2218" spans="1:25" ht="14.45" customHeight="1" x14ac:dyDescent="0.25">
      <c r="A2218" s="167">
        <v>7045952352343</v>
      </c>
      <c r="B2218" s="157">
        <v>12877</v>
      </c>
      <c r="C2218" s="157" t="s">
        <v>1994</v>
      </c>
      <c r="D2218" s="157">
        <v>108</v>
      </c>
      <c r="E2218" s="166" t="s">
        <v>1814</v>
      </c>
      <c r="F2218" s="166" t="s">
        <v>1720</v>
      </c>
      <c r="G2218" s="169" t="s">
        <v>1692</v>
      </c>
      <c r="H2218" s="157" t="s">
        <v>1691</v>
      </c>
      <c r="I2218" s="165" t="s">
        <v>1717</v>
      </c>
      <c r="J2218" s="164" t="s">
        <v>1672</v>
      </c>
      <c r="K2218" s="164" t="s">
        <v>1802</v>
      </c>
      <c r="L2218" s="163"/>
      <c r="M2218" s="163"/>
      <c r="N2218" s="163"/>
      <c r="O2218" s="162">
        <v>999</v>
      </c>
      <c r="P2218" s="161" t="b">
        <f>IF(R2218&gt;0,R2218-2)</f>
        <v>0</v>
      </c>
      <c r="Q2218" s="161">
        <v>201938</v>
      </c>
      <c r="R2218" s="160">
        <f>$I$3</f>
        <v>0</v>
      </c>
      <c r="S2218" s="159" t="str">
        <f>IF(AND(R2218&gt;=Q2218,W2218&gt;0),"OK",IF(W2218=0,"","NOT OK"))</f>
        <v/>
      </c>
      <c r="T2218" s="158"/>
      <c r="U2218" s="157">
        <v>1</v>
      </c>
      <c r="V2218" s="156" t="str">
        <f>IF(W2218=T2218,"OK","NOT")</f>
        <v>OK</v>
      </c>
      <c r="W2218" s="155">
        <f>IF(MOD(T2218,U2218)=0,T2218,T2218+(U2218-MOD(T2218,U2218)))</f>
        <v>0</v>
      </c>
      <c r="X2218" s="154">
        <f>$I$4</f>
        <v>0.4</v>
      </c>
      <c r="Y2218" s="153">
        <f>+T2218*((O2218-(O2218*X2218)))</f>
        <v>0</v>
      </c>
    </row>
    <row r="2219" spans="1:25" ht="14.45" customHeight="1" x14ac:dyDescent="0.25">
      <c r="A2219" s="167">
        <v>7045952352350</v>
      </c>
      <c r="B2219" s="157">
        <v>12877</v>
      </c>
      <c r="C2219" s="157" t="s">
        <v>1994</v>
      </c>
      <c r="D2219" s="157">
        <v>108</v>
      </c>
      <c r="E2219" s="166" t="s">
        <v>1814</v>
      </c>
      <c r="F2219" s="166" t="s">
        <v>1720</v>
      </c>
      <c r="G2219" s="169" t="s">
        <v>1692</v>
      </c>
      <c r="H2219" s="157" t="s">
        <v>1691</v>
      </c>
      <c r="I2219" s="165" t="s">
        <v>1716</v>
      </c>
      <c r="J2219" s="164" t="s">
        <v>1672</v>
      </c>
      <c r="K2219" s="164" t="s">
        <v>1802</v>
      </c>
      <c r="L2219" s="163"/>
      <c r="M2219" s="163"/>
      <c r="N2219" s="163"/>
      <c r="O2219" s="162">
        <v>999</v>
      </c>
      <c r="P2219" s="161" t="b">
        <f>IF(R2219&gt;0,R2219-2)</f>
        <v>0</v>
      </c>
      <c r="Q2219" s="161">
        <v>201938</v>
      </c>
      <c r="R2219" s="160">
        <f>$I$3</f>
        <v>0</v>
      </c>
      <c r="S2219" s="159" t="str">
        <f>IF(AND(R2219&gt;=Q2219,W2219&gt;0),"OK",IF(W2219=0,"","NOT OK"))</f>
        <v/>
      </c>
      <c r="T2219" s="158"/>
      <c r="U2219" s="157">
        <v>1</v>
      </c>
      <c r="V2219" s="156" t="str">
        <f>IF(W2219=T2219,"OK","NOT")</f>
        <v>OK</v>
      </c>
      <c r="W2219" s="155">
        <f>IF(MOD(T2219,U2219)=0,T2219,T2219+(U2219-MOD(T2219,U2219)))</f>
        <v>0</v>
      </c>
      <c r="X2219" s="154">
        <f>$I$4</f>
        <v>0.4</v>
      </c>
      <c r="Y2219" s="153">
        <f>+T2219*((O2219-(O2219*X2219)))</f>
        <v>0</v>
      </c>
    </row>
    <row r="2220" spans="1:25" ht="14.45" customHeight="1" x14ac:dyDescent="0.25">
      <c r="A2220" s="167">
        <v>7045952352367</v>
      </c>
      <c r="B2220" s="157">
        <v>12877</v>
      </c>
      <c r="C2220" s="157" t="s">
        <v>1994</v>
      </c>
      <c r="D2220" s="157">
        <v>108</v>
      </c>
      <c r="E2220" s="166" t="s">
        <v>1814</v>
      </c>
      <c r="F2220" s="166" t="s">
        <v>1720</v>
      </c>
      <c r="G2220" s="169" t="s">
        <v>1692</v>
      </c>
      <c r="H2220" s="157" t="s">
        <v>1691</v>
      </c>
      <c r="I2220" s="165" t="s">
        <v>1468</v>
      </c>
      <c r="J2220" s="164" t="s">
        <v>1672</v>
      </c>
      <c r="K2220" s="164" t="s">
        <v>1802</v>
      </c>
      <c r="L2220" s="163"/>
      <c r="M2220" s="163"/>
      <c r="N2220" s="163"/>
      <c r="O2220" s="162">
        <v>999</v>
      </c>
      <c r="P2220" s="161" t="b">
        <f>IF(R2220&gt;0,R2220-2)</f>
        <v>0</v>
      </c>
      <c r="Q2220" s="161">
        <v>201938</v>
      </c>
      <c r="R2220" s="160">
        <f>$I$3</f>
        <v>0</v>
      </c>
      <c r="S2220" s="159" t="str">
        <f>IF(AND(R2220&gt;=Q2220,W2220&gt;0),"OK",IF(W2220=0,"","NOT OK"))</f>
        <v/>
      </c>
      <c r="T2220" s="158"/>
      <c r="U2220" s="157">
        <v>1</v>
      </c>
      <c r="V2220" s="156" t="str">
        <f>IF(W2220=T2220,"OK","NOT")</f>
        <v>OK</v>
      </c>
      <c r="W2220" s="155">
        <f>IF(MOD(T2220,U2220)=0,T2220,T2220+(U2220-MOD(T2220,U2220)))</f>
        <v>0</v>
      </c>
      <c r="X2220" s="154">
        <f>$I$4</f>
        <v>0.4</v>
      </c>
      <c r="Y2220" s="153">
        <f>+T2220*((O2220-(O2220*X2220)))</f>
        <v>0</v>
      </c>
    </row>
    <row r="2221" spans="1:25" ht="14.45" customHeight="1" x14ac:dyDescent="0.25">
      <c r="A2221" s="167">
        <v>7045952352374</v>
      </c>
      <c r="B2221" s="157">
        <v>12877</v>
      </c>
      <c r="C2221" s="157" t="s">
        <v>1994</v>
      </c>
      <c r="D2221" s="157">
        <v>108</v>
      </c>
      <c r="E2221" s="166" t="s">
        <v>1814</v>
      </c>
      <c r="F2221" s="166" t="s">
        <v>1720</v>
      </c>
      <c r="G2221" s="169" t="s">
        <v>1692</v>
      </c>
      <c r="H2221" s="157" t="s">
        <v>1691</v>
      </c>
      <c r="I2221" s="165" t="s">
        <v>1469</v>
      </c>
      <c r="J2221" s="164" t="s">
        <v>1672</v>
      </c>
      <c r="K2221" s="164" t="s">
        <v>1802</v>
      </c>
      <c r="L2221" s="163"/>
      <c r="M2221" s="163"/>
      <c r="N2221" s="163"/>
      <c r="O2221" s="162">
        <v>999</v>
      </c>
      <c r="P2221" s="161" t="b">
        <f>IF(R2221&gt;0,R2221-2)</f>
        <v>0</v>
      </c>
      <c r="Q2221" s="161">
        <v>201938</v>
      </c>
      <c r="R2221" s="160">
        <f>$I$3</f>
        <v>0</v>
      </c>
      <c r="S2221" s="159" t="str">
        <f>IF(AND(R2221&gt;=Q2221,W2221&gt;0),"OK",IF(W2221=0,"","NOT OK"))</f>
        <v/>
      </c>
      <c r="T2221" s="158"/>
      <c r="U2221" s="157">
        <v>1</v>
      </c>
      <c r="V2221" s="156" t="str">
        <f>IF(W2221=T2221,"OK","NOT")</f>
        <v>OK</v>
      </c>
      <c r="W2221" s="155">
        <f>IF(MOD(T2221,U2221)=0,T2221,T2221+(U2221-MOD(T2221,U2221)))</f>
        <v>0</v>
      </c>
      <c r="X2221" s="154">
        <f>$I$4</f>
        <v>0.4</v>
      </c>
      <c r="Y2221" s="153">
        <f>+T2221*((O2221-(O2221*X2221)))</f>
        <v>0</v>
      </c>
    </row>
    <row r="2222" spans="1:25" ht="14.45" customHeight="1" x14ac:dyDescent="0.25">
      <c r="A2222" s="167">
        <v>7045952352381</v>
      </c>
      <c r="B2222" s="157">
        <v>12877</v>
      </c>
      <c r="C2222" s="157" t="s">
        <v>1994</v>
      </c>
      <c r="D2222" s="157">
        <v>108</v>
      </c>
      <c r="E2222" s="166" t="s">
        <v>1814</v>
      </c>
      <c r="F2222" s="166" t="s">
        <v>1720</v>
      </c>
      <c r="G2222" s="169" t="s">
        <v>1692</v>
      </c>
      <c r="H2222" s="157" t="s">
        <v>1691</v>
      </c>
      <c r="I2222" s="165" t="s">
        <v>1715</v>
      </c>
      <c r="J2222" s="164" t="s">
        <v>1672</v>
      </c>
      <c r="K2222" s="164" t="s">
        <v>1802</v>
      </c>
      <c r="L2222" s="163"/>
      <c r="M2222" s="163"/>
      <c r="N2222" s="163"/>
      <c r="O2222" s="162">
        <v>999</v>
      </c>
      <c r="P2222" s="161" t="b">
        <f>IF(R2222&gt;0,R2222-2)</f>
        <v>0</v>
      </c>
      <c r="Q2222" s="161">
        <v>201938</v>
      </c>
      <c r="R2222" s="160">
        <f>$I$3</f>
        <v>0</v>
      </c>
      <c r="S2222" s="159" t="str">
        <f>IF(AND(R2222&gt;=Q2222,W2222&gt;0),"OK",IF(W2222=0,"","NOT OK"))</f>
        <v/>
      </c>
      <c r="T2222" s="158"/>
      <c r="U2222" s="157">
        <v>1</v>
      </c>
      <c r="V2222" s="156" t="str">
        <f>IF(W2222=T2222,"OK","NOT")</f>
        <v>OK</v>
      </c>
      <c r="W2222" s="155">
        <f>IF(MOD(T2222,U2222)=0,T2222,T2222+(U2222-MOD(T2222,U2222)))</f>
        <v>0</v>
      </c>
      <c r="X2222" s="154">
        <f>$I$4</f>
        <v>0.4</v>
      </c>
      <c r="Y2222" s="153">
        <f>+T2222*((O2222-(O2222*X2222)))</f>
        <v>0</v>
      </c>
    </row>
    <row r="2223" spans="1:25" ht="14.45" customHeight="1" x14ac:dyDescent="0.25">
      <c r="A2223" s="167">
        <v>7045952360195</v>
      </c>
      <c r="B2223" s="157">
        <v>12874</v>
      </c>
      <c r="C2223" s="157" t="s">
        <v>1987</v>
      </c>
      <c r="D2223" s="157">
        <v>114</v>
      </c>
      <c r="E2223" s="166" t="s">
        <v>1814</v>
      </c>
      <c r="F2223" s="166" t="s">
        <v>1720</v>
      </c>
      <c r="G2223" s="169" t="s">
        <v>1692</v>
      </c>
      <c r="H2223" s="157" t="s">
        <v>1691</v>
      </c>
      <c r="I2223" s="165" t="s">
        <v>1716</v>
      </c>
      <c r="J2223" s="164" t="s">
        <v>1672</v>
      </c>
      <c r="K2223" s="164" t="s">
        <v>1802</v>
      </c>
      <c r="L2223" s="163"/>
      <c r="M2223" s="163"/>
      <c r="N2223" s="163"/>
      <c r="O2223" s="162">
        <v>999</v>
      </c>
      <c r="P2223" s="161" t="b">
        <f>IF(R2223&gt;0,R2223-2)</f>
        <v>0</v>
      </c>
      <c r="Q2223" s="161">
        <v>201938</v>
      </c>
      <c r="R2223" s="160">
        <f>$I$3</f>
        <v>0</v>
      </c>
      <c r="S2223" s="159" t="str">
        <f>IF(AND(R2223&gt;=Q2223,W2223&gt;0),"OK",IF(W2223=0,"","NOT OK"))</f>
        <v/>
      </c>
      <c r="T2223" s="158"/>
      <c r="U2223" s="157">
        <v>1</v>
      </c>
      <c r="V2223" s="156" t="str">
        <f>IF(W2223=T2223,"OK","NOT")</f>
        <v>OK</v>
      </c>
      <c r="W2223" s="155">
        <f>IF(MOD(T2223,U2223)=0,T2223,T2223+(U2223-MOD(T2223,U2223)))</f>
        <v>0</v>
      </c>
      <c r="X2223" s="154">
        <f>$I$4</f>
        <v>0.4</v>
      </c>
      <c r="Y2223" s="153">
        <f>+T2223*((O2223-(O2223*X2223)))</f>
        <v>0</v>
      </c>
    </row>
    <row r="2224" spans="1:25" ht="14.45" customHeight="1" x14ac:dyDescent="0.25">
      <c r="A2224" s="167">
        <v>7045952360201</v>
      </c>
      <c r="B2224" s="157">
        <v>12874</v>
      </c>
      <c r="C2224" s="157" t="s">
        <v>1987</v>
      </c>
      <c r="D2224" s="157">
        <v>114</v>
      </c>
      <c r="E2224" s="166" t="s">
        <v>1814</v>
      </c>
      <c r="F2224" s="166" t="s">
        <v>1720</v>
      </c>
      <c r="G2224" s="169" t="s">
        <v>1692</v>
      </c>
      <c r="H2224" s="157" t="s">
        <v>1691</v>
      </c>
      <c r="I2224" s="165" t="s">
        <v>1468</v>
      </c>
      <c r="J2224" s="164" t="s">
        <v>1672</v>
      </c>
      <c r="K2224" s="164" t="s">
        <v>1802</v>
      </c>
      <c r="L2224" s="163"/>
      <c r="M2224" s="163"/>
      <c r="N2224" s="163"/>
      <c r="O2224" s="162">
        <v>999</v>
      </c>
      <c r="P2224" s="161" t="b">
        <f>IF(R2224&gt;0,R2224-2)</f>
        <v>0</v>
      </c>
      <c r="Q2224" s="161">
        <v>201938</v>
      </c>
      <c r="R2224" s="160">
        <f>$I$3</f>
        <v>0</v>
      </c>
      <c r="S2224" s="159" t="str">
        <f>IF(AND(R2224&gt;=Q2224,W2224&gt;0),"OK",IF(W2224=0,"","NOT OK"))</f>
        <v/>
      </c>
      <c r="T2224" s="158"/>
      <c r="U2224" s="157">
        <v>1</v>
      </c>
      <c r="V2224" s="156" t="str">
        <f>IF(W2224=T2224,"OK","NOT")</f>
        <v>OK</v>
      </c>
      <c r="W2224" s="155">
        <f>IF(MOD(T2224,U2224)=0,T2224,T2224+(U2224-MOD(T2224,U2224)))</f>
        <v>0</v>
      </c>
      <c r="X2224" s="154">
        <f>$I$4</f>
        <v>0.4</v>
      </c>
      <c r="Y2224" s="153">
        <f>+T2224*((O2224-(O2224*X2224)))</f>
        <v>0</v>
      </c>
    </row>
    <row r="2225" spans="1:25" ht="14.45" customHeight="1" x14ac:dyDescent="0.25">
      <c r="A2225" s="167">
        <v>7045952360218</v>
      </c>
      <c r="B2225" s="157">
        <v>12874</v>
      </c>
      <c r="C2225" s="157" t="s">
        <v>1987</v>
      </c>
      <c r="D2225" s="157">
        <v>114</v>
      </c>
      <c r="E2225" s="166" t="s">
        <v>1814</v>
      </c>
      <c r="F2225" s="166" t="s">
        <v>1720</v>
      </c>
      <c r="G2225" s="169" t="s">
        <v>1692</v>
      </c>
      <c r="H2225" s="157" t="s">
        <v>1691</v>
      </c>
      <c r="I2225" s="165" t="s">
        <v>1469</v>
      </c>
      <c r="J2225" s="164" t="s">
        <v>1672</v>
      </c>
      <c r="K2225" s="164" t="s">
        <v>1802</v>
      </c>
      <c r="L2225" s="163"/>
      <c r="M2225" s="163"/>
      <c r="N2225" s="163"/>
      <c r="O2225" s="162">
        <v>999</v>
      </c>
      <c r="P2225" s="161" t="b">
        <f>IF(R2225&gt;0,R2225-2)</f>
        <v>0</v>
      </c>
      <c r="Q2225" s="161">
        <v>201938</v>
      </c>
      <c r="R2225" s="160">
        <f>$I$3</f>
        <v>0</v>
      </c>
      <c r="S2225" s="159" t="str">
        <f>IF(AND(R2225&gt;=Q2225,W2225&gt;0),"OK",IF(W2225=0,"","NOT OK"))</f>
        <v/>
      </c>
      <c r="T2225" s="158"/>
      <c r="U2225" s="157">
        <v>1</v>
      </c>
      <c r="V2225" s="156" t="str">
        <f>IF(W2225=T2225,"OK","NOT")</f>
        <v>OK</v>
      </c>
      <c r="W2225" s="155">
        <f>IF(MOD(T2225,U2225)=0,T2225,T2225+(U2225-MOD(T2225,U2225)))</f>
        <v>0</v>
      </c>
      <c r="X2225" s="154">
        <f>$I$4</f>
        <v>0.4</v>
      </c>
      <c r="Y2225" s="153">
        <f>+T2225*((O2225-(O2225*X2225)))</f>
        <v>0</v>
      </c>
    </row>
    <row r="2226" spans="1:25" ht="14.45" customHeight="1" x14ac:dyDescent="0.25">
      <c r="A2226" s="167">
        <v>7045952360225</v>
      </c>
      <c r="B2226" s="157">
        <v>12874</v>
      </c>
      <c r="C2226" s="157" t="s">
        <v>1987</v>
      </c>
      <c r="D2226" s="157">
        <v>114</v>
      </c>
      <c r="E2226" s="166" t="s">
        <v>1814</v>
      </c>
      <c r="F2226" s="166" t="s">
        <v>1720</v>
      </c>
      <c r="G2226" s="169" t="s">
        <v>1692</v>
      </c>
      <c r="H2226" s="157" t="s">
        <v>1691</v>
      </c>
      <c r="I2226" s="165" t="s">
        <v>1715</v>
      </c>
      <c r="J2226" s="164" t="s">
        <v>1672</v>
      </c>
      <c r="K2226" s="164" t="s">
        <v>1802</v>
      </c>
      <c r="L2226" s="163"/>
      <c r="M2226" s="163"/>
      <c r="N2226" s="163"/>
      <c r="O2226" s="162">
        <v>999</v>
      </c>
      <c r="P2226" s="161" t="b">
        <f>IF(R2226&gt;0,R2226-2)</f>
        <v>0</v>
      </c>
      <c r="Q2226" s="161">
        <v>201938</v>
      </c>
      <c r="R2226" s="160">
        <f>$I$3</f>
        <v>0</v>
      </c>
      <c r="S2226" s="159" t="str">
        <f>IF(AND(R2226&gt;=Q2226,W2226&gt;0),"OK",IF(W2226=0,"","NOT OK"))</f>
        <v/>
      </c>
      <c r="T2226" s="158"/>
      <c r="U2226" s="157">
        <v>1</v>
      </c>
      <c r="V2226" s="156" t="str">
        <f>IF(W2226=T2226,"OK","NOT")</f>
        <v>OK</v>
      </c>
      <c r="W2226" s="155">
        <f>IF(MOD(T2226,U2226)=0,T2226,T2226+(U2226-MOD(T2226,U2226)))</f>
        <v>0</v>
      </c>
      <c r="X2226" s="154">
        <f>$I$4</f>
        <v>0.4</v>
      </c>
      <c r="Y2226" s="153">
        <f>+T2226*((O2226-(O2226*X2226)))</f>
        <v>0</v>
      </c>
    </row>
    <row r="2227" spans="1:25" ht="14.45" customHeight="1" x14ac:dyDescent="0.25">
      <c r="A2227" s="167">
        <v>7045952360232</v>
      </c>
      <c r="B2227" s="157">
        <v>12874</v>
      </c>
      <c r="C2227" s="157" t="s">
        <v>1987</v>
      </c>
      <c r="D2227" s="157">
        <v>114</v>
      </c>
      <c r="E2227" s="166" t="s">
        <v>1814</v>
      </c>
      <c r="F2227" s="166" t="s">
        <v>1720</v>
      </c>
      <c r="G2227" s="169" t="s">
        <v>1692</v>
      </c>
      <c r="H2227" s="157" t="s">
        <v>1691</v>
      </c>
      <c r="I2227" s="165" t="s">
        <v>1713</v>
      </c>
      <c r="J2227" s="164" t="s">
        <v>1672</v>
      </c>
      <c r="K2227" s="164" t="s">
        <v>1802</v>
      </c>
      <c r="L2227" s="163"/>
      <c r="M2227" s="163"/>
      <c r="N2227" s="163"/>
      <c r="O2227" s="162">
        <v>999</v>
      </c>
      <c r="P2227" s="161" t="b">
        <f>IF(R2227&gt;0,R2227-2)</f>
        <v>0</v>
      </c>
      <c r="Q2227" s="161">
        <v>201938</v>
      </c>
      <c r="R2227" s="160">
        <f>$I$3</f>
        <v>0</v>
      </c>
      <c r="S2227" s="159" t="str">
        <f>IF(AND(R2227&gt;=Q2227,W2227&gt;0),"OK",IF(W2227=0,"","NOT OK"))</f>
        <v/>
      </c>
      <c r="T2227" s="158"/>
      <c r="U2227" s="157">
        <v>1</v>
      </c>
      <c r="V2227" s="156" t="str">
        <f>IF(W2227=T2227,"OK","NOT")</f>
        <v>OK</v>
      </c>
      <c r="W2227" s="155">
        <f>IF(MOD(T2227,U2227)=0,T2227,T2227+(U2227-MOD(T2227,U2227)))</f>
        <v>0</v>
      </c>
      <c r="X2227" s="154">
        <f>$I$4</f>
        <v>0.4</v>
      </c>
      <c r="Y2227" s="153">
        <f>+T2227*((O2227-(O2227*X2227)))</f>
        <v>0</v>
      </c>
    </row>
    <row r="2228" spans="1:25" ht="14.45" customHeight="1" x14ac:dyDescent="0.25">
      <c r="A2228" s="167">
        <v>7045952421858</v>
      </c>
      <c r="B2228" s="157">
        <v>12874</v>
      </c>
      <c r="C2228" s="157" t="s">
        <v>1987</v>
      </c>
      <c r="D2228" s="157">
        <v>114</v>
      </c>
      <c r="E2228" s="157" t="s">
        <v>1814</v>
      </c>
      <c r="F2228" s="157" t="s">
        <v>1720</v>
      </c>
      <c r="G2228" s="157">
        <v>99990</v>
      </c>
      <c r="H2228" s="157" t="s">
        <v>1691</v>
      </c>
      <c r="I2228" s="165" t="s">
        <v>1923</v>
      </c>
      <c r="J2228" s="157" t="s">
        <v>1672</v>
      </c>
      <c r="K2228" s="157" t="s">
        <v>1802</v>
      </c>
      <c r="L2228" s="163"/>
      <c r="M2228" s="163"/>
      <c r="N2228" s="163"/>
      <c r="O2228" s="162">
        <v>999</v>
      </c>
      <c r="P2228" s="161" t="b">
        <v>0</v>
      </c>
      <c r="Q2228" s="157">
        <v>201938</v>
      </c>
      <c r="R2228" s="160">
        <v>0</v>
      </c>
      <c r="S2228" s="159"/>
      <c r="T2228" s="158"/>
      <c r="U2228" s="157">
        <v>1</v>
      </c>
      <c r="V2228" s="156" t="s">
        <v>1929</v>
      </c>
      <c r="W2228" s="155">
        <v>0</v>
      </c>
      <c r="X2228" s="154">
        <v>0</v>
      </c>
      <c r="Y2228" s="153">
        <f>+T2228*((O2228-(O2228*X2228)))</f>
        <v>0</v>
      </c>
    </row>
    <row r="2229" spans="1:25" ht="14.45" customHeight="1" x14ac:dyDescent="0.25">
      <c r="A2229" s="167">
        <v>7045952360300</v>
      </c>
      <c r="B2229" s="157">
        <v>12878</v>
      </c>
      <c r="C2229" s="157" t="s">
        <v>1986</v>
      </c>
      <c r="D2229" s="157">
        <v>115</v>
      </c>
      <c r="E2229" s="166" t="s">
        <v>1814</v>
      </c>
      <c r="F2229" s="166" t="s">
        <v>1720</v>
      </c>
      <c r="G2229" s="169" t="s">
        <v>1692</v>
      </c>
      <c r="H2229" s="157" t="s">
        <v>1691</v>
      </c>
      <c r="I2229" s="165" t="s">
        <v>1717</v>
      </c>
      <c r="J2229" s="164" t="s">
        <v>1672</v>
      </c>
      <c r="K2229" s="164" t="s">
        <v>1802</v>
      </c>
      <c r="L2229" s="163"/>
      <c r="M2229" s="163"/>
      <c r="N2229" s="163"/>
      <c r="O2229" s="162">
        <v>999</v>
      </c>
      <c r="P2229" s="161" t="b">
        <f>IF(R2229&gt;0,R2229-2)</f>
        <v>0</v>
      </c>
      <c r="Q2229" s="161">
        <v>201938</v>
      </c>
      <c r="R2229" s="160">
        <f>$I$3</f>
        <v>0</v>
      </c>
      <c r="S2229" s="159" t="str">
        <f>IF(AND(R2229&gt;=Q2229,W2229&gt;0),"OK",IF(W2229=0,"","NOT OK"))</f>
        <v/>
      </c>
      <c r="T2229" s="158"/>
      <c r="U2229" s="157">
        <v>1</v>
      </c>
      <c r="V2229" s="156" t="str">
        <f>IF(W2229=T2229,"OK","NOT")</f>
        <v>OK</v>
      </c>
      <c r="W2229" s="155">
        <f>IF(MOD(T2229,U2229)=0,T2229,T2229+(U2229-MOD(T2229,U2229)))</f>
        <v>0</v>
      </c>
      <c r="X2229" s="154">
        <f>$I$4</f>
        <v>0.4</v>
      </c>
      <c r="Y2229" s="153">
        <f>+T2229*((O2229-(O2229*X2229)))</f>
        <v>0</v>
      </c>
    </row>
    <row r="2230" spans="1:25" ht="14.45" customHeight="1" x14ac:dyDescent="0.25">
      <c r="A2230" s="167">
        <v>7045952360317</v>
      </c>
      <c r="B2230" s="157">
        <v>12878</v>
      </c>
      <c r="C2230" s="157" t="s">
        <v>1986</v>
      </c>
      <c r="D2230" s="157">
        <v>115</v>
      </c>
      <c r="E2230" s="166" t="s">
        <v>1814</v>
      </c>
      <c r="F2230" s="166" t="s">
        <v>1720</v>
      </c>
      <c r="G2230" s="169" t="s">
        <v>1692</v>
      </c>
      <c r="H2230" s="157" t="s">
        <v>1691</v>
      </c>
      <c r="I2230" s="165" t="s">
        <v>1716</v>
      </c>
      <c r="J2230" s="164" t="s">
        <v>1672</v>
      </c>
      <c r="K2230" s="164" t="s">
        <v>1802</v>
      </c>
      <c r="L2230" s="163"/>
      <c r="M2230" s="163"/>
      <c r="N2230" s="163"/>
      <c r="O2230" s="162">
        <v>999</v>
      </c>
      <c r="P2230" s="161" t="b">
        <f>IF(R2230&gt;0,R2230-2)</f>
        <v>0</v>
      </c>
      <c r="Q2230" s="161">
        <v>201938</v>
      </c>
      <c r="R2230" s="160">
        <f>$I$3</f>
        <v>0</v>
      </c>
      <c r="S2230" s="159" t="str">
        <f>IF(AND(R2230&gt;=Q2230,W2230&gt;0),"OK",IF(W2230=0,"","NOT OK"))</f>
        <v/>
      </c>
      <c r="T2230" s="158"/>
      <c r="U2230" s="157">
        <v>1</v>
      </c>
      <c r="V2230" s="156" t="str">
        <f>IF(W2230=T2230,"OK","NOT")</f>
        <v>OK</v>
      </c>
      <c r="W2230" s="155">
        <f>IF(MOD(T2230,U2230)=0,T2230,T2230+(U2230-MOD(T2230,U2230)))</f>
        <v>0</v>
      </c>
      <c r="X2230" s="154">
        <f>$I$4</f>
        <v>0.4</v>
      </c>
      <c r="Y2230" s="153">
        <f>+T2230*((O2230-(O2230*X2230)))</f>
        <v>0</v>
      </c>
    </row>
    <row r="2231" spans="1:25" ht="14.45" customHeight="1" x14ac:dyDescent="0.25">
      <c r="A2231" s="167">
        <v>7045952360324</v>
      </c>
      <c r="B2231" s="157">
        <v>12878</v>
      </c>
      <c r="C2231" s="157" t="s">
        <v>1986</v>
      </c>
      <c r="D2231" s="157">
        <v>115</v>
      </c>
      <c r="E2231" s="166" t="s">
        <v>1814</v>
      </c>
      <c r="F2231" s="166" t="s">
        <v>1720</v>
      </c>
      <c r="G2231" s="169" t="s">
        <v>1692</v>
      </c>
      <c r="H2231" s="157" t="s">
        <v>1691</v>
      </c>
      <c r="I2231" s="165" t="s">
        <v>1468</v>
      </c>
      <c r="J2231" s="164" t="s">
        <v>1672</v>
      </c>
      <c r="K2231" s="164" t="s">
        <v>1802</v>
      </c>
      <c r="L2231" s="163"/>
      <c r="M2231" s="163"/>
      <c r="N2231" s="163"/>
      <c r="O2231" s="162">
        <v>999</v>
      </c>
      <c r="P2231" s="161" t="b">
        <f>IF(R2231&gt;0,R2231-2)</f>
        <v>0</v>
      </c>
      <c r="Q2231" s="161">
        <v>201938</v>
      </c>
      <c r="R2231" s="160">
        <f>$I$3</f>
        <v>0</v>
      </c>
      <c r="S2231" s="159" t="str">
        <f>IF(AND(R2231&gt;=Q2231,W2231&gt;0),"OK",IF(W2231=0,"","NOT OK"))</f>
        <v/>
      </c>
      <c r="T2231" s="158"/>
      <c r="U2231" s="157">
        <v>1</v>
      </c>
      <c r="V2231" s="156" t="str">
        <f>IF(W2231=T2231,"OK","NOT")</f>
        <v>OK</v>
      </c>
      <c r="W2231" s="155">
        <f>IF(MOD(T2231,U2231)=0,T2231,T2231+(U2231-MOD(T2231,U2231)))</f>
        <v>0</v>
      </c>
      <c r="X2231" s="154">
        <f>$I$4</f>
        <v>0.4</v>
      </c>
      <c r="Y2231" s="153">
        <f>+T2231*((O2231-(O2231*X2231)))</f>
        <v>0</v>
      </c>
    </row>
    <row r="2232" spans="1:25" ht="14.45" customHeight="1" x14ac:dyDescent="0.25">
      <c r="A2232" s="167">
        <v>7045952360331</v>
      </c>
      <c r="B2232" s="157">
        <v>12878</v>
      </c>
      <c r="C2232" s="157" t="s">
        <v>1986</v>
      </c>
      <c r="D2232" s="157">
        <v>115</v>
      </c>
      <c r="E2232" s="166" t="s">
        <v>1814</v>
      </c>
      <c r="F2232" s="166" t="s">
        <v>1720</v>
      </c>
      <c r="G2232" s="169" t="s">
        <v>1692</v>
      </c>
      <c r="H2232" s="157" t="s">
        <v>1691</v>
      </c>
      <c r="I2232" s="165" t="s">
        <v>1469</v>
      </c>
      <c r="J2232" s="164" t="s">
        <v>1672</v>
      </c>
      <c r="K2232" s="164" t="s">
        <v>1802</v>
      </c>
      <c r="L2232" s="163"/>
      <c r="M2232" s="163"/>
      <c r="N2232" s="163"/>
      <c r="O2232" s="162">
        <v>999</v>
      </c>
      <c r="P2232" s="161" t="b">
        <f>IF(R2232&gt;0,R2232-2)</f>
        <v>0</v>
      </c>
      <c r="Q2232" s="161">
        <v>201938</v>
      </c>
      <c r="R2232" s="160">
        <f>$I$3</f>
        <v>0</v>
      </c>
      <c r="S2232" s="159" t="str">
        <f>IF(AND(R2232&gt;=Q2232,W2232&gt;0),"OK",IF(W2232=0,"","NOT OK"))</f>
        <v/>
      </c>
      <c r="T2232" s="158"/>
      <c r="U2232" s="157">
        <v>1</v>
      </c>
      <c r="V2232" s="156" t="str">
        <f>IF(W2232=T2232,"OK","NOT")</f>
        <v>OK</v>
      </c>
      <c r="W2232" s="155">
        <f>IF(MOD(T2232,U2232)=0,T2232,T2232+(U2232-MOD(T2232,U2232)))</f>
        <v>0</v>
      </c>
      <c r="X2232" s="154">
        <f>$I$4</f>
        <v>0.4</v>
      </c>
      <c r="Y2232" s="153">
        <f>+T2232*((O2232-(O2232*X2232)))</f>
        <v>0</v>
      </c>
    </row>
    <row r="2233" spans="1:25" ht="14.45" customHeight="1" x14ac:dyDescent="0.25">
      <c r="A2233" s="167">
        <v>7045952360348</v>
      </c>
      <c r="B2233" s="157">
        <v>12878</v>
      </c>
      <c r="C2233" s="157" t="s">
        <v>1986</v>
      </c>
      <c r="D2233" s="157">
        <v>115</v>
      </c>
      <c r="E2233" s="166" t="s">
        <v>1814</v>
      </c>
      <c r="F2233" s="166" t="s">
        <v>1720</v>
      </c>
      <c r="G2233" s="169" t="s">
        <v>1692</v>
      </c>
      <c r="H2233" s="157" t="s">
        <v>1691</v>
      </c>
      <c r="I2233" s="165" t="s">
        <v>1715</v>
      </c>
      <c r="J2233" s="164" t="s">
        <v>1672</v>
      </c>
      <c r="K2233" s="164" t="s">
        <v>1802</v>
      </c>
      <c r="L2233" s="163"/>
      <c r="M2233" s="163"/>
      <c r="N2233" s="163"/>
      <c r="O2233" s="162">
        <v>999</v>
      </c>
      <c r="P2233" s="161" t="b">
        <f>IF(R2233&gt;0,R2233-2)</f>
        <v>0</v>
      </c>
      <c r="Q2233" s="161">
        <v>201938</v>
      </c>
      <c r="R2233" s="160">
        <f>$I$3</f>
        <v>0</v>
      </c>
      <c r="S2233" s="159" t="str">
        <f>IF(AND(R2233&gt;=Q2233,W2233&gt;0),"OK",IF(W2233=0,"","NOT OK"))</f>
        <v/>
      </c>
      <c r="T2233" s="158"/>
      <c r="U2233" s="157">
        <v>1</v>
      </c>
      <c r="V2233" s="156" t="str">
        <f>IF(W2233=T2233,"OK","NOT")</f>
        <v>OK</v>
      </c>
      <c r="W2233" s="155">
        <f>IF(MOD(T2233,U2233)=0,T2233,T2233+(U2233-MOD(T2233,U2233)))</f>
        <v>0</v>
      </c>
      <c r="X2233" s="154">
        <f>$I$4</f>
        <v>0.4</v>
      </c>
      <c r="Y2233" s="153">
        <f>+T2233*((O2233-(O2233*X2233)))</f>
        <v>0</v>
      </c>
    </row>
    <row r="2234" spans="1:25" ht="14.45" customHeight="1" x14ac:dyDescent="0.25">
      <c r="A2234" s="167">
        <v>7045952422312</v>
      </c>
      <c r="B2234" s="157">
        <v>12878</v>
      </c>
      <c r="C2234" s="157" t="s">
        <v>1986</v>
      </c>
      <c r="D2234" s="157">
        <v>115</v>
      </c>
      <c r="E2234" s="157" t="s">
        <v>1814</v>
      </c>
      <c r="F2234" s="157" t="s">
        <v>1720</v>
      </c>
      <c r="G2234" s="157">
        <v>99990</v>
      </c>
      <c r="H2234" s="157" t="s">
        <v>1691</v>
      </c>
      <c r="I2234" s="165" t="s">
        <v>1713</v>
      </c>
      <c r="J2234" s="157" t="s">
        <v>1672</v>
      </c>
      <c r="K2234" s="157" t="s">
        <v>1802</v>
      </c>
      <c r="L2234" s="163"/>
      <c r="M2234" s="163"/>
      <c r="N2234" s="163"/>
      <c r="O2234" s="162">
        <v>999</v>
      </c>
      <c r="P2234" s="161" t="b">
        <v>0</v>
      </c>
      <c r="Q2234" s="157">
        <v>201938</v>
      </c>
      <c r="R2234" s="160">
        <v>0</v>
      </c>
      <c r="S2234" s="159"/>
      <c r="T2234" s="158"/>
      <c r="U2234" s="157">
        <v>1</v>
      </c>
      <c r="V2234" s="156" t="s">
        <v>1929</v>
      </c>
      <c r="W2234" s="155">
        <v>0</v>
      </c>
      <c r="X2234" s="154">
        <v>0</v>
      </c>
      <c r="Y2234" s="153">
        <f>+T2234*((O2234-(O2234*X2234)))</f>
        <v>0</v>
      </c>
    </row>
    <row r="2235" spans="1:25" ht="14.45" customHeight="1" x14ac:dyDescent="0.25">
      <c r="A2235" s="167">
        <v>7045952117973</v>
      </c>
      <c r="B2235" s="157">
        <v>12271</v>
      </c>
      <c r="C2235" s="157" t="s">
        <v>1983</v>
      </c>
      <c r="D2235" s="157">
        <v>118</v>
      </c>
      <c r="E2235" s="166" t="s">
        <v>1822</v>
      </c>
      <c r="F2235" s="166" t="s">
        <v>1720</v>
      </c>
      <c r="G2235" s="169" t="s">
        <v>1692</v>
      </c>
      <c r="H2235" s="157" t="s">
        <v>1691</v>
      </c>
      <c r="I2235" s="165" t="s">
        <v>1716</v>
      </c>
      <c r="J2235" s="164" t="s">
        <v>1672</v>
      </c>
      <c r="K2235" s="164" t="s">
        <v>1802</v>
      </c>
      <c r="L2235" s="163"/>
      <c r="M2235" s="163"/>
      <c r="N2235" s="163"/>
      <c r="O2235" s="162">
        <v>1999</v>
      </c>
      <c r="P2235" s="161" t="b">
        <f>IF(R2235&gt;0,R2235-2)</f>
        <v>0</v>
      </c>
      <c r="Q2235" s="161">
        <v>201938</v>
      </c>
      <c r="R2235" s="160">
        <f>$I$3</f>
        <v>0</v>
      </c>
      <c r="S2235" s="159" t="str">
        <f>IF(AND(R2235&gt;=Q2235,W2235&gt;0),"OK",IF(W2235=0,"","NOT OK"))</f>
        <v/>
      </c>
      <c r="T2235" s="158"/>
      <c r="U2235" s="157">
        <v>1</v>
      </c>
      <c r="V2235" s="156" t="str">
        <f>IF(W2235=T2235,"OK","NOT")</f>
        <v>OK</v>
      </c>
      <c r="W2235" s="155">
        <f>IF(MOD(T2235,U2235)=0,T2235,T2235+(U2235-MOD(T2235,U2235)))</f>
        <v>0</v>
      </c>
      <c r="X2235" s="154">
        <f>$I$4</f>
        <v>0.4</v>
      </c>
      <c r="Y2235" s="153">
        <f>+T2235*((O2235-(O2235*X2235)))</f>
        <v>0</v>
      </c>
    </row>
    <row r="2236" spans="1:25" ht="14.45" customHeight="1" x14ac:dyDescent="0.25">
      <c r="A2236" s="167">
        <v>7045952117980</v>
      </c>
      <c r="B2236" s="157">
        <v>12271</v>
      </c>
      <c r="C2236" s="157" t="s">
        <v>1983</v>
      </c>
      <c r="D2236" s="157">
        <v>118</v>
      </c>
      <c r="E2236" s="166" t="s">
        <v>1822</v>
      </c>
      <c r="F2236" s="166" t="s">
        <v>1720</v>
      </c>
      <c r="G2236" s="169" t="s">
        <v>1692</v>
      </c>
      <c r="H2236" s="157" t="s">
        <v>1691</v>
      </c>
      <c r="I2236" s="165" t="s">
        <v>1468</v>
      </c>
      <c r="J2236" s="164" t="s">
        <v>1672</v>
      </c>
      <c r="K2236" s="164" t="s">
        <v>1802</v>
      </c>
      <c r="L2236" s="163"/>
      <c r="M2236" s="163"/>
      <c r="N2236" s="163"/>
      <c r="O2236" s="162">
        <v>1999</v>
      </c>
      <c r="P2236" s="161" t="b">
        <f>IF(R2236&gt;0,R2236-2)</f>
        <v>0</v>
      </c>
      <c r="Q2236" s="161">
        <v>201938</v>
      </c>
      <c r="R2236" s="160">
        <f>$I$3</f>
        <v>0</v>
      </c>
      <c r="S2236" s="159" t="str">
        <f>IF(AND(R2236&gt;=Q2236,W2236&gt;0),"OK",IF(W2236=0,"","NOT OK"))</f>
        <v/>
      </c>
      <c r="T2236" s="158"/>
      <c r="U2236" s="157">
        <v>1</v>
      </c>
      <c r="V2236" s="156" t="str">
        <f>IF(W2236=T2236,"OK","NOT")</f>
        <v>OK</v>
      </c>
      <c r="W2236" s="155">
        <f>IF(MOD(T2236,U2236)=0,T2236,T2236+(U2236-MOD(T2236,U2236)))</f>
        <v>0</v>
      </c>
      <c r="X2236" s="154">
        <f>$I$4</f>
        <v>0.4</v>
      </c>
      <c r="Y2236" s="153">
        <f>+T2236*((O2236-(O2236*X2236)))</f>
        <v>0</v>
      </c>
    </row>
    <row r="2237" spans="1:25" ht="14.45" customHeight="1" x14ac:dyDescent="0.25">
      <c r="A2237" s="167">
        <v>7045952117997</v>
      </c>
      <c r="B2237" s="157">
        <v>12271</v>
      </c>
      <c r="C2237" s="157" t="s">
        <v>1983</v>
      </c>
      <c r="D2237" s="157">
        <v>118</v>
      </c>
      <c r="E2237" s="166" t="s">
        <v>1822</v>
      </c>
      <c r="F2237" s="166" t="s">
        <v>1720</v>
      </c>
      <c r="G2237" s="169" t="s">
        <v>1692</v>
      </c>
      <c r="H2237" s="157" t="s">
        <v>1691</v>
      </c>
      <c r="I2237" s="165" t="s">
        <v>1469</v>
      </c>
      <c r="J2237" s="164" t="s">
        <v>1672</v>
      </c>
      <c r="K2237" s="164" t="s">
        <v>1802</v>
      </c>
      <c r="L2237" s="163"/>
      <c r="M2237" s="163"/>
      <c r="N2237" s="163"/>
      <c r="O2237" s="162">
        <v>1999</v>
      </c>
      <c r="P2237" s="161" t="b">
        <f>IF(R2237&gt;0,R2237-2)</f>
        <v>0</v>
      </c>
      <c r="Q2237" s="161">
        <v>201938</v>
      </c>
      <c r="R2237" s="160">
        <f>$I$3</f>
        <v>0</v>
      </c>
      <c r="S2237" s="159" t="str">
        <f>IF(AND(R2237&gt;=Q2237,W2237&gt;0),"OK",IF(W2237=0,"","NOT OK"))</f>
        <v/>
      </c>
      <c r="T2237" s="158"/>
      <c r="U2237" s="157">
        <v>1</v>
      </c>
      <c r="V2237" s="156" t="str">
        <f>IF(W2237=T2237,"OK","NOT")</f>
        <v>OK</v>
      </c>
      <c r="W2237" s="155">
        <f>IF(MOD(T2237,U2237)=0,T2237,T2237+(U2237-MOD(T2237,U2237)))</f>
        <v>0</v>
      </c>
      <c r="X2237" s="154">
        <f>$I$4</f>
        <v>0.4</v>
      </c>
      <c r="Y2237" s="153">
        <f>+T2237*((O2237-(O2237*X2237)))</f>
        <v>0</v>
      </c>
    </row>
    <row r="2238" spans="1:25" ht="14.45" customHeight="1" x14ac:dyDescent="0.25">
      <c r="A2238" s="167">
        <v>7045952118000</v>
      </c>
      <c r="B2238" s="157">
        <v>12271</v>
      </c>
      <c r="C2238" s="157" t="s">
        <v>1983</v>
      </c>
      <c r="D2238" s="157">
        <v>118</v>
      </c>
      <c r="E2238" s="166" t="s">
        <v>1822</v>
      </c>
      <c r="F2238" s="166" t="s">
        <v>1720</v>
      </c>
      <c r="G2238" s="169" t="s">
        <v>1692</v>
      </c>
      <c r="H2238" s="157" t="s">
        <v>1691</v>
      </c>
      <c r="I2238" s="165" t="s">
        <v>1715</v>
      </c>
      <c r="J2238" s="164" t="s">
        <v>1672</v>
      </c>
      <c r="K2238" s="164" t="s">
        <v>1802</v>
      </c>
      <c r="L2238" s="163"/>
      <c r="M2238" s="163"/>
      <c r="N2238" s="163"/>
      <c r="O2238" s="162">
        <v>1999</v>
      </c>
      <c r="P2238" s="161" t="b">
        <f>IF(R2238&gt;0,R2238-2)</f>
        <v>0</v>
      </c>
      <c r="Q2238" s="161">
        <v>201938</v>
      </c>
      <c r="R2238" s="160">
        <f>$I$3</f>
        <v>0</v>
      </c>
      <c r="S2238" s="159" t="str">
        <f>IF(AND(R2238&gt;=Q2238,W2238&gt;0),"OK",IF(W2238=0,"","NOT OK"))</f>
        <v/>
      </c>
      <c r="T2238" s="158"/>
      <c r="U2238" s="157">
        <v>1</v>
      </c>
      <c r="V2238" s="156" t="str">
        <f>IF(W2238=T2238,"OK","NOT")</f>
        <v>OK</v>
      </c>
      <c r="W2238" s="155">
        <f>IF(MOD(T2238,U2238)=0,T2238,T2238+(U2238-MOD(T2238,U2238)))</f>
        <v>0</v>
      </c>
      <c r="X2238" s="154">
        <f>$I$4</f>
        <v>0.4</v>
      </c>
      <c r="Y2238" s="153">
        <f>+T2238*((O2238-(O2238*X2238)))</f>
        <v>0</v>
      </c>
    </row>
    <row r="2239" spans="1:25" ht="14.45" customHeight="1" x14ac:dyDescent="0.25">
      <c r="A2239" s="167">
        <v>7045952118017</v>
      </c>
      <c r="B2239" s="157">
        <v>12271</v>
      </c>
      <c r="C2239" s="157" t="s">
        <v>1983</v>
      </c>
      <c r="D2239" s="157">
        <v>118</v>
      </c>
      <c r="E2239" s="166" t="s">
        <v>1822</v>
      </c>
      <c r="F2239" s="166" t="s">
        <v>1720</v>
      </c>
      <c r="G2239" s="169" t="s">
        <v>1692</v>
      </c>
      <c r="H2239" s="157" t="s">
        <v>1691</v>
      </c>
      <c r="I2239" s="165" t="s">
        <v>1713</v>
      </c>
      <c r="J2239" s="164" t="s">
        <v>1672</v>
      </c>
      <c r="K2239" s="164" t="s">
        <v>1802</v>
      </c>
      <c r="L2239" s="163"/>
      <c r="M2239" s="163"/>
      <c r="N2239" s="163"/>
      <c r="O2239" s="162">
        <v>1999</v>
      </c>
      <c r="P2239" s="161" t="b">
        <f>IF(R2239&gt;0,R2239-2)</f>
        <v>0</v>
      </c>
      <c r="Q2239" s="161">
        <v>201938</v>
      </c>
      <c r="R2239" s="160">
        <f>$I$3</f>
        <v>0</v>
      </c>
      <c r="S2239" s="159" t="str">
        <f>IF(AND(R2239&gt;=Q2239,W2239&gt;0),"OK",IF(W2239=0,"","NOT OK"))</f>
        <v/>
      </c>
      <c r="T2239" s="158"/>
      <c r="U2239" s="157">
        <v>1</v>
      </c>
      <c r="V2239" s="156" t="str">
        <f>IF(W2239=T2239,"OK","NOT")</f>
        <v>OK</v>
      </c>
      <c r="W2239" s="155">
        <f>IF(MOD(T2239,U2239)=0,T2239,T2239+(U2239-MOD(T2239,U2239)))</f>
        <v>0</v>
      </c>
      <c r="X2239" s="154">
        <f>$I$4</f>
        <v>0.4</v>
      </c>
      <c r="Y2239" s="153">
        <f>+T2239*((O2239-(O2239*X2239)))</f>
        <v>0</v>
      </c>
    </row>
    <row r="2240" spans="1:25" ht="14.45" customHeight="1" x14ac:dyDescent="0.25">
      <c r="A2240" s="167">
        <v>7045952119083</v>
      </c>
      <c r="B2240" s="157">
        <v>12351</v>
      </c>
      <c r="C2240" s="157" t="s">
        <v>1969</v>
      </c>
      <c r="D2240" s="157">
        <v>129</v>
      </c>
      <c r="E2240" s="166" t="s">
        <v>1957</v>
      </c>
      <c r="F2240" s="166" t="s">
        <v>1707</v>
      </c>
      <c r="G2240" s="169" t="s">
        <v>1692</v>
      </c>
      <c r="H2240" s="157" t="s">
        <v>1691</v>
      </c>
      <c r="I2240" s="165" t="s">
        <v>1716</v>
      </c>
      <c r="J2240" s="164" t="s">
        <v>1672</v>
      </c>
      <c r="K2240" s="164" t="s">
        <v>1802</v>
      </c>
      <c r="L2240" s="163"/>
      <c r="M2240" s="163"/>
      <c r="N2240" s="163"/>
      <c r="O2240" s="162">
        <v>1699</v>
      </c>
      <c r="P2240" s="161" t="b">
        <f>IF(R2240&gt;0,R2240-2)</f>
        <v>0</v>
      </c>
      <c r="Q2240" s="161">
        <v>201938</v>
      </c>
      <c r="R2240" s="160">
        <f>$I$3</f>
        <v>0</v>
      </c>
      <c r="S2240" s="159" t="str">
        <f>IF(AND(R2240&gt;=Q2240,W2240&gt;0),"OK",IF(W2240=0,"","NOT OK"))</f>
        <v/>
      </c>
      <c r="T2240" s="158"/>
      <c r="U2240" s="157">
        <v>1</v>
      </c>
      <c r="V2240" s="156" t="str">
        <f>IF(W2240=T2240,"OK","NOT")</f>
        <v>OK</v>
      </c>
      <c r="W2240" s="155">
        <f>IF(MOD(T2240,U2240)=0,T2240,T2240+(U2240-MOD(T2240,U2240)))</f>
        <v>0</v>
      </c>
      <c r="X2240" s="154">
        <f>$I$4</f>
        <v>0.4</v>
      </c>
      <c r="Y2240" s="153">
        <f>+T2240*((O2240-(O2240*X2240)))</f>
        <v>0</v>
      </c>
    </row>
    <row r="2241" spans="1:25" ht="14.45" customHeight="1" x14ac:dyDescent="0.25">
      <c r="A2241" s="167">
        <v>7045952119090</v>
      </c>
      <c r="B2241" s="157">
        <v>12351</v>
      </c>
      <c r="C2241" s="157" t="s">
        <v>1969</v>
      </c>
      <c r="D2241" s="157">
        <v>129</v>
      </c>
      <c r="E2241" s="166" t="s">
        <v>1957</v>
      </c>
      <c r="F2241" s="166" t="s">
        <v>1707</v>
      </c>
      <c r="G2241" s="169" t="s">
        <v>1692</v>
      </c>
      <c r="H2241" s="157" t="s">
        <v>1691</v>
      </c>
      <c r="I2241" s="165" t="s">
        <v>1468</v>
      </c>
      <c r="J2241" s="164" t="s">
        <v>1672</v>
      </c>
      <c r="K2241" s="164" t="s">
        <v>1802</v>
      </c>
      <c r="L2241" s="163"/>
      <c r="M2241" s="163"/>
      <c r="N2241" s="163"/>
      <c r="O2241" s="162">
        <v>1699</v>
      </c>
      <c r="P2241" s="161" t="b">
        <f>IF(R2241&gt;0,R2241-2)</f>
        <v>0</v>
      </c>
      <c r="Q2241" s="161">
        <v>201938</v>
      </c>
      <c r="R2241" s="160">
        <f>$I$3</f>
        <v>0</v>
      </c>
      <c r="S2241" s="159" t="str">
        <f>IF(AND(R2241&gt;=Q2241,W2241&gt;0),"OK",IF(W2241=0,"","NOT OK"))</f>
        <v/>
      </c>
      <c r="T2241" s="158"/>
      <c r="U2241" s="157">
        <v>1</v>
      </c>
      <c r="V2241" s="156" t="str">
        <f>IF(W2241=T2241,"OK","NOT")</f>
        <v>OK</v>
      </c>
      <c r="W2241" s="155">
        <f>IF(MOD(T2241,U2241)=0,T2241,T2241+(U2241-MOD(T2241,U2241)))</f>
        <v>0</v>
      </c>
      <c r="X2241" s="154">
        <f>$I$4</f>
        <v>0.4</v>
      </c>
      <c r="Y2241" s="153">
        <f>+T2241*((O2241-(O2241*X2241)))</f>
        <v>0</v>
      </c>
    </row>
    <row r="2242" spans="1:25" ht="14.45" customHeight="1" x14ac:dyDescent="0.25">
      <c r="A2242" s="167">
        <v>7045952119106</v>
      </c>
      <c r="B2242" s="157">
        <v>12351</v>
      </c>
      <c r="C2242" s="157" t="s">
        <v>1969</v>
      </c>
      <c r="D2242" s="157">
        <v>129</v>
      </c>
      <c r="E2242" s="166" t="s">
        <v>1957</v>
      </c>
      <c r="F2242" s="166" t="s">
        <v>1707</v>
      </c>
      <c r="G2242" s="169" t="s">
        <v>1692</v>
      </c>
      <c r="H2242" s="157" t="s">
        <v>1691</v>
      </c>
      <c r="I2242" s="165" t="s">
        <v>1469</v>
      </c>
      <c r="J2242" s="164" t="s">
        <v>1672</v>
      </c>
      <c r="K2242" s="164" t="s">
        <v>1802</v>
      </c>
      <c r="L2242" s="163"/>
      <c r="M2242" s="163"/>
      <c r="N2242" s="163"/>
      <c r="O2242" s="162">
        <v>1699</v>
      </c>
      <c r="P2242" s="161" t="b">
        <f>IF(R2242&gt;0,R2242-2)</f>
        <v>0</v>
      </c>
      <c r="Q2242" s="161">
        <v>201938</v>
      </c>
      <c r="R2242" s="160">
        <f>$I$3</f>
        <v>0</v>
      </c>
      <c r="S2242" s="159" t="str">
        <f>IF(AND(R2242&gt;=Q2242,W2242&gt;0),"OK",IF(W2242=0,"","NOT OK"))</f>
        <v/>
      </c>
      <c r="T2242" s="158"/>
      <c r="U2242" s="157">
        <v>1</v>
      </c>
      <c r="V2242" s="156" t="str">
        <f>IF(W2242=T2242,"OK","NOT")</f>
        <v>OK</v>
      </c>
      <c r="W2242" s="155">
        <f>IF(MOD(T2242,U2242)=0,T2242,T2242+(U2242-MOD(T2242,U2242)))</f>
        <v>0</v>
      </c>
      <c r="X2242" s="154">
        <f>$I$4</f>
        <v>0.4</v>
      </c>
      <c r="Y2242" s="153">
        <f>+T2242*((O2242-(O2242*X2242)))</f>
        <v>0</v>
      </c>
    </row>
    <row r="2243" spans="1:25" ht="14.45" customHeight="1" x14ac:dyDescent="0.25">
      <c r="A2243" s="167">
        <v>7045952119113</v>
      </c>
      <c r="B2243" s="157">
        <v>12351</v>
      </c>
      <c r="C2243" s="157" t="s">
        <v>1969</v>
      </c>
      <c r="D2243" s="157">
        <v>129</v>
      </c>
      <c r="E2243" s="166" t="s">
        <v>1957</v>
      </c>
      <c r="F2243" s="166" t="s">
        <v>1707</v>
      </c>
      <c r="G2243" s="169" t="s">
        <v>1692</v>
      </c>
      <c r="H2243" s="157" t="s">
        <v>1691</v>
      </c>
      <c r="I2243" s="165" t="s">
        <v>1715</v>
      </c>
      <c r="J2243" s="164" t="s">
        <v>1672</v>
      </c>
      <c r="K2243" s="164" t="s">
        <v>1802</v>
      </c>
      <c r="L2243" s="163"/>
      <c r="M2243" s="163"/>
      <c r="N2243" s="163"/>
      <c r="O2243" s="162">
        <v>1699</v>
      </c>
      <c r="P2243" s="161" t="b">
        <f>IF(R2243&gt;0,R2243-2)</f>
        <v>0</v>
      </c>
      <c r="Q2243" s="161">
        <v>201938</v>
      </c>
      <c r="R2243" s="160">
        <f>$I$3</f>
        <v>0</v>
      </c>
      <c r="S2243" s="159" t="str">
        <f>IF(AND(R2243&gt;=Q2243,W2243&gt;0),"OK",IF(W2243=0,"","NOT OK"))</f>
        <v/>
      </c>
      <c r="T2243" s="158"/>
      <c r="U2243" s="157">
        <v>1</v>
      </c>
      <c r="V2243" s="156" t="str">
        <f>IF(W2243=T2243,"OK","NOT")</f>
        <v>OK</v>
      </c>
      <c r="W2243" s="155">
        <f>IF(MOD(T2243,U2243)=0,T2243,T2243+(U2243-MOD(T2243,U2243)))</f>
        <v>0</v>
      </c>
      <c r="X2243" s="154">
        <f>$I$4</f>
        <v>0.4</v>
      </c>
      <c r="Y2243" s="153">
        <f>+T2243*((O2243-(O2243*X2243)))</f>
        <v>0</v>
      </c>
    </row>
    <row r="2244" spans="1:25" ht="14.45" customHeight="1" x14ac:dyDescent="0.25">
      <c r="A2244" s="167">
        <v>7045952119120</v>
      </c>
      <c r="B2244" s="157">
        <v>12351</v>
      </c>
      <c r="C2244" s="157" t="s">
        <v>1969</v>
      </c>
      <c r="D2244" s="157">
        <v>129</v>
      </c>
      <c r="E2244" s="166" t="s">
        <v>1957</v>
      </c>
      <c r="F2244" s="166" t="s">
        <v>1707</v>
      </c>
      <c r="G2244" s="169" t="s">
        <v>1692</v>
      </c>
      <c r="H2244" s="157" t="s">
        <v>1691</v>
      </c>
      <c r="I2244" s="165" t="s">
        <v>1713</v>
      </c>
      <c r="J2244" s="164" t="s">
        <v>1672</v>
      </c>
      <c r="K2244" s="164" t="s">
        <v>1802</v>
      </c>
      <c r="L2244" s="163"/>
      <c r="M2244" s="163"/>
      <c r="N2244" s="163"/>
      <c r="O2244" s="162">
        <v>1699</v>
      </c>
      <c r="P2244" s="161" t="b">
        <f>IF(R2244&gt;0,R2244-2)</f>
        <v>0</v>
      </c>
      <c r="Q2244" s="161">
        <v>201938</v>
      </c>
      <c r="R2244" s="160">
        <f>$I$3</f>
        <v>0</v>
      </c>
      <c r="S2244" s="159" t="str">
        <f>IF(AND(R2244&gt;=Q2244,W2244&gt;0),"OK",IF(W2244=0,"","NOT OK"))</f>
        <v/>
      </c>
      <c r="T2244" s="158"/>
      <c r="U2244" s="157">
        <v>1</v>
      </c>
      <c r="V2244" s="156" t="str">
        <f>IF(W2244=T2244,"OK","NOT")</f>
        <v>OK</v>
      </c>
      <c r="W2244" s="155">
        <f>IF(MOD(T2244,U2244)=0,T2244,T2244+(U2244-MOD(T2244,U2244)))</f>
        <v>0</v>
      </c>
      <c r="X2244" s="154">
        <f>$I$4</f>
        <v>0.4</v>
      </c>
      <c r="Y2244" s="153">
        <f>+T2244*((O2244-(O2244*X2244)))</f>
        <v>0</v>
      </c>
    </row>
    <row r="2245" spans="1:25" ht="14.45" customHeight="1" x14ac:dyDescent="0.25">
      <c r="A2245" s="167">
        <v>7045952421889</v>
      </c>
      <c r="B2245" s="157">
        <v>12351</v>
      </c>
      <c r="C2245" s="157" t="s">
        <v>1969</v>
      </c>
      <c r="D2245" s="157">
        <v>129</v>
      </c>
      <c r="E2245" s="157" t="s">
        <v>1957</v>
      </c>
      <c r="F2245" s="157" t="s">
        <v>1707</v>
      </c>
      <c r="G2245" s="157">
        <v>99990</v>
      </c>
      <c r="H2245" s="157" t="s">
        <v>1691</v>
      </c>
      <c r="I2245" s="165" t="s">
        <v>1923</v>
      </c>
      <c r="J2245" s="157" t="s">
        <v>1672</v>
      </c>
      <c r="K2245" s="157" t="s">
        <v>1802</v>
      </c>
      <c r="L2245" s="163"/>
      <c r="M2245" s="163"/>
      <c r="N2245" s="163"/>
      <c r="O2245" s="162">
        <v>1699</v>
      </c>
      <c r="P2245" s="161" t="b">
        <v>0</v>
      </c>
      <c r="Q2245" s="157">
        <v>201938</v>
      </c>
      <c r="R2245" s="160">
        <v>0</v>
      </c>
      <c r="S2245" s="159"/>
      <c r="T2245" s="158"/>
      <c r="U2245" s="157">
        <v>1</v>
      </c>
      <c r="V2245" s="156" t="s">
        <v>1929</v>
      </c>
      <c r="W2245" s="155">
        <v>0</v>
      </c>
      <c r="X2245" s="154">
        <v>0</v>
      </c>
      <c r="Y2245" s="153">
        <f>+T2245*((O2245-(O2245*X2245)))</f>
        <v>0</v>
      </c>
    </row>
    <row r="2246" spans="1:25" ht="14.45" customHeight="1" x14ac:dyDescent="0.25">
      <c r="A2246" s="167">
        <v>7045952119243</v>
      </c>
      <c r="B2246" s="157">
        <v>12356</v>
      </c>
      <c r="C2246" s="157" t="s">
        <v>1968</v>
      </c>
      <c r="D2246" s="157">
        <v>130</v>
      </c>
      <c r="E2246" s="166" t="s">
        <v>1957</v>
      </c>
      <c r="F2246" s="166" t="s">
        <v>1707</v>
      </c>
      <c r="G2246" s="169" t="s">
        <v>1692</v>
      </c>
      <c r="H2246" s="157" t="s">
        <v>1691</v>
      </c>
      <c r="I2246" s="165" t="s">
        <v>1717</v>
      </c>
      <c r="J2246" s="164" t="s">
        <v>1672</v>
      </c>
      <c r="K2246" s="164" t="s">
        <v>1802</v>
      </c>
      <c r="L2246" s="163"/>
      <c r="M2246" s="163"/>
      <c r="N2246" s="163"/>
      <c r="O2246" s="162">
        <v>1699</v>
      </c>
      <c r="P2246" s="161" t="b">
        <f>IF(R2246&gt;0,R2246-2)</f>
        <v>0</v>
      </c>
      <c r="Q2246" s="161">
        <v>201938</v>
      </c>
      <c r="R2246" s="160">
        <f>$I$3</f>
        <v>0</v>
      </c>
      <c r="S2246" s="159" t="str">
        <f>IF(AND(R2246&gt;=Q2246,W2246&gt;0),"OK",IF(W2246=0,"","NOT OK"))</f>
        <v/>
      </c>
      <c r="T2246" s="158"/>
      <c r="U2246" s="157">
        <v>1</v>
      </c>
      <c r="V2246" s="156" t="str">
        <f>IF(W2246=T2246,"OK","NOT")</f>
        <v>OK</v>
      </c>
      <c r="W2246" s="155">
        <f>IF(MOD(T2246,U2246)=0,T2246,T2246+(U2246-MOD(T2246,U2246)))</f>
        <v>0</v>
      </c>
      <c r="X2246" s="154">
        <f>$I$4</f>
        <v>0.4</v>
      </c>
      <c r="Y2246" s="153">
        <f>+T2246*((O2246-(O2246*X2246)))</f>
        <v>0</v>
      </c>
    </row>
    <row r="2247" spans="1:25" ht="14.45" customHeight="1" x14ac:dyDescent="0.25">
      <c r="A2247" s="167">
        <v>7045952119250</v>
      </c>
      <c r="B2247" s="157">
        <v>12356</v>
      </c>
      <c r="C2247" s="157" t="s">
        <v>1968</v>
      </c>
      <c r="D2247" s="157">
        <v>130</v>
      </c>
      <c r="E2247" s="166" t="s">
        <v>1957</v>
      </c>
      <c r="F2247" s="166" t="s">
        <v>1707</v>
      </c>
      <c r="G2247" s="169" t="s">
        <v>1692</v>
      </c>
      <c r="H2247" s="157" t="s">
        <v>1691</v>
      </c>
      <c r="I2247" s="165" t="s">
        <v>1716</v>
      </c>
      <c r="J2247" s="164" t="s">
        <v>1672</v>
      </c>
      <c r="K2247" s="164" t="s">
        <v>1802</v>
      </c>
      <c r="L2247" s="163"/>
      <c r="M2247" s="163"/>
      <c r="N2247" s="163"/>
      <c r="O2247" s="162">
        <v>1699</v>
      </c>
      <c r="P2247" s="161" t="b">
        <f>IF(R2247&gt;0,R2247-2)</f>
        <v>0</v>
      </c>
      <c r="Q2247" s="161">
        <v>201938</v>
      </c>
      <c r="R2247" s="160">
        <f>$I$3</f>
        <v>0</v>
      </c>
      <c r="S2247" s="159" t="str">
        <f>IF(AND(R2247&gt;=Q2247,W2247&gt;0),"OK",IF(W2247=0,"","NOT OK"))</f>
        <v/>
      </c>
      <c r="T2247" s="158"/>
      <c r="U2247" s="157">
        <v>1</v>
      </c>
      <c r="V2247" s="156" t="str">
        <f>IF(W2247=T2247,"OK","NOT")</f>
        <v>OK</v>
      </c>
      <c r="W2247" s="155">
        <f>IF(MOD(T2247,U2247)=0,T2247,T2247+(U2247-MOD(T2247,U2247)))</f>
        <v>0</v>
      </c>
      <c r="X2247" s="154">
        <f>$I$4</f>
        <v>0.4</v>
      </c>
      <c r="Y2247" s="153">
        <f>+T2247*((O2247-(O2247*X2247)))</f>
        <v>0</v>
      </c>
    </row>
    <row r="2248" spans="1:25" ht="14.45" customHeight="1" x14ac:dyDescent="0.25">
      <c r="A2248" s="167">
        <v>7045952119267</v>
      </c>
      <c r="B2248" s="157">
        <v>12356</v>
      </c>
      <c r="C2248" s="157" t="s">
        <v>1968</v>
      </c>
      <c r="D2248" s="157">
        <v>130</v>
      </c>
      <c r="E2248" s="166" t="s">
        <v>1957</v>
      </c>
      <c r="F2248" s="166" t="s">
        <v>1707</v>
      </c>
      <c r="G2248" s="169" t="s">
        <v>1692</v>
      </c>
      <c r="H2248" s="157" t="s">
        <v>1691</v>
      </c>
      <c r="I2248" s="165" t="s">
        <v>1468</v>
      </c>
      <c r="J2248" s="164" t="s">
        <v>1672</v>
      </c>
      <c r="K2248" s="164" t="s">
        <v>1802</v>
      </c>
      <c r="L2248" s="163"/>
      <c r="M2248" s="163"/>
      <c r="N2248" s="163"/>
      <c r="O2248" s="162">
        <v>1699</v>
      </c>
      <c r="P2248" s="161" t="b">
        <f>IF(R2248&gt;0,R2248-2)</f>
        <v>0</v>
      </c>
      <c r="Q2248" s="161">
        <v>201938</v>
      </c>
      <c r="R2248" s="160">
        <f>$I$3</f>
        <v>0</v>
      </c>
      <c r="S2248" s="159" t="str">
        <f>IF(AND(R2248&gt;=Q2248,W2248&gt;0),"OK",IF(W2248=0,"","NOT OK"))</f>
        <v/>
      </c>
      <c r="T2248" s="158"/>
      <c r="U2248" s="157">
        <v>1</v>
      </c>
      <c r="V2248" s="156" t="str">
        <f>IF(W2248=T2248,"OK","NOT")</f>
        <v>OK</v>
      </c>
      <c r="W2248" s="155">
        <f>IF(MOD(T2248,U2248)=0,T2248,T2248+(U2248-MOD(T2248,U2248)))</f>
        <v>0</v>
      </c>
      <c r="X2248" s="154">
        <f>$I$4</f>
        <v>0.4</v>
      </c>
      <c r="Y2248" s="153">
        <f>+T2248*((O2248-(O2248*X2248)))</f>
        <v>0</v>
      </c>
    </row>
    <row r="2249" spans="1:25" ht="14.45" customHeight="1" x14ac:dyDescent="0.25">
      <c r="A2249" s="167">
        <v>7045952119274</v>
      </c>
      <c r="B2249" s="157">
        <v>12356</v>
      </c>
      <c r="C2249" s="157" t="s">
        <v>1968</v>
      </c>
      <c r="D2249" s="157">
        <v>130</v>
      </c>
      <c r="E2249" s="166" t="s">
        <v>1957</v>
      </c>
      <c r="F2249" s="166" t="s">
        <v>1707</v>
      </c>
      <c r="G2249" s="169" t="s">
        <v>1692</v>
      </c>
      <c r="H2249" s="157" t="s">
        <v>1691</v>
      </c>
      <c r="I2249" s="165" t="s">
        <v>1469</v>
      </c>
      <c r="J2249" s="164" t="s">
        <v>1672</v>
      </c>
      <c r="K2249" s="164" t="s">
        <v>1802</v>
      </c>
      <c r="L2249" s="163"/>
      <c r="M2249" s="163"/>
      <c r="N2249" s="163"/>
      <c r="O2249" s="162">
        <v>1699</v>
      </c>
      <c r="P2249" s="161" t="b">
        <f>IF(R2249&gt;0,R2249-2)</f>
        <v>0</v>
      </c>
      <c r="Q2249" s="161">
        <v>201938</v>
      </c>
      <c r="R2249" s="160">
        <f>$I$3</f>
        <v>0</v>
      </c>
      <c r="S2249" s="159" t="str">
        <f>IF(AND(R2249&gt;=Q2249,W2249&gt;0),"OK",IF(W2249=0,"","NOT OK"))</f>
        <v/>
      </c>
      <c r="T2249" s="158"/>
      <c r="U2249" s="157">
        <v>1</v>
      </c>
      <c r="V2249" s="156" t="str">
        <f>IF(W2249=T2249,"OK","NOT")</f>
        <v>OK</v>
      </c>
      <c r="W2249" s="155">
        <f>IF(MOD(T2249,U2249)=0,T2249,T2249+(U2249-MOD(T2249,U2249)))</f>
        <v>0</v>
      </c>
      <c r="X2249" s="154">
        <f>$I$4</f>
        <v>0.4</v>
      </c>
      <c r="Y2249" s="153">
        <f>+T2249*((O2249-(O2249*X2249)))</f>
        <v>0</v>
      </c>
    </row>
    <row r="2250" spans="1:25" ht="14.45" customHeight="1" x14ac:dyDescent="0.25">
      <c r="A2250" s="167">
        <v>7045952119281</v>
      </c>
      <c r="B2250" s="157">
        <v>12356</v>
      </c>
      <c r="C2250" s="157" t="s">
        <v>1968</v>
      </c>
      <c r="D2250" s="157">
        <v>130</v>
      </c>
      <c r="E2250" s="166" t="s">
        <v>1957</v>
      </c>
      <c r="F2250" s="166" t="s">
        <v>1707</v>
      </c>
      <c r="G2250" s="169" t="s">
        <v>1692</v>
      </c>
      <c r="H2250" s="157" t="s">
        <v>1691</v>
      </c>
      <c r="I2250" s="165" t="s">
        <v>1715</v>
      </c>
      <c r="J2250" s="164" t="s">
        <v>1672</v>
      </c>
      <c r="K2250" s="164" t="s">
        <v>1802</v>
      </c>
      <c r="L2250" s="163"/>
      <c r="M2250" s="163"/>
      <c r="N2250" s="163"/>
      <c r="O2250" s="162">
        <v>1699</v>
      </c>
      <c r="P2250" s="161" t="b">
        <f>IF(R2250&gt;0,R2250-2)</f>
        <v>0</v>
      </c>
      <c r="Q2250" s="161">
        <v>201938</v>
      </c>
      <c r="R2250" s="160">
        <f>$I$3</f>
        <v>0</v>
      </c>
      <c r="S2250" s="159" t="str">
        <f>IF(AND(R2250&gt;=Q2250,W2250&gt;0),"OK",IF(W2250=0,"","NOT OK"))</f>
        <v/>
      </c>
      <c r="T2250" s="158"/>
      <c r="U2250" s="157">
        <v>1</v>
      </c>
      <c r="V2250" s="156" t="str">
        <f>IF(W2250=T2250,"OK","NOT")</f>
        <v>OK</v>
      </c>
      <c r="W2250" s="155">
        <f>IF(MOD(T2250,U2250)=0,T2250,T2250+(U2250-MOD(T2250,U2250)))</f>
        <v>0</v>
      </c>
      <c r="X2250" s="154">
        <f>$I$4</f>
        <v>0.4</v>
      </c>
      <c r="Y2250" s="153">
        <f>+T2250*((O2250-(O2250*X2250)))</f>
        <v>0</v>
      </c>
    </row>
    <row r="2251" spans="1:25" ht="14.45" customHeight="1" x14ac:dyDescent="0.25">
      <c r="A2251" s="167">
        <v>7045952422343</v>
      </c>
      <c r="B2251" s="157">
        <v>12356</v>
      </c>
      <c r="C2251" s="157" t="s">
        <v>1968</v>
      </c>
      <c r="D2251" s="157">
        <v>130</v>
      </c>
      <c r="E2251" s="157" t="s">
        <v>1957</v>
      </c>
      <c r="F2251" s="157" t="s">
        <v>1707</v>
      </c>
      <c r="G2251" s="157">
        <v>99990</v>
      </c>
      <c r="H2251" s="157" t="s">
        <v>1691</v>
      </c>
      <c r="I2251" s="165" t="s">
        <v>1713</v>
      </c>
      <c r="J2251" s="157" t="s">
        <v>1672</v>
      </c>
      <c r="K2251" s="157" t="s">
        <v>1802</v>
      </c>
      <c r="L2251" s="163"/>
      <c r="M2251" s="163"/>
      <c r="N2251" s="163"/>
      <c r="O2251" s="162">
        <v>1699</v>
      </c>
      <c r="P2251" s="161" t="b">
        <v>0</v>
      </c>
      <c r="Q2251" s="157">
        <v>201938</v>
      </c>
      <c r="R2251" s="160">
        <v>0</v>
      </c>
      <c r="S2251" s="159"/>
      <c r="T2251" s="158"/>
      <c r="U2251" s="157">
        <v>1</v>
      </c>
      <c r="V2251" s="156" t="s">
        <v>1929</v>
      </c>
      <c r="W2251" s="155">
        <v>0</v>
      </c>
      <c r="X2251" s="154">
        <v>0</v>
      </c>
      <c r="Y2251" s="153">
        <f>+T2251*((O2251-(O2251*X2251)))</f>
        <v>0</v>
      </c>
    </row>
    <row r="2252" spans="1:25" ht="14.45" customHeight="1" x14ac:dyDescent="0.25">
      <c r="A2252" s="167">
        <v>7045952359427</v>
      </c>
      <c r="B2252" s="157" t="s">
        <v>1954</v>
      </c>
      <c r="C2252" s="157" t="s">
        <v>1953</v>
      </c>
      <c r="D2252" s="157">
        <v>142</v>
      </c>
      <c r="E2252" s="166" t="s">
        <v>1697</v>
      </c>
      <c r="F2252" s="166" t="s">
        <v>1676</v>
      </c>
      <c r="G2252" s="169" t="s">
        <v>1692</v>
      </c>
      <c r="H2252" s="157" t="s">
        <v>1691</v>
      </c>
      <c r="I2252" s="165" t="s">
        <v>1873</v>
      </c>
      <c r="J2252" s="164" t="s">
        <v>1672</v>
      </c>
      <c r="K2252" s="164" t="s">
        <v>1695</v>
      </c>
      <c r="L2252" s="163"/>
      <c r="M2252" s="163"/>
      <c r="N2252" s="163"/>
      <c r="O2252" s="162">
        <v>499</v>
      </c>
      <c r="P2252" s="161" t="b">
        <f>IF(R2252&gt;0,R2252-2)</f>
        <v>0</v>
      </c>
      <c r="Q2252" s="161">
        <v>201938</v>
      </c>
      <c r="R2252" s="160">
        <f>$I$3</f>
        <v>0</v>
      </c>
      <c r="S2252" s="159" t="str">
        <f>IF(AND(R2252&gt;=Q2252,W2252&gt;0),"OK",IF(W2252=0,"","NOT OK"))</f>
        <v/>
      </c>
      <c r="T2252" s="158"/>
      <c r="U2252" s="157">
        <v>3</v>
      </c>
      <c r="V2252" s="156" t="str">
        <f>IF(W2252=T2252,"OK","NOT")</f>
        <v>OK</v>
      </c>
      <c r="W2252" s="155">
        <f>IF(MOD(T2252,U2252)=0,T2252,T2252+(U2252-MOD(T2252,U2252)))</f>
        <v>0</v>
      </c>
      <c r="X2252" s="154">
        <f>$I$4</f>
        <v>0.4</v>
      </c>
      <c r="Y2252" s="153">
        <f>+T2252*((O2252-(O2252*X2252)))</f>
        <v>0</v>
      </c>
    </row>
    <row r="2253" spans="1:25" ht="14.45" customHeight="1" x14ac:dyDescent="0.25">
      <c r="A2253" s="167">
        <v>7045952359373</v>
      </c>
      <c r="B2253" s="157" t="s">
        <v>1954</v>
      </c>
      <c r="C2253" s="157" t="s">
        <v>1953</v>
      </c>
      <c r="D2253" s="157">
        <v>142</v>
      </c>
      <c r="E2253" s="166" t="s">
        <v>1697</v>
      </c>
      <c r="F2253" s="166" t="s">
        <v>1676</v>
      </c>
      <c r="G2253" s="169" t="s">
        <v>1692</v>
      </c>
      <c r="H2253" s="157" t="s">
        <v>1691</v>
      </c>
      <c r="I2253" s="165" t="s">
        <v>1701</v>
      </c>
      <c r="J2253" s="164" t="s">
        <v>1672</v>
      </c>
      <c r="K2253" s="164" t="s">
        <v>1695</v>
      </c>
      <c r="L2253" s="163"/>
      <c r="M2253" s="163"/>
      <c r="N2253" s="163"/>
      <c r="O2253" s="162">
        <v>499</v>
      </c>
      <c r="P2253" s="161" t="b">
        <f>IF(R2253&gt;0,R2253-2)</f>
        <v>0</v>
      </c>
      <c r="Q2253" s="161">
        <v>201938</v>
      </c>
      <c r="R2253" s="160">
        <f>$I$3</f>
        <v>0</v>
      </c>
      <c r="S2253" s="159" t="str">
        <f>IF(AND(R2253&gt;=Q2253,W2253&gt;0),"OK",IF(W2253=0,"","NOT OK"))</f>
        <v/>
      </c>
      <c r="T2253" s="158"/>
      <c r="U2253" s="157">
        <v>3</v>
      </c>
      <c r="V2253" s="156" t="str">
        <f>IF(W2253=T2253,"OK","NOT")</f>
        <v>OK</v>
      </c>
      <c r="W2253" s="155">
        <f>IF(MOD(T2253,U2253)=0,T2253,T2253+(U2253-MOD(T2253,U2253)))</f>
        <v>0</v>
      </c>
      <c r="X2253" s="154">
        <f>$I$4</f>
        <v>0.4</v>
      </c>
      <c r="Y2253" s="153">
        <f>+T2253*((O2253-(O2253*X2253)))</f>
        <v>0</v>
      </c>
    </row>
    <row r="2254" spans="1:25" ht="14.45" customHeight="1" x14ac:dyDescent="0.25">
      <c r="A2254" s="167">
        <v>7045952359380</v>
      </c>
      <c r="B2254" s="157" t="s">
        <v>1954</v>
      </c>
      <c r="C2254" s="157" t="s">
        <v>1953</v>
      </c>
      <c r="D2254" s="157">
        <v>142</v>
      </c>
      <c r="E2254" s="166" t="s">
        <v>1697</v>
      </c>
      <c r="F2254" s="166" t="s">
        <v>1676</v>
      </c>
      <c r="G2254" s="169" t="s">
        <v>1692</v>
      </c>
      <c r="H2254" s="157" t="s">
        <v>1691</v>
      </c>
      <c r="I2254" s="165" t="s">
        <v>1700</v>
      </c>
      <c r="J2254" s="164" t="s">
        <v>1672</v>
      </c>
      <c r="K2254" s="164" t="s">
        <v>1695</v>
      </c>
      <c r="L2254" s="163"/>
      <c r="M2254" s="163"/>
      <c r="N2254" s="163"/>
      <c r="O2254" s="162">
        <v>499</v>
      </c>
      <c r="P2254" s="161" t="b">
        <f>IF(R2254&gt;0,R2254-2)</f>
        <v>0</v>
      </c>
      <c r="Q2254" s="161">
        <v>201938</v>
      </c>
      <c r="R2254" s="160">
        <f>$I$3</f>
        <v>0</v>
      </c>
      <c r="S2254" s="159" t="str">
        <f>IF(AND(R2254&gt;=Q2254,W2254&gt;0),"OK",IF(W2254=0,"","NOT OK"))</f>
        <v/>
      </c>
      <c r="T2254" s="158"/>
      <c r="U2254" s="157">
        <v>3</v>
      </c>
      <c r="V2254" s="156" t="str">
        <f>IF(W2254=T2254,"OK","NOT")</f>
        <v>OK</v>
      </c>
      <c r="W2254" s="155">
        <f>IF(MOD(T2254,U2254)=0,T2254,T2254+(U2254-MOD(T2254,U2254)))</f>
        <v>0</v>
      </c>
      <c r="X2254" s="154">
        <f>$I$4</f>
        <v>0.4</v>
      </c>
      <c r="Y2254" s="153">
        <f>+T2254*((O2254-(O2254*X2254)))</f>
        <v>0</v>
      </c>
    </row>
    <row r="2255" spans="1:25" ht="14.45" customHeight="1" x14ac:dyDescent="0.25">
      <c r="A2255" s="167">
        <v>7045952359397</v>
      </c>
      <c r="B2255" s="157" t="s">
        <v>1954</v>
      </c>
      <c r="C2255" s="157" t="s">
        <v>1953</v>
      </c>
      <c r="D2255" s="157">
        <v>142</v>
      </c>
      <c r="E2255" s="166" t="s">
        <v>1697</v>
      </c>
      <c r="F2255" s="166" t="s">
        <v>1676</v>
      </c>
      <c r="G2255" s="169" t="s">
        <v>1692</v>
      </c>
      <c r="H2255" s="157" t="s">
        <v>1691</v>
      </c>
      <c r="I2255" s="165" t="s">
        <v>1696</v>
      </c>
      <c r="J2255" s="164" t="s">
        <v>1672</v>
      </c>
      <c r="K2255" s="164" t="s">
        <v>1695</v>
      </c>
      <c r="L2255" s="163"/>
      <c r="M2255" s="163"/>
      <c r="N2255" s="163"/>
      <c r="O2255" s="162">
        <v>499</v>
      </c>
      <c r="P2255" s="161" t="b">
        <f>IF(R2255&gt;0,R2255-2)</f>
        <v>0</v>
      </c>
      <c r="Q2255" s="161">
        <v>201938</v>
      </c>
      <c r="R2255" s="160">
        <f>$I$3</f>
        <v>0</v>
      </c>
      <c r="S2255" s="159" t="str">
        <f>IF(AND(R2255&gt;=Q2255,W2255&gt;0),"OK",IF(W2255=0,"","NOT OK"))</f>
        <v/>
      </c>
      <c r="T2255" s="158"/>
      <c r="U2255" s="157">
        <v>3</v>
      </c>
      <c r="V2255" s="156" t="str">
        <f>IF(W2255=T2255,"OK","NOT")</f>
        <v>OK</v>
      </c>
      <c r="W2255" s="155">
        <f>IF(MOD(T2255,U2255)=0,T2255,T2255+(U2255-MOD(T2255,U2255)))</f>
        <v>0</v>
      </c>
      <c r="X2255" s="154">
        <f>$I$4</f>
        <v>0.4</v>
      </c>
      <c r="Y2255" s="153">
        <f>+T2255*((O2255-(O2255*X2255)))</f>
        <v>0</v>
      </c>
    </row>
    <row r="2256" spans="1:25" ht="14.45" customHeight="1" x14ac:dyDescent="0.25">
      <c r="A2256" s="167">
        <v>7045952359403</v>
      </c>
      <c r="B2256" s="157" t="s">
        <v>1954</v>
      </c>
      <c r="C2256" s="157" t="s">
        <v>1953</v>
      </c>
      <c r="D2256" s="157">
        <v>142</v>
      </c>
      <c r="E2256" s="166" t="s">
        <v>1697</v>
      </c>
      <c r="F2256" s="166" t="s">
        <v>1676</v>
      </c>
      <c r="G2256" s="169" t="s">
        <v>1692</v>
      </c>
      <c r="H2256" s="157" t="s">
        <v>1691</v>
      </c>
      <c r="I2256" s="165" t="s">
        <v>1857</v>
      </c>
      <c r="J2256" s="164" t="s">
        <v>1672</v>
      </c>
      <c r="K2256" s="164" t="s">
        <v>1695</v>
      </c>
      <c r="L2256" s="163"/>
      <c r="M2256" s="163"/>
      <c r="N2256" s="163"/>
      <c r="O2256" s="162">
        <v>499</v>
      </c>
      <c r="P2256" s="161" t="b">
        <f>IF(R2256&gt;0,R2256-2)</f>
        <v>0</v>
      </c>
      <c r="Q2256" s="161">
        <v>201938</v>
      </c>
      <c r="R2256" s="160">
        <f>$I$3</f>
        <v>0</v>
      </c>
      <c r="S2256" s="159" t="str">
        <f>IF(AND(R2256&gt;=Q2256,W2256&gt;0),"OK",IF(W2256=0,"","NOT OK"))</f>
        <v/>
      </c>
      <c r="T2256" s="158"/>
      <c r="U2256" s="157">
        <v>3</v>
      </c>
      <c r="V2256" s="156" t="str">
        <f>IF(W2256=T2256,"OK","NOT")</f>
        <v>OK</v>
      </c>
      <c r="W2256" s="155">
        <f>IF(MOD(T2256,U2256)=0,T2256,T2256+(U2256-MOD(T2256,U2256)))</f>
        <v>0</v>
      </c>
      <c r="X2256" s="154">
        <f>$I$4</f>
        <v>0.4</v>
      </c>
      <c r="Y2256" s="153">
        <f>+T2256*((O2256-(O2256*X2256)))</f>
        <v>0</v>
      </c>
    </row>
    <row r="2257" spans="1:25" ht="14.45" customHeight="1" x14ac:dyDescent="0.25">
      <c r="A2257" s="167">
        <v>7045952359410</v>
      </c>
      <c r="B2257" s="157" t="s">
        <v>1954</v>
      </c>
      <c r="C2257" s="157" t="s">
        <v>1953</v>
      </c>
      <c r="D2257" s="157">
        <v>142</v>
      </c>
      <c r="E2257" s="166" t="s">
        <v>1697</v>
      </c>
      <c r="F2257" s="166" t="s">
        <v>1676</v>
      </c>
      <c r="G2257" s="169" t="s">
        <v>1692</v>
      </c>
      <c r="H2257" s="157" t="s">
        <v>1691</v>
      </c>
      <c r="I2257" s="165" t="s">
        <v>1854</v>
      </c>
      <c r="J2257" s="164" t="s">
        <v>1672</v>
      </c>
      <c r="K2257" s="164" t="s">
        <v>1695</v>
      </c>
      <c r="L2257" s="163"/>
      <c r="M2257" s="163"/>
      <c r="N2257" s="163"/>
      <c r="O2257" s="162">
        <v>499</v>
      </c>
      <c r="P2257" s="161" t="b">
        <f>IF(R2257&gt;0,R2257-2)</f>
        <v>0</v>
      </c>
      <c r="Q2257" s="161">
        <v>201938</v>
      </c>
      <c r="R2257" s="160">
        <f>$I$3</f>
        <v>0</v>
      </c>
      <c r="S2257" s="159" t="str">
        <f>IF(AND(R2257&gt;=Q2257,W2257&gt;0),"OK",IF(W2257=0,"","NOT OK"))</f>
        <v/>
      </c>
      <c r="T2257" s="158"/>
      <c r="U2257" s="157">
        <v>3</v>
      </c>
      <c r="V2257" s="156" t="str">
        <f>IF(W2257=T2257,"OK","NOT")</f>
        <v>OK</v>
      </c>
      <c r="W2257" s="155">
        <f>IF(MOD(T2257,U2257)=0,T2257,T2257+(U2257-MOD(T2257,U2257)))</f>
        <v>0</v>
      </c>
      <c r="X2257" s="154">
        <f>$I$4</f>
        <v>0.4</v>
      </c>
      <c r="Y2257" s="153">
        <f>+T2257*((O2257-(O2257*X2257)))</f>
        <v>0</v>
      </c>
    </row>
    <row r="2258" spans="1:25" ht="14.45" customHeight="1" x14ac:dyDescent="0.25">
      <c r="A2258" s="178">
        <v>7045952433097</v>
      </c>
      <c r="B2258" s="157">
        <v>12273</v>
      </c>
      <c r="C2258" s="157" t="s">
        <v>1944</v>
      </c>
      <c r="D2258" s="157">
        <v>150</v>
      </c>
      <c r="E2258" s="166" t="s">
        <v>1932</v>
      </c>
      <c r="F2258" s="166" t="s">
        <v>1707</v>
      </c>
      <c r="G2258" s="169" t="s">
        <v>1692</v>
      </c>
      <c r="H2258" s="157" t="s">
        <v>1691</v>
      </c>
      <c r="I2258" s="165" t="s">
        <v>1716</v>
      </c>
      <c r="J2258" s="164" t="s">
        <v>1672</v>
      </c>
      <c r="K2258" s="164" t="s">
        <v>1802</v>
      </c>
      <c r="L2258" s="163"/>
      <c r="M2258" s="163"/>
      <c r="N2258" s="163"/>
      <c r="O2258" s="162">
        <v>1599</v>
      </c>
      <c r="P2258" s="161" t="b">
        <f>IF(R2258&gt;0,R2258-2)</f>
        <v>0</v>
      </c>
      <c r="Q2258" s="161">
        <v>201938</v>
      </c>
      <c r="R2258" s="160">
        <f>$I$3</f>
        <v>0</v>
      </c>
      <c r="S2258" s="159" t="str">
        <f>IF(AND(R2258&gt;=Q2258,W2258&gt;0),"OK",IF(W2258=0,"","NOT OK"))</f>
        <v/>
      </c>
      <c r="T2258" s="158"/>
      <c r="U2258" s="157">
        <v>1</v>
      </c>
      <c r="V2258" s="156" t="str">
        <f>IF(W2258=T2258,"OK","NOT")</f>
        <v>OK</v>
      </c>
      <c r="W2258" s="155">
        <f>IF(MOD(T2258,U2258)=0,T2258,T2258+(U2258-MOD(T2258,U2258)))</f>
        <v>0</v>
      </c>
      <c r="X2258" s="154">
        <f>$I$4</f>
        <v>0.4</v>
      </c>
      <c r="Y2258" s="153">
        <f>+T2258*((O2258-(O2258*X2258)))</f>
        <v>0</v>
      </c>
    </row>
    <row r="2259" spans="1:25" ht="14.45" customHeight="1" x14ac:dyDescent="0.25">
      <c r="A2259" s="178">
        <v>7045952433103</v>
      </c>
      <c r="B2259" s="157">
        <v>12273</v>
      </c>
      <c r="C2259" s="157" t="s">
        <v>1944</v>
      </c>
      <c r="D2259" s="157">
        <v>150</v>
      </c>
      <c r="E2259" s="166" t="s">
        <v>1932</v>
      </c>
      <c r="F2259" s="166" t="s">
        <v>1707</v>
      </c>
      <c r="G2259" s="169" t="s">
        <v>1692</v>
      </c>
      <c r="H2259" s="157" t="s">
        <v>1691</v>
      </c>
      <c r="I2259" s="165" t="s">
        <v>1468</v>
      </c>
      <c r="J2259" s="164" t="s">
        <v>1672</v>
      </c>
      <c r="K2259" s="164" t="s">
        <v>1802</v>
      </c>
      <c r="L2259" s="163"/>
      <c r="M2259" s="163"/>
      <c r="N2259" s="163"/>
      <c r="O2259" s="162">
        <v>1599</v>
      </c>
      <c r="P2259" s="161" t="b">
        <f>IF(R2259&gt;0,R2259-2)</f>
        <v>0</v>
      </c>
      <c r="Q2259" s="161">
        <v>201938</v>
      </c>
      <c r="R2259" s="160">
        <f>$I$3</f>
        <v>0</v>
      </c>
      <c r="S2259" s="159" t="str">
        <f>IF(AND(R2259&gt;=Q2259,W2259&gt;0),"OK",IF(W2259=0,"","NOT OK"))</f>
        <v/>
      </c>
      <c r="T2259" s="158"/>
      <c r="U2259" s="157">
        <v>1</v>
      </c>
      <c r="V2259" s="156" t="str">
        <f>IF(W2259=T2259,"OK","NOT")</f>
        <v>OK</v>
      </c>
      <c r="W2259" s="155">
        <f>IF(MOD(T2259,U2259)=0,T2259,T2259+(U2259-MOD(T2259,U2259)))</f>
        <v>0</v>
      </c>
      <c r="X2259" s="154">
        <f>$I$4</f>
        <v>0.4</v>
      </c>
      <c r="Y2259" s="153">
        <f>+T2259*((O2259-(O2259*X2259)))</f>
        <v>0</v>
      </c>
    </row>
    <row r="2260" spans="1:25" ht="14.45" customHeight="1" x14ac:dyDescent="0.25">
      <c r="A2260" s="178">
        <v>7045952433110</v>
      </c>
      <c r="B2260" s="157">
        <v>12273</v>
      </c>
      <c r="C2260" s="157" t="s">
        <v>1944</v>
      </c>
      <c r="D2260" s="157">
        <v>150</v>
      </c>
      <c r="E2260" s="166" t="s">
        <v>1932</v>
      </c>
      <c r="F2260" s="166" t="s">
        <v>1707</v>
      </c>
      <c r="G2260" s="169" t="s">
        <v>1692</v>
      </c>
      <c r="H2260" s="157" t="s">
        <v>1691</v>
      </c>
      <c r="I2260" s="165" t="s">
        <v>1469</v>
      </c>
      <c r="J2260" s="164" t="s">
        <v>1672</v>
      </c>
      <c r="K2260" s="164" t="s">
        <v>1802</v>
      </c>
      <c r="L2260" s="163"/>
      <c r="M2260" s="163"/>
      <c r="N2260" s="163"/>
      <c r="O2260" s="162">
        <v>1599</v>
      </c>
      <c r="P2260" s="161" t="b">
        <f>IF(R2260&gt;0,R2260-2)</f>
        <v>0</v>
      </c>
      <c r="Q2260" s="161">
        <v>201938</v>
      </c>
      <c r="R2260" s="160">
        <f>$I$3</f>
        <v>0</v>
      </c>
      <c r="S2260" s="159" t="str">
        <f>IF(AND(R2260&gt;=Q2260,W2260&gt;0),"OK",IF(W2260=0,"","NOT OK"))</f>
        <v/>
      </c>
      <c r="T2260" s="158"/>
      <c r="U2260" s="157">
        <v>1</v>
      </c>
      <c r="V2260" s="156" t="str">
        <f>IF(W2260=T2260,"OK","NOT")</f>
        <v>OK</v>
      </c>
      <c r="W2260" s="155">
        <f>IF(MOD(T2260,U2260)=0,T2260,T2260+(U2260-MOD(T2260,U2260)))</f>
        <v>0</v>
      </c>
      <c r="X2260" s="154">
        <f>$I$4</f>
        <v>0.4</v>
      </c>
      <c r="Y2260" s="153">
        <f>+T2260*((O2260-(O2260*X2260)))</f>
        <v>0</v>
      </c>
    </row>
    <row r="2261" spans="1:25" ht="14.45" customHeight="1" x14ac:dyDescent="0.25">
      <c r="A2261" s="178">
        <v>7045952433127</v>
      </c>
      <c r="B2261" s="157">
        <v>12273</v>
      </c>
      <c r="C2261" s="157" t="s">
        <v>1944</v>
      </c>
      <c r="D2261" s="157">
        <v>150</v>
      </c>
      <c r="E2261" s="166" t="s">
        <v>1932</v>
      </c>
      <c r="F2261" s="166" t="s">
        <v>1707</v>
      </c>
      <c r="G2261" s="169" t="s">
        <v>1692</v>
      </c>
      <c r="H2261" s="157" t="s">
        <v>1691</v>
      </c>
      <c r="I2261" s="165" t="s">
        <v>1715</v>
      </c>
      <c r="J2261" s="164" t="s">
        <v>1672</v>
      </c>
      <c r="K2261" s="164" t="s">
        <v>1802</v>
      </c>
      <c r="L2261" s="163"/>
      <c r="M2261" s="163"/>
      <c r="N2261" s="163"/>
      <c r="O2261" s="162">
        <v>1599</v>
      </c>
      <c r="P2261" s="161" t="b">
        <f>IF(R2261&gt;0,R2261-2)</f>
        <v>0</v>
      </c>
      <c r="Q2261" s="161">
        <v>201938</v>
      </c>
      <c r="R2261" s="160">
        <f>$I$3</f>
        <v>0</v>
      </c>
      <c r="S2261" s="159" t="str">
        <f>IF(AND(R2261&gt;=Q2261,W2261&gt;0),"OK",IF(W2261=0,"","NOT OK"))</f>
        <v/>
      </c>
      <c r="T2261" s="158"/>
      <c r="U2261" s="157">
        <v>1</v>
      </c>
      <c r="V2261" s="156" t="str">
        <f>IF(W2261=T2261,"OK","NOT")</f>
        <v>OK</v>
      </c>
      <c r="W2261" s="155">
        <f>IF(MOD(T2261,U2261)=0,T2261,T2261+(U2261-MOD(T2261,U2261)))</f>
        <v>0</v>
      </c>
      <c r="X2261" s="154">
        <f>$I$4</f>
        <v>0.4</v>
      </c>
      <c r="Y2261" s="153">
        <f>+T2261*((O2261-(O2261*X2261)))</f>
        <v>0</v>
      </c>
    </row>
    <row r="2262" spans="1:25" ht="14.45" customHeight="1" x14ac:dyDescent="0.25">
      <c r="A2262" s="178">
        <v>7045952433134</v>
      </c>
      <c r="B2262" s="157">
        <v>12273</v>
      </c>
      <c r="C2262" s="157" t="s">
        <v>1944</v>
      </c>
      <c r="D2262" s="157">
        <v>150</v>
      </c>
      <c r="E2262" s="166" t="s">
        <v>1932</v>
      </c>
      <c r="F2262" s="166" t="s">
        <v>1707</v>
      </c>
      <c r="G2262" s="169" t="s">
        <v>1692</v>
      </c>
      <c r="H2262" s="157" t="s">
        <v>1691</v>
      </c>
      <c r="I2262" s="165" t="s">
        <v>1713</v>
      </c>
      <c r="J2262" s="164" t="s">
        <v>1672</v>
      </c>
      <c r="K2262" s="164" t="s">
        <v>1802</v>
      </c>
      <c r="L2262" s="163"/>
      <c r="M2262" s="163"/>
      <c r="N2262" s="163"/>
      <c r="O2262" s="162">
        <v>1599</v>
      </c>
      <c r="P2262" s="161" t="b">
        <f>IF(R2262&gt;0,R2262-2)</f>
        <v>0</v>
      </c>
      <c r="Q2262" s="161">
        <v>201938</v>
      </c>
      <c r="R2262" s="160">
        <f>$I$3</f>
        <v>0</v>
      </c>
      <c r="S2262" s="159" t="str">
        <f>IF(AND(R2262&gt;=Q2262,W2262&gt;0),"OK",IF(W2262=0,"","NOT OK"))</f>
        <v/>
      </c>
      <c r="T2262" s="158"/>
      <c r="U2262" s="157">
        <v>1</v>
      </c>
      <c r="V2262" s="156" t="str">
        <f>IF(W2262=T2262,"OK","NOT")</f>
        <v>OK</v>
      </c>
      <c r="W2262" s="155">
        <f>IF(MOD(T2262,U2262)=0,T2262,T2262+(U2262-MOD(T2262,U2262)))</f>
        <v>0</v>
      </c>
      <c r="X2262" s="154">
        <f>$I$4</f>
        <v>0.4</v>
      </c>
      <c r="Y2262" s="153">
        <f>+T2262*((O2262-(O2262*X2262)))</f>
        <v>0</v>
      </c>
    </row>
    <row r="2263" spans="1:25" ht="14.45" customHeight="1" x14ac:dyDescent="0.25">
      <c r="A2263" s="178">
        <v>7045952435053</v>
      </c>
      <c r="B2263" s="157">
        <v>12272</v>
      </c>
      <c r="C2263" s="157" t="s">
        <v>1936</v>
      </c>
      <c r="D2263" s="157">
        <v>156</v>
      </c>
      <c r="E2263" s="166" t="s">
        <v>1932</v>
      </c>
      <c r="F2263" s="166" t="s">
        <v>1707</v>
      </c>
      <c r="G2263" s="169" t="s">
        <v>1692</v>
      </c>
      <c r="H2263" s="157" t="s">
        <v>1691</v>
      </c>
      <c r="I2263" s="165" t="s">
        <v>1716</v>
      </c>
      <c r="J2263" s="164" t="s">
        <v>1672</v>
      </c>
      <c r="K2263" s="164" t="s">
        <v>1703</v>
      </c>
      <c r="L2263" s="163"/>
      <c r="M2263" s="163"/>
      <c r="N2263" s="163"/>
      <c r="O2263" s="162">
        <v>999</v>
      </c>
      <c r="P2263" s="161" t="b">
        <f>IF(R2263&gt;0,R2263-2)</f>
        <v>0</v>
      </c>
      <c r="Q2263" s="161">
        <v>201938</v>
      </c>
      <c r="R2263" s="160">
        <f>$I$3</f>
        <v>0</v>
      </c>
      <c r="S2263" s="159" t="str">
        <f>IF(AND(R2263&gt;=Q2263,W2263&gt;0),"OK",IF(W2263=0,"","NOT OK"))</f>
        <v/>
      </c>
      <c r="T2263" s="158"/>
      <c r="U2263" s="157">
        <v>1</v>
      </c>
      <c r="V2263" s="156" t="str">
        <f>IF(W2263=T2263,"OK","NOT")</f>
        <v>OK</v>
      </c>
      <c r="W2263" s="155">
        <f>IF(MOD(T2263,U2263)=0,T2263,T2263+(U2263-MOD(T2263,U2263)))</f>
        <v>0</v>
      </c>
      <c r="X2263" s="154">
        <f>$I$4</f>
        <v>0.4</v>
      </c>
      <c r="Y2263" s="153">
        <f>+T2263*((O2263-(O2263*X2263)))</f>
        <v>0</v>
      </c>
    </row>
    <row r="2264" spans="1:25" ht="14.45" customHeight="1" x14ac:dyDescent="0.25">
      <c r="A2264" s="178">
        <v>7045952435060</v>
      </c>
      <c r="B2264" s="157">
        <v>12272</v>
      </c>
      <c r="C2264" s="157" t="s">
        <v>1936</v>
      </c>
      <c r="D2264" s="157">
        <v>156</v>
      </c>
      <c r="E2264" s="166" t="s">
        <v>1932</v>
      </c>
      <c r="F2264" s="166" t="s">
        <v>1707</v>
      </c>
      <c r="G2264" s="169" t="s">
        <v>1692</v>
      </c>
      <c r="H2264" s="157" t="s">
        <v>1691</v>
      </c>
      <c r="I2264" s="165" t="s">
        <v>1468</v>
      </c>
      <c r="J2264" s="164" t="s">
        <v>1672</v>
      </c>
      <c r="K2264" s="164" t="s">
        <v>1703</v>
      </c>
      <c r="L2264" s="163"/>
      <c r="M2264" s="163"/>
      <c r="N2264" s="163"/>
      <c r="O2264" s="162">
        <v>999</v>
      </c>
      <c r="P2264" s="161" t="b">
        <f>IF(R2264&gt;0,R2264-2)</f>
        <v>0</v>
      </c>
      <c r="Q2264" s="161">
        <v>201938</v>
      </c>
      <c r="R2264" s="160">
        <f>$I$3</f>
        <v>0</v>
      </c>
      <c r="S2264" s="159" t="str">
        <f>IF(AND(R2264&gt;=Q2264,W2264&gt;0),"OK",IF(W2264=0,"","NOT OK"))</f>
        <v/>
      </c>
      <c r="T2264" s="158"/>
      <c r="U2264" s="157">
        <v>1</v>
      </c>
      <c r="V2264" s="156" t="str">
        <f>IF(W2264=T2264,"OK","NOT")</f>
        <v>OK</v>
      </c>
      <c r="W2264" s="155">
        <f>IF(MOD(T2264,U2264)=0,T2264,T2264+(U2264-MOD(T2264,U2264)))</f>
        <v>0</v>
      </c>
      <c r="X2264" s="154">
        <f>$I$4</f>
        <v>0.4</v>
      </c>
      <c r="Y2264" s="153">
        <f>+T2264*((O2264-(O2264*X2264)))</f>
        <v>0</v>
      </c>
    </row>
    <row r="2265" spans="1:25" ht="14.45" customHeight="1" x14ac:dyDescent="0.25">
      <c r="A2265" s="178">
        <v>7045952435077</v>
      </c>
      <c r="B2265" s="157">
        <v>12272</v>
      </c>
      <c r="C2265" s="157" t="s">
        <v>1936</v>
      </c>
      <c r="D2265" s="157">
        <v>156</v>
      </c>
      <c r="E2265" s="166" t="s">
        <v>1932</v>
      </c>
      <c r="F2265" s="166" t="s">
        <v>1707</v>
      </c>
      <c r="G2265" s="169" t="s">
        <v>1692</v>
      </c>
      <c r="H2265" s="157" t="s">
        <v>1691</v>
      </c>
      <c r="I2265" s="165" t="s">
        <v>1469</v>
      </c>
      <c r="J2265" s="164" t="s">
        <v>1672</v>
      </c>
      <c r="K2265" s="164" t="s">
        <v>1703</v>
      </c>
      <c r="L2265" s="163"/>
      <c r="M2265" s="163"/>
      <c r="N2265" s="163"/>
      <c r="O2265" s="162">
        <v>999</v>
      </c>
      <c r="P2265" s="161" t="b">
        <f>IF(R2265&gt;0,R2265-2)</f>
        <v>0</v>
      </c>
      <c r="Q2265" s="161">
        <v>201938</v>
      </c>
      <c r="R2265" s="160">
        <f>$I$3</f>
        <v>0</v>
      </c>
      <c r="S2265" s="159" t="str">
        <f>IF(AND(R2265&gt;=Q2265,W2265&gt;0),"OK",IF(W2265=0,"","NOT OK"))</f>
        <v/>
      </c>
      <c r="T2265" s="158"/>
      <c r="U2265" s="157">
        <v>1</v>
      </c>
      <c r="V2265" s="156" t="str">
        <f>IF(W2265=T2265,"OK","NOT")</f>
        <v>OK</v>
      </c>
      <c r="W2265" s="155">
        <f>IF(MOD(T2265,U2265)=0,T2265,T2265+(U2265-MOD(T2265,U2265)))</f>
        <v>0</v>
      </c>
      <c r="X2265" s="154">
        <f>$I$4</f>
        <v>0.4</v>
      </c>
      <c r="Y2265" s="153">
        <f>+T2265*((O2265-(O2265*X2265)))</f>
        <v>0</v>
      </c>
    </row>
    <row r="2266" spans="1:25" ht="14.45" customHeight="1" x14ac:dyDescent="0.25">
      <c r="A2266" s="178">
        <v>7045952435084</v>
      </c>
      <c r="B2266" s="157">
        <v>12272</v>
      </c>
      <c r="C2266" s="157" t="s">
        <v>1936</v>
      </c>
      <c r="D2266" s="157">
        <v>156</v>
      </c>
      <c r="E2266" s="166" t="s">
        <v>1932</v>
      </c>
      <c r="F2266" s="166" t="s">
        <v>1707</v>
      </c>
      <c r="G2266" s="169" t="s">
        <v>1692</v>
      </c>
      <c r="H2266" s="157" t="s">
        <v>1691</v>
      </c>
      <c r="I2266" s="165" t="s">
        <v>1715</v>
      </c>
      <c r="J2266" s="164" t="s">
        <v>1672</v>
      </c>
      <c r="K2266" s="164" t="s">
        <v>1703</v>
      </c>
      <c r="L2266" s="163"/>
      <c r="M2266" s="163"/>
      <c r="N2266" s="163"/>
      <c r="O2266" s="162">
        <v>999</v>
      </c>
      <c r="P2266" s="161" t="b">
        <f>IF(R2266&gt;0,R2266-2)</f>
        <v>0</v>
      </c>
      <c r="Q2266" s="161">
        <v>201938</v>
      </c>
      <c r="R2266" s="160">
        <f>$I$3</f>
        <v>0</v>
      </c>
      <c r="S2266" s="159" t="str">
        <f>IF(AND(R2266&gt;=Q2266,W2266&gt;0),"OK",IF(W2266=0,"","NOT OK"))</f>
        <v/>
      </c>
      <c r="T2266" s="158"/>
      <c r="U2266" s="157">
        <v>1</v>
      </c>
      <c r="V2266" s="156" t="str">
        <f>IF(W2266=T2266,"OK","NOT")</f>
        <v>OK</v>
      </c>
      <c r="W2266" s="155">
        <f>IF(MOD(T2266,U2266)=0,T2266,T2266+(U2266-MOD(T2266,U2266)))</f>
        <v>0</v>
      </c>
      <c r="X2266" s="154">
        <f>$I$4</f>
        <v>0.4</v>
      </c>
      <c r="Y2266" s="153">
        <f>+T2266*((O2266-(O2266*X2266)))</f>
        <v>0</v>
      </c>
    </row>
    <row r="2267" spans="1:25" ht="14.45" customHeight="1" x14ac:dyDescent="0.25">
      <c r="A2267" s="178">
        <v>7045952435091</v>
      </c>
      <c r="B2267" s="157">
        <v>12272</v>
      </c>
      <c r="C2267" s="157" t="s">
        <v>1936</v>
      </c>
      <c r="D2267" s="157">
        <v>156</v>
      </c>
      <c r="E2267" s="166" t="s">
        <v>1932</v>
      </c>
      <c r="F2267" s="166" t="s">
        <v>1707</v>
      </c>
      <c r="G2267" s="169" t="s">
        <v>1692</v>
      </c>
      <c r="H2267" s="157" t="s">
        <v>1691</v>
      </c>
      <c r="I2267" s="165" t="s">
        <v>1713</v>
      </c>
      <c r="J2267" s="164" t="s">
        <v>1672</v>
      </c>
      <c r="K2267" s="164" t="s">
        <v>1703</v>
      </c>
      <c r="L2267" s="163"/>
      <c r="M2267" s="163"/>
      <c r="N2267" s="163"/>
      <c r="O2267" s="162">
        <v>999</v>
      </c>
      <c r="P2267" s="161" t="b">
        <f>IF(R2267&gt;0,R2267-2)</f>
        <v>0</v>
      </c>
      <c r="Q2267" s="161">
        <v>201938</v>
      </c>
      <c r="R2267" s="160">
        <f>$I$3</f>
        <v>0</v>
      </c>
      <c r="S2267" s="159" t="str">
        <f>IF(AND(R2267&gt;=Q2267,W2267&gt;0),"OK",IF(W2267=0,"","NOT OK"))</f>
        <v/>
      </c>
      <c r="T2267" s="158"/>
      <c r="U2267" s="157">
        <v>1</v>
      </c>
      <c r="V2267" s="156" t="str">
        <f>IF(W2267=T2267,"OK","NOT")</f>
        <v>OK</v>
      </c>
      <c r="W2267" s="155">
        <f>IF(MOD(T2267,U2267)=0,T2267,T2267+(U2267-MOD(T2267,U2267)))</f>
        <v>0</v>
      </c>
      <c r="X2267" s="154">
        <f>$I$4</f>
        <v>0.4</v>
      </c>
      <c r="Y2267" s="153">
        <f>+T2267*((O2267-(O2267*X2267)))</f>
        <v>0</v>
      </c>
    </row>
    <row r="2268" spans="1:25" ht="14.45" customHeight="1" x14ac:dyDescent="0.25">
      <c r="A2268" s="167">
        <v>7045952349282</v>
      </c>
      <c r="B2268" s="157">
        <v>16118</v>
      </c>
      <c r="C2268" s="157" t="s">
        <v>1828</v>
      </c>
      <c r="D2268" s="157">
        <v>215</v>
      </c>
      <c r="E2268" s="166" t="s">
        <v>1814</v>
      </c>
      <c r="F2268" s="166" t="s">
        <v>1720</v>
      </c>
      <c r="G2268" s="169" t="s">
        <v>1692</v>
      </c>
      <c r="H2268" s="157" t="s">
        <v>1691</v>
      </c>
      <c r="I2268" s="165" t="s">
        <v>1712</v>
      </c>
      <c r="J2268" s="164" t="s">
        <v>1672</v>
      </c>
      <c r="K2268" s="164" t="s">
        <v>1723</v>
      </c>
      <c r="L2268" s="163"/>
      <c r="M2268" s="163"/>
      <c r="N2268" s="163"/>
      <c r="O2268" s="162">
        <v>499</v>
      </c>
      <c r="P2268" s="161" t="b">
        <f>IF(R2268&gt;0,R2268-2)</f>
        <v>0</v>
      </c>
      <c r="Q2268" s="161">
        <v>201938</v>
      </c>
      <c r="R2268" s="160">
        <f>$I$3</f>
        <v>0</v>
      </c>
      <c r="S2268" s="159" t="str">
        <f>IF(AND(R2268&gt;=Q2268,W2268&gt;0),"OK",IF(W2268=0,"","NOT OK"))</f>
        <v/>
      </c>
      <c r="T2268" s="158"/>
      <c r="U2268" s="157">
        <v>1</v>
      </c>
      <c r="V2268" s="156" t="str">
        <f>IF(W2268=T2268,"OK","NOT")</f>
        <v>OK</v>
      </c>
      <c r="W2268" s="155">
        <f>IF(MOD(T2268,U2268)=0,T2268,T2268+(U2268-MOD(T2268,U2268)))</f>
        <v>0</v>
      </c>
      <c r="X2268" s="154">
        <f>$I$4</f>
        <v>0.4</v>
      </c>
      <c r="Y2268" s="153">
        <f>+T2268*((O2268-(O2268*X2268)))</f>
        <v>0</v>
      </c>
    </row>
    <row r="2269" spans="1:25" ht="14.45" customHeight="1" x14ac:dyDescent="0.25">
      <c r="A2269" s="167">
        <v>7045952349299</v>
      </c>
      <c r="B2269" s="157">
        <v>16118</v>
      </c>
      <c r="C2269" s="157" t="s">
        <v>1828</v>
      </c>
      <c r="D2269" s="157">
        <v>215</v>
      </c>
      <c r="E2269" s="166" t="s">
        <v>1814</v>
      </c>
      <c r="F2269" s="166" t="s">
        <v>1720</v>
      </c>
      <c r="G2269" s="169" t="s">
        <v>1692</v>
      </c>
      <c r="H2269" s="157" t="s">
        <v>1691</v>
      </c>
      <c r="I2269" s="165" t="s">
        <v>1711</v>
      </c>
      <c r="J2269" s="164" t="s">
        <v>1672</v>
      </c>
      <c r="K2269" s="164" t="s">
        <v>1723</v>
      </c>
      <c r="L2269" s="163"/>
      <c r="M2269" s="163"/>
      <c r="N2269" s="163"/>
      <c r="O2269" s="162">
        <v>499</v>
      </c>
      <c r="P2269" s="161" t="b">
        <f>IF(R2269&gt;0,R2269-2)</f>
        <v>0</v>
      </c>
      <c r="Q2269" s="161">
        <v>201938</v>
      </c>
      <c r="R2269" s="160">
        <f>$I$3</f>
        <v>0</v>
      </c>
      <c r="S2269" s="159" t="str">
        <f>IF(AND(R2269&gt;=Q2269,W2269&gt;0),"OK",IF(W2269=0,"","NOT OK"))</f>
        <v/>
      </c>
      <c r="T2269" s="158"/>
      <c r="U2269" s="157">
        <v>1</v>
      </c>
      <c r="V2269" s="156" t="str">
        <f>IF(W2269=T2269,"OK","NOT")</f>
        <v>OK</v>
      </c>
      <c r="W2269" s="155">
        <f>IF(MOD(T2269,U2269)=0,T2269,T2269+(U2269-MOD(T2269,U2269)))</f>
        <v>0</v>
      </c>
      <c r="X2269" s="154">
        <f>$I$4</f>
        <v>0.4</v>
      </c>
      <c r="Y2269" s="153">
        <f>+T2269*((O2269-(O2269*X2269)))</f>
        <v>0</v>
      </c>
    </row>
    <row r="2270" spans="1:25" ht="14.45" customHeight="1" x14ac:dyDescent="0.25">
      <c r="A2270" s="167">
        <v>7045952349305</v>
      </c>
      <c r="B2270" s="157">
        <v>16118</v>
      </c>
      <c r="C2270" s="157" t="s">
        <v>1828</v>
      </c>
      <c r="D2270" s="157">
        <v>215</v>
      </c>
      <c r="E2270" s="166" t="s">
        <v>1814</v>
      </c>
      <c r="F2270" s="166" t="s">
        <v>1720</v>
      </c>
      <c r="G2270" s="169" t="s">
        <v>1692</v>
      </c>
      <c r="H2270" s="157" t="s">
        <v>1691</v>
      </c>
      <c r="I2270" s="165" t="s">
        <v>1710</v>
      </c>
      <c r="J2270" s="164" t="s">
        <v>1672</v>
      </c>
      <c r="K2270" s="164" t="s">
        <v>1723</v>
      </c>
      <c r="L2270" s="163"/>
      <c r="M2270" s="163"/>
      <c r="N2270" s="163"/>
      <c r="O2270" s="162">
        <v>499</v>
      </c>
      <c r="P2270" s="161" t="b">
        <f>IF(R2270&gt;0,R2270-2)</f>
        <v>0</v>
      </c>
      <c r="Q2270" s="161">
        <v>201938</v>
      </c>
      <c r="R2270" s="160">
        <f>$I$3</f>
        <v>0</v>
      </c>
      <c r="S2270" s="159" t="str">
        <f>IF(AND(R2270&gt;=Q2270,W2270&gt;0),"OK",IF(W2270=0,"","NOT OK"))</f>
        <v/>
      </c>
      <c r="T2270" s="158"/>
      <c r="U2270" s="157">
        <v>1</v>
      </c>
      <c r="V2270" s="156" t="str">
        <f>IF(W2270=T2270,"OK","NOT")</f>
        <v>OK</v>
      </c>
      <c r="W2270" s="155">
        <f>IF(MOD(T2270,U2270)=0,T2270,T2270+(U2270-MOD(T2270,U2270)))</f>
        <v>0</v>
      </c>
      <c r="X2270" s="154">
        <f>$I$4</f>
        <v>0.4</v>
      </c>
      <c r="Y2270" s="153">
        <f>+T2270*((O2270-(O2270*X2270)))</f>
        <v>0</v>
      </c>
    </row>
    <row r="2271" spans="1:25" ht="14.45" customHeight="1" x14ac:dyDescent="0.25">
      <c r="A2271" s="167">
        <v>7045952349312</v>
      </c>
      <c r="B2271" s="157">
        <v>16118</v>
      </c>
      <c r="C2271" s="157" t="s">
        <v>1828</v>
      </c>
      <c r="D2271" s="157">
        <v>215</v>
      </c>
      <c r="E2271" s="166" t="s">
        <v>1814</v>
      </c>
      <c r="F2271" s="166" t="s">
        <v>1720</v>
      </c>
      <c r="G2271" s="169" t="s">
        <v>1692</v>
      </c>
      <c r="H2271" s="157" t="s">
        <v>1691</v>
      </c>
      <c r="I2271" s="165" t="s">
        <v>1709</v>
      </c>
      <c r="J2271" s="164" t="s">
        <v>1672</v>
      </c>
      <c r="K2271" s="164" t="s">
        <v>1723</v>
      </c>
      <c r="L2271" s="163"/>
      <c r="M2271" s="163"/>
      <c r="N2271" s="163"/>
      <c r="O2271" s="162">
        <v>499</v>
      </c>
      <c r="P2271" s="161" t="b">
        <f>IF(R2271&gt;0,R2271-2)</f>
        <v>0</v>
      </c>
      <c r="Q2271" s="161">
        <v>201938</v>
      </c>
      <c r="R2271" s="160">
        <f>$I$3</f>
        <v>0</v>
      </c>
      <c r="S2271" s="159" t="str">
        <f>IF(AND(R2271&gt;=Q2271,W2271&gt;0),"OK",IF(W2271=0,"","NOT OK"))</f>
        <v/>
      </c>
      <c r="T2271" s="158"/>
      <c r="U2271" s="157">
        <v>1</v>
      </c>
      <c r="V2271" s="156" t="str">
        <f>IF(W2271=T2271,"OK","NOT")</f>
        <v>OK</v>
      </c>
      <c r="W2271" s="155">
        <f>IF(MOD(T2271,U2271)=0,T2271,T2271+(U2271-MOD(T2271,U2271)))</f>
        <v>0</v>
      </c>
      <c r="X2271" s="154">
        <f>$I$4</f>
        <v>0.4</v>
      </c>
      <c r="Y2271" s="153">
        <f>+T2271*((O2271-(O2271*X2271)))</f>
        <v>0</v>
      </c>
    </row>
    <row r="2272" spans="1:25" ht="14.45" customHeight="1" x14ac:dyDescent="0.25">
      <c r="A2272" s="167">
        <v>7045952349329</v>
      </c>
      <c r="B2272" s="157">
        <v>16118</v>
      </c>
      <c r="C2272" s="157" t="s">
        <v>1828</v>
      </c>
      <c r="D2272" s="157">
        <v>215</v>
      </c>
      <c r="E2272" s="166" t="s">
        <v>1814</v>
      </c>
      <c r="F2272" s="166" t="s">
        <v>1720</v>
      </c>
      <c r="G2272" s="169" t="s">
        <v>1692</v>
      </c>
      <c r="H2272" s="157" t="s">
        <v>1691</v>
      </c>
      <c r="I2272" s="165" t="s">
        <v>1704</v>
      </c>
      <c r="J2272" s="164" t="s">
        <v>1672</v>
      </c>
      <c r="K2272" s="164" t="s">
        <v>1723</v>
      </c>
      <c r="L2272" s="163"/>
      <c r="M2272" s="163"/>
      <c r="N2272" s="163"/>
      <c r="O2272" s="162">
        <v>499</v>
      </c>
      <c r="P2272" s="161" t="b">
        <f>IF(R2272&gt;0,R2272-2)</f>
        <v>0</v>
      </c>
      <c r="Q2272" s="161">
        <v>201938</v>
      </c>
      <c r="R2272" s="160">
        <f>$I$3</f>
        <v>0</v>
      </c>
      <c r="S2272" s="159" t="str">
        <f>IF(AND(R2272&gt;=Q2272,W2272&gt;0),"OK",IF(W2272=0,"","NOT OK"))</f>
        <v/>
      </c>
      <c r="T2272" s="158"/>
      <c r="U2272" s="157">
        <v>1</v>
      </c>
      <c r="V2272" s="156" t="str">
        <f>IF(W2272=T2272,"OK","NOT")</f>
        <v>OK</v>
      </c>
      <c r="W2272" s="155">
        <f>IF(MOD(T2272,U2272)=0,T2272,T2272+(U2272-MOD(T2272,U2272)))</f>
        <v>0</v>
      </c>
      <c r="X2272" s="154">
        <f>$I$4</f>
        <v>0.4</v>
      </c>
      <c r="Y2272" s="153">
        <f>+T2272*((O2272-(O2272*X2272)))</f>
        <v>0</v>
      </c>
    </row>
    <row r="2273" spans="1:25" ht="14.45" customHeight="1" x14ac:dyDescent="0.25">
      <c r="A2273" s="167">
        <v>7045952370552</v>
      </c>
      <c r="B2273" s="157">
        <v>12132</v>
      </c>
      <c r="C2273" s="157" t="s">
        <v>1827</v>
      </c>
      <c r="D2273" s="157">
        <v>216</v>
      </c>
      <c r="E2273" s="166" t="s">
        <v>1814</v>
      </c>
      <c r="F2273" s="166" t="s">
        <v>1720</v>
      </c>
      <c r="G2273" s="169" t="s">
        <v>1692</v>
      </c>
      <c r="H2273" s="157" t="s">
        <v>1691</v>
      </c>
      <c r="I2273" s="165" t="s">
        <v>1712</v>
      </c>
      <c r="J2273" s="164" t="s">
        <v>1672</v>
      </c>
      <c r="K2273" s="164" t="s">
        <v>1802</v>
      </c>
      <c r="L2273" s="163"/>
      <c r="M2273" s="163"/>
      <c r="N2273" s="163"/>
      <c r="O2273" s="162">
        <v>799</v>
      </c>
      <c r="P2273" s="161" t="b">
        <f>IF(R2273&gt;0,R2273-2)</f>
        <v>0</v>
      </c>
      <c r="Q2273" s="161">
        <v>201938</v>
      </c>
      <c r="R2273" s="160">
        <f>$I$3</f>
        <v>0</v>
      </c>
      <c r="S2273" s="159" t="str">
        <f>IF(AND(R2273&gt;=Q2273,W2273&gt;0),"OK",IF(W2273=0,"","NOT OK"))</f>
        <v/>
      </c>
      <c r="T2273" s="158"/>
      <c r="U2273" s="157">
        <v>1</v>
      </c>
      <c r="V2273" s="156" t="str">
        <f>IF(W2273=T2273,"OK","NOT")</f>
        <v>OK</v>
      </c>
      <c r="W2273" s="155">
        <f>IF(MOD(T2273,U2273)=0,T2273,T2273+(U2273-MOD(T2273,U2273)))</f>
        <v>0</v>
      </c>
      <c r="X2273" s="154">
        <f>$I$4</f>
        <v>0.4</v>
      </c>
      <c r="Y2273" s="153">
        <f>+T2273*((O2273-(O2273*X2273)))</f>
        <v>0</v>
      </c>
    </row>
    <row r="2274" spans="1:25" ht="14.45" customHeight="1" x14ac:dyDescent="0.25">
      <c r="A2274" s="167">
        <v>7045952370583</v>
      </c>
      <c r="B2274" s="157">
        <v>12132</v>
      </c>
      <c r="C2274" s="157" t="s">
        <v>1827</v>
      </c>
      <c r="D2274" s="157">
        <v>216</v>
      </c>
      <c r="E2274" s="166" t="s">
        <v>1814</v>
      </c>
      <c r="F2274" s="166" t="s">
        <v>1720</v>
      </c>
      <c r="G2274" s="169" t="s">
        <v>1692</v>
      </c>
      <c r="H2274" s="157" t="s">
        <v>1691</v>
      </c>
      <c r="I2274" s="165" t="s">
        <v>1711</v>
      </c>
      <c r="J2274" s="164" t="s">
        <v>1672</v>
      </c>
      <c r="K2274" s="164" t="s">
        <v>1802</v>
      </c>
      <c r="L2274" s="163"/>
      <c r="M2274" s="163"/>
      <c r="N2274" s="163"/>
      <c r="O2274" s="162">
        <v>799</v>
      </c>
      <c r="P2274" s="161" t="b">
        <f>IF(R2274&gt;0,R2274-2)</f>
        <v>0</v>
      </c>
      <c r="Q2274" s="161">
        <v>201938</v>
      </c>
      <c r="R2274" s="160">
        <f>$I$3</f>
        <v>0</v>
      </c>
      <c r="S2274" s="159" t="str">
        <f>IF(AND(R2274&gt;=Q2274,W2274&gt;0),"OK",IF(W2274=0,"","NOT OK"))</f>
        <v/>
      </c>
      <c r="T2274" s="158"/>
      <c r="U2274" s="157">
        <v>1</v>
      </c>
      <c r="V2274" s="156" t="str">
        <f>IF(W2274=T2274,"OK","NOT")</f>
        <v>OK</v>
      </c>
      <c r="W2274" s="155">
        <f>IF(MOD(T2274,U2274)=0,T2274,T2274+(U2274-MOD(T2274,U2274)))</f>
        <v>0</v>
      </c>
      <c r="X2274" s="154">
        <f>$I$4</f>
        <v>0.4</v>
      </c>
      <c r="Y2274" s="153">
        <f>+T2274*((O2274-(O2274*X2274)))</f>
        <v>0</v>
      </c>
    </row>
    <row r="2275" spans="1:25" ht="14.45" customHeight="1" x14ac:dyDescent="0.25">
      <c r="A2275" s="167">
        <v>7045952370613</v>
      </c>
      <c r="B2275" s="157">
        <v>12132</v>
      </c>
      <c r="C2275" s="157" t="s">
        <v>1827</v>
      </c>
      <c r="D2275" s="157">
        <v>216</v>
      </c>
      <c r="E2275" s="166" t="s">
        <v>1814</v>
      </c>
      <c r="F2275" s="166" t="s">
        <v>1720</v>
      </c>
      <c r="G2275" s="169" t="s">
        <v>1692</v>
      </c>
      <c r="H2275" s="157" t="s">
        <v>1691</v>
      </c>
      <c r="I2275" s="165" t="s">
        <v>1710</v>
      </c>
      <c r="J2275" s="164" t="s">
        <v>1672</v>
      </c>
      <c r="K2275" s="164" t="s">
        <v>1802</v>
      </c>
      <c r="L2275" s="163"/>
      <c r="M2275" s="163"/>
      <c r="N2275" s="163"/>
      <c r="O2275" s="162">
        <v>799</v>
      </c>
      <c r="P2275" s="161" t="b">
        <f>IF(R2275&gt;0,R2275-2)</f>
        <v>0</v>
      </c>
      <c r="Q2275" s="161">
        <v>201938</v>
      </c>
      <c r="R2275" s="160">
        <f>$I$3</f>
        <v>0</v>
      </c>
      <c r="S2275" s="159" t="str">
        <f>IF(AND(R2275&gt;=Q2275,W2275&gt;0),"OK",IF(W2275=0,"","NOT OK"))</f>
        <v/>
      </c>
      <c r="T2275" s="158"/>
      <c r="U2275" s="157">
        <v>1</v>
      </c>
      <c r="V2275" s="156" t="str">
        <f>IF(W2275=T2275,"OK","NOT")</f>
        <v>OK</v>
      </c>
      <c r="W2275" s="155">
        <f>IF(MOD(T2275,U2275)=0,T2275,T2275+(U2275-MOD(T2275,U2275)))</f>
        <v>0</v>
      </c>
      <c r="X2275" s="154">
        <f>$I$4</f>
        <v>0.4</v>
      </c>
      <c r="Y2275" s="153">
        <f>+T2275*((O2275-(O2275*X2275)))</f>
        <v>0</v>
      </c>
    </row>
    <row r="2276" spans="1:25" ht="14.45" customHeight="1" x14ac:dyDescent="0.25">
      <c r="A2276" s="167">
        <v>7045952370644</v>
      </c>
      <c r="B2276" s="157">
        <v>12132</v>
      </c>
      <c r="C2276" s="157" t="s">
        <v>1827</v>
      </c>
      <c r="D2276" s="157">
        <v>216</v>
      </c>
      <c r="E2276" s="166" t="s">
        <v>1814</v>
      </c>
      <c r="F2276" s="166" t="s">
        <v>1720</v>
      </c>
      <c r="G2276" s="169" t="s">
        <v>1692</v>
      </c>
      <c r="H2276" s="157" t="s">
        <v>1691</v>
      </c>
      <c r="I2276" s="165" t="s">
        <v>1709</v>
      </c>
      <c r="J2276" s="164" t="s">
        <v>1672</v>
      </c>
      <c r="K2276" s="164" t="s">
        <v>1802</v>
      </c>
      <c r="L2276" s="163"/>
      <c r="M2276" s="163"/>
      <c r="N2276" s="163"/>
      <c r="O2276" s="162">
        <v>799</v>
      </c>
      <c r="P2276" s="161" t="b">
        <f>IF(R2276&gt;0,R2276-2)</f>
        <v>0</v>
      </c>
      <c r="Q2276" s="161">
        <v>201938</v>
      </c>
      <c r="R2276" s="160">
        <f>$I$3</f>
        <v>0</v>
      </c>
      <c r="S2276" s="159" t="str">
        <f>IF(AND(R2276&gt;=Q2276,W2276&gt;0),"OK",IF(W2276=0,"","NOT OK"))</f>
        <v/>
      </c>
      <c r="T2276" s="158"/>
      <c r="U2276" s="157">
        <v>1</v>
      </c>
      <c r="V2276" s="156" t="str">
        <f>IF(W2276=T2276,"OK","NOT")</f>
        <v>OK</v>
      </c>
      <c r="W2276" s="155">
        <f>IF(MOD(T2276,U2276)=0,T2276,T2276+(U2276-MOD(T2276,U2276)))</f>
        <v>0</v>
      </c>
      <c r="X2276" s="154">
        <f>$I$4</f>
        <v>0.4</v>
      </c>
      <c r="Y2276" s="153">
        <f>+T2276*((O2276-(O2276*X2276)))</f>
        <v>0</v>
      </c>
    </row>
    <row r="2277" spans="1:25" ht="14.45" customHeight="1" x14ac:dyDescent="0.25">
      <c r="A2277" s="167">
        <v>7045952370675</v>
      </c>
      <c r="B2277" s="157">
        <v>12132</v>
      </c>
      <c r="C2277" s="157" t="s">
        <v>1827</v>
      </c>
      <c r="D2277" s="157">
        <v>216</v>
      </c>
      <c r="E2277" s="166" t="s">
        <v>1814</v>
      </c>
      <c r="F2277" s="166" t="s">
        <v>1720</v>
      </c>
      <c r="G2277" s="169" t="s">
        <v>1692</v>
      </c>
      <c r="H2277" s="157" t="s">
        <v>1691</v>
      </c>
      <c r="I2277" s="165" t="s">
        <v>1704</v>
      </c>
      <c r="J2277" s="164" t="s">
        <v>1672</v>
      </c>
      <c r="K2277" s="164" t="s">
        <v>1802</v>
      </c>
      <c r="L2277" s="163"/>
      <c r="M2277" s="163"/>
      <c r="N2277" s="163"/>
      <c r="O2277" s="162">
        <v>799</v>
      </c>
      <c r="P2277" s="161" t="b">
        <f>IF(R2277&gt;0,R2277-2)</f>
        <v>0</v>
      </c>
      <c r="Q2277" s="161">
        <v>201938</v>
      </c>
      <c r="R2277" s="160">
        <f>$I$3</f>
        <v>0</v>
      </c>
      <c r="S2277" s="159" t="str">
        <f>IF(AND(R2277&gt;=Q2277,W2277&gt;0),"OK",IF(W2277=0,"","NOT OK"))</f>
        <v/>
      </c>
      <c r="T2277" s="158"/>
      <c r="U2277" s="157">
        <v>1</v>
      </c>
      <c r="V2277" s="156" t="str">
        <f>IF(W2277=T2277,"OK","NOT")</f>
        <v>OK</v>
      </c>
      <c r="W2277" s="155">
        <f>IF(MOD(T2277,U2277)=0,T2277,T2277+(U2277-MOD(T2277,U2277)))</f>
        <v>0</v>
      </c>
      <c r="X2277" s="154">
        <f>$I$4</f>
        <v>0.4</v>
      </c>
      <c r="Y2277" s="153">
        <f>+T2277*((O2277-(O2277*X2277)))</f>
        <v>0</v>
      </c>
    </row>
    <row r="2278" spans="1:25" ht="14.45" customHeight="1" x14ac:dyDescent="0.25">
      <c r="A2278" s="167">
        <v>7045952348209</v>
      </c>
      <c r="B2278" s="157">
        <v>12344</v>
      </c>
      <c r="C2278" s="157" t="s">
        <v>1825</v>
      </c>
      <c r="D2278" s="157">
        <v>218</v>
      </c>
      <c r="E2278" s="166" t="s">
        <v>1814</v>
      </c>
      <c r="F2278" s="166" t="s">
        <v>1720</v>
      </c>
      <c r="G2278" s="169" t="s">
        <v>1692</v>
      </c>
      <c r="H2278" s="157" t="s">
        <v>1691</v>
      </c>
      <c r="I2278" s="165" t="s">
        <v>1712</v>
      </c>
      <c r="J2278" s="164" t="s">
        <v>1672</v>
      </c>
      <c r="K2278" s="164" t="s">
        <v>1802</v>
      </c>
      <c r="L2278" s="163"/>
      <c r="M2278" s="163"/>
      <c r="N2278" s="163"/>
      <c r="O2278" s="162">
        <v>999</v>
      </c>
      <c r="P2278" s="161" t="b">
        <f>IF(R2278&gt;0,R2278-2)</f>
        <v>0</v>
      </c>
      <c r="Q2278" s="161">
        <v>201938</v>
      </c>
      <c r="R2278" s="160">
        <f>$I$3</f>
        <v>0</v>
      </c>
      <c r="S2278" s="159" t="str">
        <f>IF(AND(R2278&gt;=Q2278,W2278&gt;0),"OK",IF(W2278=0,"","NOT OK"))</f>
        <v/>
      </c>
      <c r="T2278" s="158"/>
      <c r="U2278" s="157">
        <v>1</v>
      </c>
      <c r="V2278" s="156" t="str">
        <f>IF(W2278=T2278,"OK","NOT")</f>
        <v>OK</v>
      </c>
      <c r="W2278" s="155">
        <f>IF(MOD(T2278,U2278)=0,T2278,T2278+(U2278-MOD(T2278,U2278)))</f>
        <v>0</v>
      </c>
      <c r="X2278" s="154">
        <f>$I$4</f>
        <v>0.4</v>
      </c>
      <c r="Y2278" s="153">
        <f>+T2278*((O2278-(O2278*X2278)))</f>
        <v>0</v>
      </c>
    </row>
    <row r="2279" spans="1:25" ht="14.45" customHeight="1" x14ac:dyDescent="0.25">
      <c r="A2279" s="167">
        <v>7045952348216</v>
      </c>
      <c r="B2279" s="157">
        <v>12344</v>
      </c>
      <c r="C2279" s="157" t="s">
        <v>1825</v>
      </c>
      <c r="D2279" s="157">
        <v>218</v>
      </c>
      <c r="E2279" s="166" t="s">
        <v>1814</v>
      </c>
      <c r="F2279" s="166" t="s">
        <v>1720</v>
      </c>
      <c r="G2279" s="169" t="s">
        <v>1692</v>
      </c>
      <c r="H2279" s="157" t="s">
        <v>1691</v>
      </c>
      <c r="I2279" s="165" t="s">
        <v>1711</v>
      </c>
      <c r="J2279" s="164" t="s">
        <v>1672</v>
      </c>
      <c r="K2279" s="164" t="s">
        <v>1802</v>
      </c>
      <c r="L2279" s="163"/>
      <c r="M2279" s="163"/>
      <c r="N2279" s="163"/>
      <c r="O2279" s="162">
        <v>999</v>
      </c>
      <c r="P2279" s="161" t="b">
        <f>IF(R2279&gt;0,R2279-2)</f>
        <v>0</v>
      </c>
      <c r="Q2279" s="161">
        <v>201938</v>
      </c>
      <c r="R2279" s="160">
        <f>$I$3</f>
        <v>0</v>
      </c>
      <c r="S2279" s="159" t="str">
        <f>IF(AND(R2279&gt;=Q2279,W2279&gt;0),"OK",IF(W2279=0,"","NOT OK"))</f>
        <v/>
      </c>
      <c r="T2279" s="158"/>
      <c r="U2279" s="157">
        <v>1</v>
      </c>
      <c r="V2279" s="156" t="str">
        <f>IF(W2279=T2279,"OK","NOT")</f>
        <v>OK</v>
      </c>
      <c r="W2279" s="155">
        <f>IF(MOD(T2279,U2279)=0,T2279,T2279+(U2279-MOD(T2279,U2279)))</f>
        <v>0</v>
      </c>
      <c r="X2279" s="154">
        <f>$I$4</f>
        <v>0.4</v>
      </c>
      <c r="Y2279" s="153">
        <f>+T2279*((O2279-(O2279*X2279)))</f>
        <v>0</v>
      </c>
    </row>
    <row r="2280" spans="1:25" ht="14.45" customHeight="1" x14ac:dyDescent="0.25">
      <c r="A2280" s="167">
        <v>7045952348223</v>
      </c>
      <c r="B2280" s="157">
        <v>12344</v>
      </c>
      <c r="C2280" s="157" t="s">
        <v>1825</v>
      </c>
      <c r="D2280" s="157">
        <v>218</v>
      </c>
      <c r="E2280" s="166" t="s">
        <v>1814</v>
      </c>
      <c r="F2280" s="166" t="s">
        <v>1720</v>
      </c>
      <c r="G2280" s="169" t="s">
        <v>1692</v>
      </c>
      <c r="H2280" s="157" t="s">
        <v>1691</v>
      </c>
      <c r="I2280" s="165" t="s">
        <v>1710</v>
      </c>
      <c r="J2280" s="164" t="s">
        <v>1672</v>
      </c>
      <c r="K2280" s="164" t="s">
        <v>1802</v>
      </c>
      <c r="L2280" s="163"/>
      <c r="M2280" s="163"/>
      <c r="N2280" s="163"/>
      <c r="O2280" s="162">
        <v>999</v>
      </c>
      <c r="P2280" s="161" t="b">
        <f>IF(R2280&gt;0,R2280-2)</f>
        <v>0</v>
      </c>
      <c r="Q2280" s="161">
        <v>201938</v>
      </c>
      <c r="R2280" s="160">
        <f>$I$3</f>
        <v>0</v>
      </c>
      <c r="S2280" s="159" t="str">
        <f>IF(AND(R2280&gt;=Q2280,W2280&gt;0),"OK",IF(W2280=0,"","NOT OK"))</f>
        <v/>
      </c>
      <c r="T2280" s="158"/>
      <c r="U2280" s="157">
        <v>1</v>
      </c>
      <c r="V2280" s="156" t="str">
        <f>IF(W2280=T2280,"OK","NOT")</f>
        <v>OK</v>
      </c>
      <c r="W2280" s="155">
        <f>IF(MOD(T2280,U2280)=0,T2280,T2280+(U2280-MOD(T2280,U2280)))</f>
        <v>0</v>
      </c>
      <c r="X2280" s="154">
        <f>$I$4</f>
        <v>0.4</v>
      </c>
      <c r="Y2280" s="153">
        <f>+T2280*((O2280-(O2280*X2280)))</f>
        <v>0</v>
      </c>
    </row>
    <row r="2281" spans="1:25" ht="14.45" customHeight="1" x14ac:dyDescent="0.25">
      <c r="A2281" s="167">
        <v>7045952348230</v>
      </c>
      <c r="B2281" s="157">
        <v>12344</v>
      </c>
      <c r="C2281" s="157" t="s">
        <v>1825</v>
      </c>
      <c r="D2281" s="157">
        <v>218</v>
      </c>
      <c r="E2281" s="166" t="s">
        <v>1814</v>
      </c>
      <c r="F2281" s="166" t="s">
        <v>1720</v>
      </c>
      <c r="G2281" s="169" t="s">
        <v>1692</v>
      </c>
      <c r="H2281" s="157" t="s">
        <v>1691</v>
      </c>
      <c r="I2281" s="165" t="s">
        <v>1709</v>
      </c>
      <c r="J2281" s="164" t="s">
        <v>1672</v>
      </c>
      <c r="K2281" s="164" t="s">
        <v>1802</v>
      </c>
      <c r="L2281" s="163"/>
      <c r="M2281" s="163"/>
      <c r="N2281" s="163"/>
      <c r="O2281" s="162">
        <v>999</v>
      </c>
      <c r="P2281" s="161" t="b">
        <f>IF(R2281&gt;0,R2281-2)</f>
        <v>0</v>
      </c>
      <c r="Q2281" s="161">
        <v>201938</v>
      </c>
      <c r="R2281" s="160">
        <f>$I$3</f>
        <v>0</v>
      </c>
      <c r="S2281" s="159" t="str">
        <f>IF(AND(R2281&gt;=Q2281,W2281&gt;0),"OK",IF(W2281=0,"","NOT OK"))</f>
        <v/>
      </c>
      <c r="T2281" s="158"/>
      <c r="U2281" s="157">
        <v>1</v>
      </c>
      <c r="V2281" s="156" t="str">
        <f>IF(W2281=T2281,"OK","NOT")</f>
        <v>OK</v>
      </c>
      <c r="W2281" s="155">
        <f>IF(MOD(T2281,U2281)=0,T2281,T2281+(U2281-MOD(T2281,U2281)))</f>
        <v>0</v>
      </c>
      <c r="X2281" s="154">
        <f>$I$4</f>
        <v>0.4</v>
      </c>
      <c r="Y2281" s="153">
        <f>+T2281*((O2281-(O2281*X2281)))</f>
        <v>0</v>
      </c>
    </row>
    <row r="2282" spans="1:25" ht="14.45" customHeight="1" x14ac:dyDescent="0.25">
      <c r="A2282" s="167">
        <v>7045952348247</v>
      </c>
      <c r="B2282" s="157">
        <v>12344</v>
      </c>
      <c r="C2282" s="157" t="s">
        <v>1825</v>
      </c>
      <c r="D2282" s="157">
        <v>218</v>
      </c>
      <c r="E2282" s="166" t="s">
        <v>1814</v>
      </c>
      <c r="F2282" s="166" t="s">
        <v>1720</v>
      </c>
      <c r="G2282" s="169" t="s">
        <v>1692</v>
      </c>
      <c r="H2282" s="157" t="s">
        <v>1691</v>
      </c>
      <c r="I2282" s="165" t="s">
        <v>1704</v>
      </c>
      <c r="J2282" s="164" t="s">
        <v>1672</v>
      </c>
      <c r="K2282" s="164" t="s">
        <v>1802</v>
      </c>
      <c r="L2282" s="163"/>
      <c r="M2282" s="163"/>
      <c r="N2282" s="163"/>
      <c r="O2282" s="162">
        <v>999</v>
      </c>
      <c r="P2282" s="161" t="b">
        <f>IF(R2282&gt;0,R2282-2)</f>
        <v>0</v>
      </c>
      <c r="Q2282" s="161">
        <v>201938</v>
      </c>
      <c r="R2282" s="160">
        <f>$I$3</f>
        <v>0</v>
      </c>
      <c r="S2282" s="159" t="str">
        <f>IF(AND(R2282&gt;=Q2282,W2282&gt;0),"OK",IF(W2282=0,"","NOT OK"))</f>
        <v/>
      </c>
      <c r="T2282" s="158"/>
      <c r="U2282" s="157">
        <v>1</v>
      </c>
      <c r="V2282" s="156" t="str">
        <f>IF(W2282=T2282,"OK","NOT")</f>
        <v>OK</v>
      </c>
      <c r="W2282" s="155">
        <f>IF(MOD(T2282,U2282)=0,T2282,T2282+(U2282-MOD(T2282,U2282)))</f>
        <v>0</v>
      </c>
      <c r="X2282" s="154">
        <f>$I$4</f>
        <v>0.4</v>
      </c>
      <c r="Y2282" s="153">
        <f>+T2282*((O2282-(O2282*X2282)))</f>
        <v>0</v>
      </c>
    </row>
    <row r="2283" spans="1:25" ht="14.45" customHeight="1" x14ac:dyDescent="0.25">
      <c r="A2283" s="167">
        <v>7045952402949</v>
      </c>
      <c r="B2283" s="157">
        <v>16119</v>
      </c>
      <c r="C2283" s="157" t="s">
        <v>1815</v>
      </c>
      <c r="D2283" s="157">
        <v>221</v>
      </c>
      <c r="E2283" s="166" t="s">
        <v>1814</v>
      </c>
      <c r="F2283" s="166" t="s">
        <v>1720</v>
      </c>
      <c r="G2283" s="169" t="s">
        <v>1692</v>
      </c>
      <c r="H2283" s="157" t="s">
        <v>1691</v>
      </c>
      <c r="I2283" s="165" t="s">
        <v>1819</v>
      </c>
      <c r="J2283" s="164" t="s">
        <v>1672</v>
      </c>
      <c r="K2283" s="164" t="s">
        <v>1723</v>
      </c>
      <c r="L2283" s="163"/>
      <c r="M2283" s="163"/>
      <c r="N2283" s="163"/>
      <c r="O2283" s="162">
        <v>399</v>
      </c>
      <c r="P2283" s="161" t="b">
        <f>IF(R2283&gt;0,R2283-2)</f>
        <v>0</v>
      </c>
      <c r="Q2283" s="161">
        <v>201938</v>
      </c>
      <c r="R2283" s="160">
        <f>$I$3</f>
        <v>0</v>
      </c>
      <c r="S2283" s="159" t="str">
        <f>IF(AND(R2283&gt;=Q2283,W2283&gt;0),"OK",IF(W2283=0,"","NOT OK"))</f>
        <v/>
      </c>
      <c r="T2283" s="158"/>
      <c r="U2283" s="157">
        <v>1</v>
      </c>
      <c r="V2283" s="156" t="str">
        <f>IF(W2283=T2283,"OK","NOT")</f>
        <v>OK</v>
      </c>
      <c r="W2283" s="155">
        <f>IF(MOD(T2283,U2283)=0,T2283,T2283+(U2283-MOD(T2283,U2283)))</f>
        <v>0</v>
      </c>
      <c r="X2283" s="154">
        <f>$I$4</f>
        <v>0.4</v>
      </c>
      <c r="Y2283" s="153">
        <f>+T2283*((O2283-(O2283*X2283)))</f>
        <v>0</v>
      </c>
    </row>
    <row r="2284" spans="1:25" ht="14.45" customHeight="1" x14ac:dyDescent="0.25">
      <c r="A2284" s="175">
        <v>7045952402970</v>
      </c>
      <c r="B2284" s="160">
        <v>16119</v>
      </c>
      <c r="C2284" s="157" t="s">
        <v>1815</v>
      </c>
      <c r="D2284" s="157">
        <v>221</v>
      </c>
      <c r="E2284" s="166" t="s">
        <v>1814</v>
      </c>
      <c r="F2284" s="166" t="s">
        <v>1720</v>
      </c>
      <c r="G2284" s="169" t="s">
        <v>1692</v>
      </c>
      <c r="H2284" s="160" t="s">
        <v>1691</v>
      </c>
      <c r="I2284" s="174" t="s">
        <v>1818</v>
      </c>
      <c r="J2284" s="164" t="s">
        <v>1672</v>
      </c>
      <c r="K2284" s="164" t="s">
        <v>1723</v>
      </c>
      <c r="L2284" s="163"/>
      <c r="M2284" s="163"/>
      <c r="N2284" s="163"/>
      <c r="O2284" s="162">
        <v>399</v>
      </c>
      <c r="P2284" s="161" t="b">
        <f>IF(R2284&gt;0,R2284-2)</f>
        <v>0</v>
      </c>
      <c r="Q2284" s="161">
        <v>201938</v>
      </c>
      <c r="R2284" s="160">
        <f>$I$3</f>
        <v>0</v>
      </c>
      <c r="S2284" s="159" t="str">
        <f>IF(AND(R2284&gt;=Q2284,W2284&gt;0),"OK",IF(W2284=0,"","NOT OK"))</f>
        <v/>
      </c>
      <c r="T2284" s="158"/>
      <c r="U2284" s="157">
        <v>1</v>
      </c>
      <c r="V2284" s="156" t="str">
        <f>IF(W2284=T2284,"OK","NOT")</f>
        <v>OK</v>
      </c>
      <c r="W2284" s="155">
        <f>IF(MOD(T2284,U2284)=0,T2284,T2284+(U2284-MOD(T2284,U2284)))</f>
        <v>0</v>
      </c>
      <c r="X2284" s="154">
        <f>$I$4</f>
        <v>0.4</v>
      </c>
      <c r="Y2284" s="153">
        <f>+T2284*((O2284-(O2284*X2284)))</f>
        <v>0</v>
      </c>
    </row>
    <row r="2285" spans="1:25" ht="14.45" customHeight="1" x14ac:dyDescent="0.25">
      <c r="A2285" s="175">
        <v>7045952403007</v>
      </c>
      <c r="B2285" s="160">
        <v>16119</v>
      </c>
      <c r="C2285" s="157" t="s">
        <v>1815</v>
      </c>
      <c r="D2285" s="157">
        <v>221</v>
      </c>
      <c r="E2285" s="166" t="s">
        <v>1814</v>
      </c>
      <c r="F2285" s="166" t="s">
        <v>1720</v>
      </c>
      <c r="G2285" s="169" t="s">
        <v>1692</v>
      </c>
      <c r="H2285" s="160" t="s">
        <v>1691</v>
      </c>
      <c r="I2285" s="174" t="s">
        <v>1817</v>
      </c>
      <c r="J2285" s="164" t="s">
        <v>1672</v>
      </c>
      <c r="K2285" s="164" t="s">
        <v>1723</v>
      </c>
      <c r="L2285" s="163"/>
      <c r="M2285" s="163"/>
      <c r="N2285" s="163"/>
      <c r="O2285" s="162">
        <v>399</v>
      </c>
      <c r="P2285" s="161" t="b">
        <f>IF(R2285&gt;0,R2285-2)</f>
        <v>0</v>
      </c>
      <c r="Q2285" s="161">
        <v>201938</v>
      </c>
      <c r="R2285" s="160">
        <f>$I$3</f>
        <v>0</v>
      </c>
      <c r="S2285" s="159" t="str">
        <f>IF(AND(R2285&gt;=Q2285,W2285&gt;0),"OK",IF(W2285=0,"","NOT OK"))</f>
        <v/>
      </c>
      <c r="T2285" s="158"/>
      <c r="U2285" s="157">
        <v>1</v>
      </c>
      <c r="V2285" s="156" t="str">
        <f>IF(W2285=T2285,"OK","NOT")</f>
        <v>OK</v>
      </c>
      <c r="W2285" s="155">
        <f>IF(MOD(T2285,U2285)=0,T2285,T2285+(U2285-MOD(T2285,U2285)))</f>
        <v>0</v>
      </c>
      <c r="X2285" s="154">
        <f>$I$4</f>
        <v>0.4</v>
      </c>
      <c r="Y2285" s="153">
        <f>+T2285*((O2285-(O2285*X2285)))</f>
        <v>0</v>
      </c>
    </row>
    <row r="2286" spans="1:25" ht="14.45" customHeight="1" x14ac:dyDescent="0.25">
      <c r="A2286" s="167">
        <v>7045952403038</v>
      </c>
      <c r="B2286" s="157">
        <v>16119</v>
      </c>
      <c r="C2286" s="157" t="s">
        <v>1815</v>
      </c>
      <c r="D2286" s="157">
        <v>221</v>
      </c>
      <c r="E2286" s="166" t="s">
        <v>1814</v>
      </c>
      <c r="F2286" s="166" t="s">
        <v>1720</v>
      </c>
      <c r="G2286" s="169" t="s">
        <v>1692</v>
      </c>
      <c r="H2286" s="157" t="s">
        <v>1691</v>
      </c>
      <c r="I2286" s="165" t="s">
        <v>1816</v>
      </c>
      <c r="J2286" s="164" t="s">
        <v>1672</v>
      </c>
      <c r="K2286" s="164" t="s">
        <v>1723</v>
      </c>
      <c r="L2286" s="163"/>
      <c r="M2286" s="163"/>
      <c r="N2286" s="163"/>
      <c r="O2286" s="162">
        <v>399</v>
      </c>
      <c r="P2286" s="161" t="b">
        <f>IF(R2286&gt;0,R2286-2)</f>
        <v>0</v>
      </c>
      <c r="Q2286" s="161">
        <v>201938</v>
      </c>
      <c r="R2286" s="160">
        <f>$I$3</f>
        <v>0</v>
      </c>
      <c r="S2286" s="159" t="str">
        <f>IF(AND(R2286&gt;=Q2286,W2286&gt;0),"OK",IF(W2286=0,"","NOT OK"))</f>
        <v/>
      </c>
      <c r="T2286" s="158"/>
      <c r="U2286" s="157">
        <v>1</v>
      </c>
      <c r="V2286" s="156" t="str">
        <f>IF(W2286=T2286,"OK","NOT")</f>
        <v>OK</v>
      </c>
      <c r="W2286" s="155">
        <f>IF(MOD(T2286,U2286)=0,T2286,T2286+(U2286-MOD(T2286,U2286)))</f>
        <v>0</v>
      </c>
      <c r="X2286" s="154">
        <f>$I$4</f>
        <v>0.4</v>
      </c>
      <c r="Y2286" s="153">
        <f>+T2286*((O2286-(O2286*X2286)))</f>
        <v>0</v>
      </c>
    </row>
    <row r="2287" spans="1:25" ht="14.45" customHeight="1" x14ac:dyDescent="0.25">
      <c r="A2287" s="167">
        <v>7045952403069</v>
      </c>
      <c r="B2287" s="157">
        <v>16119</v>
      </c>
      <c r="C2287" s="157" t="s">
        <v>1815</v>
      </c>
      <c r="D2287" s="157">
        <v>221</v>
      </c>
      <c r="E2287" s="166" t="s">
        <v>1814</v>
      </c>
      <c r="F2287" s="166" t="s">
        <v>1720</v>
      </c>
      <c r="G2287" s="169" t="s">
        <v>1692</v>
      </c>
      <c r="H2287" s="157" t="s">
        <v>1691</v>
      </c>
      <c r="I2287" s="165" t="s">
        <v>1813</v>
      </c>
      <c r="J2287" s="164" t="s">
        <v>1672</v>
      </c>
      <c r="K2287" s="164" t="s">
        <v>1723</v>
      </c>
      <c r="L2287" s="163"/>
      <c r="M2287" s="163"/>
      <c r="N2287" s="163"/>
      <c r="O2287" s="162">
        <v>399</v>
      </c>
      <c r="P2287" s="161" t="b">
        <f>IF(R2287&gt;0,R2287-2)</f>
        <v>0</v>
      </c>
      <c r="Q2287" s="161">
        <v>201938</v>
      </c>
      <c r="R2287" s="160">
        <f>$I$3</f>
        <v>0</v>
      </c>
      <c r="S2287" s="159" t="str">
        <f>IF(AND(R2287&gt;=Q2287,W2287&gt;0),"OK",IF(W2287=0,"","NOT OK"))</f>
        <v/>
      </c>
      <c r="T2287" s="158"/>
      <c r="U2287" s="157">
        <v>1</v>
      </c>
      <c r="V2287" s="156" t="str">
        <f>IF(W2287=T2287,"OK","NOT")</f>
        <v>OK</v>
      </c>
      <c r="W2287" s="155">
        <f>IF(MOD(T2287,U2287)=0,T2287,T2287+(U2287-MOD(T2287,U2287)))</f>
        <v>0</v>
      </c>
      <c r="X2287" s="154">
        <f>$I$4</f>
        <v>0.4</v>
      </c>
      <c r="Y2287" s="153">
        <f>+T2287*((O2287-(O2287*X2287)))</f>
        <v>0</v>
      </c>
    </row>
    <row r="2288" spans="1:25" ht="14.45" customHeight="1" x14ac:dyDescent="0.25">
      <c r="A2288" s="167">
        <v>7045952271033</v>
      </c>
      <c r="B2288" s="157">
        <v>40691</v>
      </c>
      <c r="C2288" s="160" t="s">
        <v>1737</v>
      </c>
      <c r="D2288" s="157">
        <v>243</v>
      </c>
      <c r="E2288" s="166" t="s">
        <v>1721</v>
      </c>
      <c r="F2288" s="166" t="s">
        <v>1720</v>
      </c>
      <c r="G2288" s="169" t="s">
        <v>1692</v>
      </c>
      <c r="H2288" s="157" t="s">
        <v>1691</v>
      </c>
      <c r="I2288" s="165" t="s">
        <v>1716</v>
      </c>
      <c r="J2288" s="164" t="s">
        <v>1672</v>
      </c>
      <c r="K2288" s="164" t="s">
        <v>1731</v>
      </c>
      <c r="L2288" s="163"/>
      <c r="M2288" s="163"/>
      <c r="N2288" s="163"/>
      <c r="O2288" s="162">
        <v>399</v>
      </c>
      <c r="P2288" s="161" t="b">
        <f>IF(R2288&gt;0,R2288-2)</f>
        <v>0</v>
      </c>
      <c r="Q2288" s="161">
        <v>201938</v>
      </c>
      <c r="R2288" s="160">
        <f>$I$3</f>
        <v>0</v>
      </c>
      <c r="S2288" s="159" t="str">
        <f>IF(AND(R2288&gt;=Q2288,W2288&gt;0),"OK",IF(W2288=0,"","NOT OK"))</f>
        <v/>
      </c>
      <c r="T2288" s="158"/>
      <c r="U2288" s="157">
        <v>1</v>
      </c>
      <c r="V2288" s="156" t="str">
        <f>IF(W2288=T2288,"OK","NOT")</f>
        <v>OK</v>
      </c>
      <c r="W2288" s="155">
        <f>IF(MOD(T2288,U2288)=0,T2288,T2288+(U2288-MOD(T2288,U2288)))</f>
        <v>0</v>
      </c>
      <c r="X2288" s="154">
        <f>$I$4</f>
        <v>0.4</v>
      </c>
      <c r="Y2288" s="153">
        <f>+T2288*((O2288-(O2288*X2288)))</f>
        <v>0</v>
      </c>
    </row>
    <row r="2289" spans="1:25" ht="14.45" customHeight="1" x14ac:dyDescent="0.25">
      <c r="A2289" s="167">
        <v>7045952271040</v>
      </c>
      <c r="B2289" s="157">
        <v>40691</v>
      </c>
      <c r="C2289" s="160" t="s">
        <v>1737</v>
      </c>
      <c r="D2289" s="157">
        <v>243</v>
      </c>
      <c r="E2289" s="166" t="s">
        <v>1721</v>
      </c>
      <c r="F2289" s="166" t="s">
        <v>1720</v>
      </c>
      <c r="G2289" s="169" t="s">
        <v>1692</v>
      </c>
      <c r="H2289" s="157" t="s">
        <v>1691</v>
      </c>
      <c r="I2289" s="165" t="s">
        <v>1468</v>
      </c>
      <c r="J2289" s="164" t="s">
        <v>1672</v>
      </c>
      <c r="K2289" s="164" t="s">
        <v>1731</v>
      </c>
      <c r="L2289" s="163"/>
      <c r="M2289" s="163"/>
      <c r="N2289" s="163"/>
      <c r="O2289" s="162">
        <v>399</v>
      </c>
      <c r="P2289" s="161" t="b">
        <f>IF(R2289&gt;0,R2289-2)</f>
        <v>0</v>
      </c>
      <c r="Q2289" s="161">
        <v>201938</v>
      </c>
      <c r="R2289" s="160">
        <f>$I$3</f>
        <v>0</v>
      </c>
      <c r="S2289" s="159" t="str">
        <f>IF(AND(R2289&gt;=Q2289,W2289&gt;0),"OK",IF(W2289=0,"","NOT OK"))</f>
        <v/>
      </c>
      <c r="T2289" s="158"/>
      <c r="U2289" s="157">
        <v>1</v>
      </c>
      <c r="V2289" s="156" t="str">
        <f>IF(W2289=T2289,"OK","NOT")</f>
        <v>OK</v>
      </c>
      <c r="W2289" s="155">
        <f>IF(MOD(T2289,U2289)=0,T2289,T2289+(U2289-MOD(T2289,U2289)))</f>
        <v>0</v>
      </c>
      <c r="X2289" s="154">
        <f>$I$4</f>
        <v>0.4</v>
      </c>
      <c r="Y2289" s="153">
        <f>+T2289*((O2289-(O2289*X2289)))</f>
        <v>0</v>
      </c>
    </row>
    <row r="2290" spans="1:25" ht="14.45" customHeight="1" x14ac:dyDescent="0.25">
      <c r="A2290" s="167">
        <v>7045952271057</v>
      </c>
      <c r="B2290" s="157">
        <v>40691</v>
      </c>
      <c r="C2290" s="160" t="s">
        <v>1737</v>
      </c>
      <c r="D2290" s="157">
        <v>243</v>
      </c>
      <c r="E2290" s="166" t="s">
        <v>1721</v>
      </c>
      <c r="F2290" s="166" t="s">
        <v>1720</v>
      </c>
      <c r="G2290" s="169" t="s">
        <v>1692</v>
      </c>
      <c r="H2290" s="157" t="s">
        <v>1691</v>
      </c>
      <c r="I2290" s="165" t="s">
        <v>1469</v>
      </c>
      <c r="J2290" s="164" t="s">
        <v>1672</v>
      </c>
      <c r="K2290" s="164" t="s">
        <v>1731</v>
      </c>
      <c r="L2290" s="163"/>
      <c r="M2290" s="163"/>
      <c r="N2290" s="163"/>
      <c r="O2290" s="162">
        <v>399</v>
      </c>
      <c r="P2290" s="161" t="b">
        <f>IF(R2290&gt;0,R2290-2)</f>
        <v>0</v>
      </c>
      <c r="Q2290" s="161">
        <v>201938</v>
      </c>
      <c r="R2290" s="160">
        <f>$I$3</f>
        <v>0</v>
      </c>
      <c r="S2290" s="159" t="str">
        <f>IF(AND(R2290&gt;=Q2290,W2290&gt;0),"OK",IF(W2290=0,"","NOT OK"))</f>
        <v/>
      </c>
      <c r="T2290" s="158"/>
      <c r="U2290" s="157">
        <v>1</v>
      </c>
      <c r="V2290" s="156" t="str">
        <f>IF(W2290=T2290,"OK","NOT")</f>
        <v>OK</v>
      </c>
      <c r="W2290" s="155">
        <f>IF(MOD(T2290,U2290)=0,T2290,T2290+(U2290-MOD(T2290,U2290)))</f>
        <v>0</v>
      </c>
      <c r="X2290" s="154">
        <f>$I$4</f>
        <v>0.4</v>
      </c>
      <c r="Y2290" s="153">
        <f>+T2290*((O2290-(O2290*X2290)))</f>
        <v>0</v>
      </c>
    </row>
    <row r="2291" spans="1:25" ht="14.45" customHeight="1" x14ac:dyDescent="0.25">
      <c r="A2291" s="167">
        <v>7045952271064</v>
      </c>
      <c r="B2291" s="157">
        <v>40691</v>
      </c>
      <c r="C2291" s="160" t="s">
        <v>1737</v>
      </c>
      <c r="D2291" s="157">
        <v>243</v>
      </c>
      <c r="E2291" s="166" t="s">
        <v>1721</v>
      </c>
      <c r="F2291" s="166" t="s">
        <v>1720</v>
      </c>
      <c r="G2291" s="169" t="s">
        <v>1692</v>
      </c>
      <c r="H2291" s="157" t="s">
        <v>1691</v>
      </c>
      <c r="I2291" s="165" t="s">
        <v>1715</v>
      </c>
      <c r="J2291" s="164" t="s">
        <v>1672</v>
      </c>
      <c r="K2291" s="164" t="s">
        <v>1731</v>
      </c>
      <c r="L2291" s="163"/>
      <c r="M2291" s="163"/>
      <c r="N2291" s="163"/>
      <c r="O2291" s="162">
        <v>399</v>
      </c>
      <c r="P2291" s="161" t="b">
        <f>IF(R2291&gt;0,R2291-2)</f>
        <v>0</v>
      </c>
      <c r="Q2291" s="161">
        <v>201938</v>
      </c>
      <c r="R2291" s="160">
        <f>$I$3</f>
        <v>0</v>
      </c>
      <c r="S2291" s="159" t="str">
        <f>IF(AND(R2291&gt;=Q2291,W2291&gt;0),"OK",IF(W2291=0,"","NOT OK"))</f>
        <v/>
      </c>
      <c r="T2291" s="158"/>
      <c r="U2291" s="157">
        <v>1</v>
      </c>
      <c r="V2291" s="156" t="str">
        <f>IF(W2291=T2291,"OK","NOT")</f>
        <v>OK</v>
      </c>
      <c r="W2291" s="155">
        <f>IF(MOD(T2291,U2291)=0,T2291,T2291+(U2291-MOD(T2291,U2291)))</f>
        <v>0</v>
      </c>
      <c r="X2291" s="154">
        <f>$I$4</f>
        <v>0.4</v>
      </c>
      <c r="Y2291" s="153">
        <f>+T2291*((O2291-(O2291*X2291)))</f>
        <v>0</v>
      </c>
    </row>
    <row r="2292" spans="1:25" ht="14.45" customHeight="1" x14ac:dyDescent="0.25">
      <c r="A2292" s="167">
        <v>7045952271071</v>
      </c>
      <c r="B2292" s="157">
        <v>40691</v>
      </c>
      <c r="C2292" s="160" t="s">
        <v>1737</v>
      </c>
      <c r="D2292" s="157">
        <v>243</v>
      </c>
      <c r="E2292" s="166" t="s">
        <v>1721</v>
      </c>
      <c r="F2292" s="166" t="s">
        <v>1720</v>
      </c>
      <c r="G2292" s="169" t="s">
        <v>1692</v>
      </c>
      <c r="H2292" s="157" t="s">
        <v>1691</v>
      </c>
      <c r="I2292" s="165" t="s">
        <v>1713</v>
      </c>
      <c r="J2292" s="164" t="s">
        <v>1672</v>
      </c>
      <c r="K2292" s="164" t="s">
        <v>1731</v>
      </c>
      <c r="L2292" s="163"/>
      <c r="M2292" s="163"/>
      <c r="N2292" s="163"/>
      <c r="O2292" s="162">
        <v>399</v>
      </c>
      <c r="P2292" s="161" t="b">
        <f>IF(R2292&gt;0,R2292-2)</f>
        <v>0</v>
      </c>
      <c r="Q2292" s="161">
        <v>201938</v>
      </c>
      <c r="R2292" s="160">
        <f>$I$3</f>
        <v>0</v>
      </c>
      <c r="S2292" s="159" t="str">
        <f>IF(AND(R2292&gt;=Q2292,W2292&gt;0),"OK",IF(W2292=0,"","NOT OK"))</f>
        <v/>
      </c>
      <c r="T2292" s="158"/>
      <c r="U2292" s="157">
        <v>1</v>
      </c>
      <c r="V2292" s="156" t="str">
        <f>IF(W2292=T2292,"OK","NOT")</f>
        <v>OK</v>
      </c>
      <c r="W2292" s="155">
        <f>IF(MOD(T2292,U2292)=0,T2292,T2292+(U2292-MOD(T2292,U2292)))</f>
        <v>0</v>
      </c>
      <c r="X2292" s="154">
        <f>$I$4</f>
        <v>0.4</v>
      </c>
      <c r="Y2292" s="153">
        <f>+T2292*((O2292-(O2292*X2292)))</f>
        <v>0</v>
      </c>
    </row>
    <row r="2293" spans="1:25" ht="14.45" customHeight="1" x14ac:dyDescent="0.25">
      <c r="A2293" s="167">
        <v>7045952271309</v>
      </c>
      <c r="B2293" s="157">
        <v>40696</v>
      </c>
      <c r="C2293" s="160" t="s">
        <v>1735</v>
      </c>
      <c r="D2293" s="157">
        <v>245</v>
      </c>
      <c r="E2293" s="166" t="s">
        <v>1721</v>
      </c>
      <c r="F2293" s="166" t="s">
        <v>1720</v>
      </c>
      <c r="G2293" s="169" t="s">
        <v>1692</v>
      </c>
      <c r="H2293" s="157" t="s">
        <v>1691</v>
      </c>
      <c r="I2293" s="165" t="s">
        <v>1717</v>
      </c>
      <c r="J2293" s="164" t="s">
        <v>1672</v>
      </c>
      <c r="K2293" s="164" t="s">
        <v>1731</v>
      </c>
      <c r="L2293" s="163"/>
      <c r="M2293" s="163"/>
      <c r="N2293" s="163"/>
      <c r="O2293" s="162">
        <v>399</v>
      </c>
      <c r="P2293" s="161" t="b">
        <f>IF(R2293&gt;0,R2293-2)</f>
        <v>0</v>
      </c>
      <c r="Q2293" s="161">
        <v>201938</v>
      </c>
      <c r="R2293" s="160">
        <f>$I$3</f>
        <v>0</v>
      </c>
      <c r="S2293" s="159" t="str">
        <f>IF(AND(R2293&gt;=Q2293,W2293&gt;0),"OK",IF(W2293=0,"","NOT OK"))</f>
        <v/>
      </c>
      <c r="T2293" s="158"/>
      <c r="U2293" s="157">
        <v>1</v>
      </c>
      <c r="V2293" s="156" t="str">
        <f>IF(W2293=T2293,"OK","NOT")</f>
        <v>OK</v>
      </c>
      <c r="W2293" s="155">
        <f>IF(MOD(T2293,U2293)=0,T2293,T2293+(U2293-MOD(T2293,U2293)))</f>
        <v>0</v>
      </c>
      <c r="X2293" s="154">
        <f>$I$4</f>
        <v>0.4</v>
      </c>
      <c r="Y2293" s="153">
        <f>+T2293*((O2293-(O2293*X2293)))</f>
        <v>0</v>
      </c>
    </row>
    <row r="2294" spans="1:25" ht="14.45" customHeight="1" x14ac:dyDescent="0.25">
      <c r="A2294" s="167">
        <v>7045952271316</v>
      </c>
      <c r="B2294" s="157">
        <v>40696</v>
      </c>
      <c r="C2294" s="160" t="s">
        <v>1735</v>
      </c>
      <c r="D2294" s="157">
        <v>245</v>
      </c>
      <c r="E2294" s="166" t="s">
        <v>1721</v>
      </c>
      <c r="F2294" s="166" t="s">
        <v>1720</v>
      </c>
      <c r="G2294" s="169" t="s">
        <v>1692</v>
      </c>
      <c r="H2294" s="157" t="s">
        <v>1691</v>
      </c>
      <c r="I2294" s="165" t="s">
        <v>1716</v>
      </c>
      <c r="J2294" s="164" t="s">
        <v>1672</v>
      </c>
      <c r="K2294" s="164" t="s">
        <v>1731</v>
      </c>
      <c r="L2294" s="163"/>
      <c r="M2294" s="163"/>
      <c r="N2294" s="163"/>
      <c r="O2294" s="162">
        <v>399</v>
      </c>
      <c r="P2294" s="161" t="b">
        <f>IF(R2294&gt;0,R2294-2)</f>
        <v>0</v>
      </c>
      <c r="Q2294" s="161">
        <v>201938</v>
      </c>
      <c r="R2294" s="160">
        <f>$I$3</f>
        <v>0</v>
      </c>
      <c r="S2294" s="159" t="str">
        <f>IF(AND(R2294&gt;=Q2294,W2294&gt;0),"OK",IF(W2294=0,"","NOT OK"))</f>
        <v/>
      </c>
      <c r="T2294" s="158"/>
      <c r="U2294" s="157">
        <v>1</v>
      </c>
      <c r="V2294" s="156" t="str">
        <f>IF(W2294=T2294,"OK","NOT")</f>
        <v>OK</v>
      </c>
      <c r="W2294" s="155">
        <f>IF(MOD(T2294,U2294)=0,T2294,T2294+(U2294-MOD(T2294,U2294)))</f>
        <v>0</v>
      </c>
      <c r="X2294" s="154">
        <f>$I$4</f>
        <v>0.4</v>
      </c>
      <c r="Y2294" s="153">
        <f>+T2294*((O2294-(O2294*X2294)))</f>
        <v>0</v>
      </c>
    </row>
    <row r="2295" spans="1:25" ht="14.45" customHeight="1" x14ac:dyDescent="0.25">
      <c r="A2295" s="167">
        <v>7045952271323</v>
      </c>
      <c r="B2295" s="157">
        <v>40696</v>
      </c>
      <c r="C2295" s="160" t="s">
        <v>1735</v>
      </c>
      <c r="D2295" s="157">
        <v>245</v>
      </c>
      <c r="E2295" s="166" t="s">
        <v>1721</v>
      </c>
      <c r="F2295" s="166" t="s">
        <v>1720</v>
      </c>
      <c r="G2295" s="169" t="s">
        <v>1692</v>
      </c>
      <c r="H2295" s="157" t="s">
        <v>1691</v>
      </c>
      <c r="I2295" s="165" t="s">
        <v>1468</v>
      </c>
      <c r="J2295" s="164" t="s">
        <v>1672</v>
      </c>
      <c r="K2295" s="164" t="s">
        <v>1731</v>
      </c>
      <c r="L2295" s="163"/>
      <c r="M2295" s="163"/>
      <c r="N2295" s="163"/>
      <c r="O2295" s="162">
        <v>399</v>
      </c>
      <c r="P2295" s="161" t="b">
        <f>IF(R2295&gt;0,R2295-2)</f>
        <v>0</v>
      </c>
      <c r="Q2295" s="161">
        <v>201938</v>
      </c>
      <c r="R2295" s="160">
        <f>$I$3</f>
        <v>0</v>
      </c>
      <c r="S2295" s="159" t="str">
        <f>IF(AND(R2295&gt;=Q2295,W2295&gt;0),"OK",IF(W2295=0,"","NOT OK"))</f>
        <v/>
      </c>
      <c r="T2295" s="158"/>
      <c r="U2295" s="157">
        <v>1</v>
      </c>
      <c r="V2295" s="156" t="str">
        <f>IF(W2295=T2295,"OK","NOT")</f>
        <v>OK</v>
      </c>
      <c r="W2295" s="155">
        <f>IF(MOD(T2295,U2295)=0,T2295,T2295+(U2295-MOD(T2295,U2295)))</f>
        <v>0</v>
      </c>
      <c r="X2295" s="154">
        <f>$I$4</f>
        <v>0.4</v>
      </c>
      <c r="Y2295" s="153">
        <f>+T2295*((O2295-(O2295*X2295)))</f>
        <v>0</v>
      </c>
    </row>
    <row r="2296" spans="1:25" ht="14.45" customHeight="1" x14ac:dyDescent="0.25">
      <c r="A2296" s="167">
        <v>7045952271330</v>
      </c>
      <c r="B2296" s="157">
        <v>40696</v>
      </c>
      <c r="C2296" s="160" t="s">
        <v>1735</v>
      </c>
      <c r="D2296" s="157">
        <v>245</v>
      </c>
      <c r="E2296" s="166" t="s">
        <v>1721</v>
      </c>
      <c r="F2296" s="166" t="s">
        <v>1720</v>
      </c>
      <c r="G2296" s="169" t="s">
        <v>1692</v>
      </c>
      <c r="H2296" s="157" t="s">
        <v>1691</v>
      </c>
      <c r="I2296" s="165" t="s">
        <v>1469</v>
      </c>
      <c r="J2296" s="164" t="s">
        <v>1672</v>
      </c>
      <c r="K2296" s="164" t="s">
        <v>1731</v>
      </c>
      <c r="L2296" s="163"/>
      <c r="M2296" s="163"/>
      <c r="N2296" s="163"/>
      <c r="O2296" s="162">
        <v>399</v>
      </c>
      <c r="P2296" s="161" t="b">
        <f>IF(R2296&gt;0,R2296-2)</f>
        <v>0</v>
      </c>
      <c r="Q2296" s="161">
        <v>201938</v>
      </c>
      <c r="R2296" s="160">
        <f>$I$3</f>
        <v>0</v>
      </c>
      <c r="S2296" s="159" t="str">
        <f>IF(AND(R2296&gt;=Q2296,W2296&gt;0),"OK",IF(W2296=0,"","NOT OK"))</f>
        <v/>
      </c>
      <c r="T2296" s="158"/>
      <c r="U2296" s="157">
        <v>1</v>
      </c>
      <c r="V2296" s="156" t="str">
        <f>IF(W2296=T2296,"OK","NOT")</f>
        <v>OK</v>
      </c>
      <c r="W2296" s="155">
        <f>IF(MOD(T2296,U2296)=0,T2296,T2296+(U2296-MOD(T2296,U2296)))</f>
        <v>0</v>
      </c>
      <c r="X2296" s="154">
        <f>$I$4</f>
        <v>0.4</v>
      </c>
      <c r="Y2296" s="153">
        <f>+T2296*((O2296-(O2296*X2296)))</f>
        <v>0</v>
      </c>
    </row>
    <row r="2297" spans="1:25" ht="14.45" customHeight="1" x14ac:dyDescent="0.25">
      <c r="A2297" s="167">
        <v>7045952271347</v>
      </c>
      <c r="B2297" s="157">
        <v>40696</v>
      </c>
      <c r="C2297" s="160" t="s">
        <v>1735</v>
      </c>
      <c r="D2297" s="157">
        <v>245</v>
      </c>
      <c r="E2297" s="166" t="s">
        <v>1721</v>
      </c>
      <c r="F2297" s="166" t="s">
        <v>1720</v>
      </c>
      <c r="G2297" s="169" t="s">
        <v>1692</v>
      </c>
      <c r="H2297" s="157" t="s">
        <v>1691</v>
      </c>
      <c r="I2297" s="165" t="s">
        <v>1715</v>
      </c>
      <c r="J2297" s="164" t="s">
        <v>1672</v>
      </c>
      <c r="K2297" s="164" t="s">
        <v>1731</v>
      </c>
      <c r="L2297" s="163"/>
      <c r="M2297" s="163"/>
      <c r="N2297" s="163"/>
      <c r="O2297" s="162">
        <v>399</v>
      </c>
      <c r="P2297" s="161" t="b">
        <f>IF(R2297&gt;0,R2297-2)</f>
        <v>0</v>
      </c>
      <c r="Q2297" s="161">
        <v>201938</v>
      </c>
      <c r="R2297" s="160">
        <f>$I$3</f>
        <v>0</v>
      </c>
      <c r="S2297" s="159" t="str">
        <f>IF(AND(R2297&gt;=Q2297,W2297&gt;0),"OK",IF(W2297=0,"","NOT OK"))</f>
        <v/>
      </c>
      <c r="T2297" s="158"/>
      <c r="U2297" s="157">
        <v>1</v>
      </c>
      <c r="V2297" s="156" t="str">
        <f>IF(W2297=T2297,"OK","NOT")</f>
        <v>OK</v>
      </c>
      <c r="W2297" s="155">
        <f>IF(MOD(T2297,U2297)=0,T2297,T2297+(U2297-MOD(T2297,U2297)))</f>
        <v>0</v>
      </c>
      <c r="X2297" s="154">
        <f>$I$4</f>
        <v>0.4</v>
      </c>
      <c r="Y2297" s="153">
        <f>+T2297*((O2297-(O2297*X2297)))</f>
        <v>0</v>
      </c>
    </row>
    <row r="2298" spans="1:25" ht="14.45" customHeight="1" x14ac:dyDescent="0.25">
      <c r="A2298" s="167">
        <v>7045952407876</v>
      </c>
      <c r="B2298" s="157">
        <v>16316</v>
      </c>
      <c r="C2298" s="157" t="s">
        <v>1725</v>
      </c>
      <c r="D2298" s="157">
        <v>249</v>
      </c>
      <c r="E2298" s="166" t="s">
        <v>1721</v>
      </c>
      <c r="F2298" s="166" t="s">
        <v>1720</v>
      </c>
      <c r="G2298" s="169" t="s">
        <v>1692</v>
      </c>
      <c r="H2298" s="157" t="s">
        <v>1691</v>
      </c>
      <c r="I2298" s="165" t="s">
        <v>1717</v>
      </c>
      <c r="J2298" s="164" t="s">
        <v>1672</v>
      </c>
      <c r="K2298" s="164" t="s">
        <v>1723</v>
      </c>
      <c r="L2298" s="163"/>
      <c r="M2298" s="163"/>
      <c r="N2298" s="163"/>
      <c r="O2298" s="162">
        <v>699</v>
      </c>
      <c r="P2298" s="161" t="b">
        <f>IF(R2298&gt;0,R2298-2)</f>
        <v>0</v>
      </c>
      <c r="Q2298" s="161">
        <v>201938</v>
      </c>
      <c r="R2298" s="160">
        <f>$I$3</f>
        <v>0</v>
      </c>
      <c r="S2298" s="159" t="str">
        <f>IF(AND(R2298&gt;=Q2298,W2298&gt;0),"OK",IF(W2298=0,"","NOT OK"))</f>
        <v/>
      </c>
      <c r="T2298" s="158"/>
      <c r="U2298" s="157">
        <v>1</v>
      </c>
      <c r="V2298" s="156" t="str">
        <f>IF(W2298=T2298,"OK","NOT")</f>
        <v>OK</v>
      </c>
      <c r="W2298" s="155">
        <f>IF(MOD(T2298,U2298)=0,T2298,T2298+(U2298-MOD(T2298,U2298)))</f>
        <v>0</v>
      </c>
      <c r="X2298" s="154">
        <f>$I$4</f>
        <v>0.4</v>
      </c>
      <c r="Y2298" s="153">
        <f>+T2298*((O2298-(O2298*X2298)))</f>
        <v>0</v>
      </c>
    </row>
    <row r="2299" spans="1:25" ht="14.45" customHeight="1" x14ac:dyDescent="0.25">
      <c r="A2299" s="167">
        <v>7045952278070</v>
      </c>
      <c r="B2299" s="157">
        <v>16316</v>
      </c>
      <c r="C2299" s="160" t="s">
        <v>1725</v>
      </c>
      <c r="D2299" s="157">
        <v>249</v>
      </c>
      <c r="E2299" s="166" t="s">
        <v>1721</v>
      </c>
      <c r="F2299" s="166" t="s">
        <v>1720</v>
      </c>
      <c r="G2299" s="169" t="s">
        <v>1692</v>
      </c>
      <c r="H2299" s="157" t="s">
        <v>1691</v>
      </c>
      <c r="I2299" s="165" t="s">
        <v>1716</v>
      </c>
      <c r="J2299" s="164" t="s">
        <v>1672</v>
      </c>
      <c r="K2299" s="164" t="s">
        <v>1723</v>
      </c>
      <c r="L2299" s="163"/>
      <c r="M2299" s="163"/>
      <c r="N2299" s="163"/>
      <c r="O2299" s="162">
        <v>699</v>
      </c>
      <c r="P2299" s="161" t="b">
        <f>IF(R2299&gt;0,R2299-2)</f>
        <v>0</v>
      </c>
      <c r="Q2299" s="161">
        <v>201938</v>
      </c>
      <c r="R2299" s="160">
        <f>$I$3</f>
        <v>0</v>
      </c>
      <c r="S2299" s="159" t="str">
        <f>IF(AND(R2299&gt;=Q2299,W2299&gt;0),"OK",IF(W2299=0,"","NOT OK"))</f>
        <v/>
      </c>
      <c r="T2299" s="158"/>
      <c r="U2299" s="157">
        <v>1</v>
      </c>
      <c r="V2299" s="156" t="str">
        <f>IF(W2299=T2299,"OK","NOT")</f>
        <v>OK</v>
      </c>
      <c r="W2299" s="155">
        <f>IF(MOD(T2299,U2299)=0,T2299,T2299+(U2299-MOD(T2299,U2299)))</f>
        <v>0</v>
      </c>
      <c r="X2299" s="154">
        <f>$I$4</f>
        <v>0.4</v>
      </c>
      <c r="Y2299" s="153">
        <f>+T2299*((O2299-(O2299*X2299)))</f>
        <v>0</v>
      </c>
    </row>
    <row r="2300" spans="1:25" ht="14.45" customHeight="1" x14ac:dyDescent="0.25">
      <c r="A2300" s="167">
        <v>7045952278087</v>
      </c>
      <c r="B2300" s="157">
        <v>16316</v>
      </c>
      <c r="C2300" s="160" t="s">
        <v>1725</v>
      </c>
      <c r="D2300" s="157">
        <v>249</v>
      </c>
      <c r="E2300" s="166" t="s">
        <v>1721</v>
      </c>
      <c r="F2300" s="166" t="s">
        <v>1720</v>
      </c>
      <c r="G2300" s="169" t="s">
        <v>1692</v>
      </c>
      <c r="H2300" s="157" t="s">
        <v>1691</v>
      </c>
      <c r="I2300" s="165" t="s">
        <v>1468</v>
      </c>
      <c r="J2300" s="164" t="s">
        <v>1672</v>
      </c>
      <c r="K2300" s="164" t="s">
        <v>1723</v>
      </c>
      <c r="L2300" s="163"/>
      <c r="M2300" s="163"/>
      <c r="N2300" s="163"/>
      <c r="O2300" s="162">
        <v>699</v>
      </c>
      <c r="P2300" s="161" t="b">
        <f>IF(R2300&gt;0,R2300-2)</f>
        <v>0</v>
      </c>
      <c r="Q2300" s="161">
        <v>201938</v>
      </c>
      <c r="R2300" s="160">
        <f>$I$3</f>
        <v>0</v>
      </c>
      <c r="S2300" s="159" t="str">
        <f>IF(AND(R2300&gt;=Q2300,W2300&gt;0),"OK",IF(W2300=0,"","NOT OK"))</f>
        <v/>
      </c>
      <c r="T2300" s="158"/>
      <c r="U2300" s="157">
        <v>1</v>
      </c>
      <c r="V2300" s="156" t="str">
        <f>IF(W2300=T2300,"OK","NOT")</f>
        <v>OK</v>
      </c>
      <c r="W2300" s="155">
        <f>IF(MOD(T2300,U2300)=0,T2300,T2300+(U2300-MOD(T2300,U2300)))</f>
        <v>0</v>
      </c>
      <c r="X2300" s="154">
        <f>$I$4</f>
        <v>0.4</v>
      </c>
      <c r="Y2300" s="153">
        <f>+T2300*((O2300-(O2300*X2300)))</f>
        <v>0</v>
      </c>
    </row>
    <row r="2301" spans="1:25" ht="14.45" customHeight="1" x14ac:dyDescent="0.25">
      <c r="A2301" s="167">
        <v>7045952278094</v>
      </c>
      <c r="B2301" s="157">
        <v>16316</v>
      </c>
      <c r="C2301" s="160" t="s">
        <v>1725</v>
      </c>
      <c r="D2301" s="157">
        <v>249</v>
      </c>
      <c r="E2301" s="166" t="s">
        <v>1721</v>
      </c>
      <c r="F2301" s="166" t="s">
        <v>1720</v>
      </c>
      <c r="G2301" s="169" t="s">
        <v>1692</v>
      </c>
      <c r="H2301" s="157" t="s">
        <v>1691</v>
      </c>
      <c r="I2301" s="165" t="s">
        <v>1469</v>
      </c>
      <c r="J2301" s="164" t="s">
        <v>1672</v>
      </c>
      <c r="K2301" s="164" t="s">
        <v>1723</v>
      </c>
      <c r="L2301" s="163"/>
      <c r="M2301" s="163"/>
      <c r="N2301" s="163"/>
      <c r="O2301" s="162">
        <v>699</v>
      </c>
      <c r="P2301" s="161" t="b">
        <f>IF(R2301&gt;0,R2301-2)</f>
        <v>0</v>
      </c>
      <c r="Q2301" s="161">
        <v>201938</v>
      </c>
      <c r="R2301" s="160">
        <f>$I$3</f>
        <v>0</v>
      </c>
      <c r="S2301" s="159" t="str">
        <f>IF(AND(R2301&gt;=Q2301,W2301&gt;0),"OK",IF(W2301=0,"","NOT OK"))</f>
        <v/>
      </c>
      <c r="T2301" s="158"/>
      <c r="U2301" s="157">
        <v>1</v>
      </c>
      <c r="V2301" s="156" t="str">
        <f>IF(W2301=T2301,"OK","NOT")</f>
        <v>OK</v>
      </c>
      <c r="W2301" s="155">
        <f>IF(MOD(T2301,U2301)=0,T2301,T2301+(U2301-MOD(T2301,U2301)))</f>
        <v>0</v>
      </c>
      <c r="X2301" s="154">
        <f>$I$4</f>
        <v>0.4</v>
      </c>
      <c r="Y2301" s="153">
        <f>+T2301*((O2301-(O2301*X2301)))</f>
        <v>0</v>
      </c>
    </row>
    <row r="2302" spans="1:25" ht="14.45" customHeight="1" x14ac:dyDescent="0.25">
      <c r="A2302" s="167">
        <v>7045952278100</v>
      </c>
      <c r="B2302" s="157">
        <v>16316</v>
      </c>
      <c r="C2302" s="160" t="s">
        <v>1725</v>
      </c>
      <c r="D2302" s="157">
        <v>249</v>
      </c>
      <c r="E2302" s="166" t="s">
        <v>1721</v>
      </c>
      <c r="F2302" s="166" t="s">
        <v>1720</v>
      </c>
      <c r="G2302" s="169" t="s">
        <v>1692</v>
      </c>
      <c r="H2302" s="157" t="s">
        <v>1691</v>
      </c>
      <c r="I2302" s="165" t="s">
        <v>1715</v>
      </c>
      <c r="J2302" s="164" t="s">
        <v>1672</v>
      </c>
      <c r="K2302" s="164" t="s">
        <v>1723</v>
      </c>
      <c r="L2302" s="163"/>
      <c r="M2302" s="163"/>
      <c r="N2302" s="163"/>
      <c r="O2302" s="162">
        <v>699</v>
      </c>
      <c r="P2302" s="161" t="b">
        <f>IF(R2302&gt;0,R2302-2)</f>
        <v>0</v>
      </c>
      <c r="Q2302" s="161">
        <v>201938</v>
      </c>
      <c r="R2302" s="160">
        <f>$I$3</f>
        <v>0</v>
      </c>
      <c r="S2302" s="159" t="str">
        <f>IF(AND(R2302&gt;=Q2302,W2302&gt;0),"OK",IF(W2302=0,"","NOT OK"))</f>
        <v/>
      </c>
      <c r="T2302" s="158"/>
      <c r="U2302" s="157">
        <v>1</v>
      </c>
      <c r="V2302" s="156" t="str">
        <f>IF(W2302=T2302,"OK","NOT")</f>
        <v>OK</v>
      </c>
      <c r="W2302" s="155">
        <f>IF(MOD(T2302,U2302)=0,T2302,T2302+(U2302-MOD(T2302,U2302)))</f>
        <v>0</v>
      </c>
      <c r="X2302" s="154">
        <f>$I$4</f>
        <v>0.4</v>
      </c>
      <c r="Y2302" s="153">
        <f>+T2302*((O2302-(O2302*X2302)))</f>
        <v>0</v>
      </c>
    </row>
    <row r="2303" spans="1:25" ht="14.45" customHeight="1" x14ac:dyDescent="0.25">
      <c r="A2303" s="167">
        <v>7045952278117</v>
      </c>
      <c r="B2303" s="157">
        <v>16316</v>
      </c>
      <c r="C2303" s="160" t="s">
        <v>1725</v>
      </c>
      <c r="D2303" s="157">
        <v>249</v>
      </c>
      <c r="E2303" s="166" t="s">
        <v>1721</v>
      </c>
      <c r="F2303" s="166" t="s">
        <v>1720</v>
      </c>
      <c r="G2303" s="169" t="s">
        <v>1692</v>
      </c>
      <c r="H2303" s="157" t="s">
        <v>1691</v>
      </c>
      <c r="I2303" s="165" t="s">
        <v>1713</v>
      </c>
      <c r="J2303" s="164" t="s">
        <v>1672</v>
      </c>
      <c r="K2303" s="164" t="s">
        <v>1723</v>
      </c>
      <c r="L2303" s="163"/>
      <c r="M2303" s="163"/>
      <c r="N2303" s="163"/>
      <c r="O2303" s="162">
        <v>699</v>
      </c>
      <c r="P2303" s="161" t="b">
        <f>IF(R2303&gt;0,R2303-2)</f>
        <v>0</v>
      </c>
      <c r="Q2303" s="161">
        <v>201938</v>
      </c>
      <c r="R2303" s="160">
        <f>$I$3</f>
        <v>0</v>
      </c>
      <c r="S2303" s="159" t="str">
        <f>IF(AND(R2303&gt;=Q2303,W2303&gt;0),"OK",IF(W2303=0,"","NOT OK"))</f>
        <v/>
      </c>
      <c r="T2303" s="158"/>
      <c r="U2303" s="157">
        <v>1</v>
      </c>
      <c r="V2303" s="156" t="str">
        <f>IF(W2303=T2303,"OK","NOT")</f>
        <v>OK</v>
      </c>
      <c r="W2303" s="155">
        <f>IF(MOD(T2303,U2303)=0,T2303,T2303+(U2303-MOD(T2303,U2303)))</f>
        <v>0</v>
      </c>
      <c r="X2303" s="154">
        <f>$I$4</f>
        <v>0.4</v>
      </c>
      <c r="Y2303" s="153">
        <f>+T2303*((O2303-(O2303*X2303)))</f>
        <v>0</v>
      </c>
    </row>
    <row r="2304" spans="1:25" ht="14.45" customHeight="1" x14ac:dyDescent="0.25">
      <c r="A2304" s="167">
        <v>7045952280776</v>
      </c>
      <c r="B2304" s="157">
        <v>16101</v>
      </c>
      <c r="C2304" s="157" t="s">
        <v>1724</v>
      </c>
      <c r="D2304" s="157">
        <v>250</v>
      </c>
      <c r="E2304" s="166" t="s">
        <v>1721</v>
      </c>
      <c r="F2304" s="166" t="s">
        <v>1720</v>
      </c>
      <c r="G2304" s="169" t="s">
        <v>1692</v>
      </c>
      <c r="H2304" s="157" t="s">
        <v>1691</v>
      </c>
      <c r="I2304" s="165" t="s">
        <v>1717</v>
      </c>
      <c r="J2304" s="164" t="s">
        <v>1672</v>
      </c>
      <c r="K2304" s="164" t="s">
        <v>1723</v>
      </c>
      <c r="L2304" s="163"/>
      <c r="M2304" s="163"/>
      <c r="N2304" s="163"/>
      <c r="O2304" s="162">
        <v>699</v>
      </c>
      <c r="P2304" s="161" t="b">
        <f>IF(R2304&gt;0,R2304-2)</f>
        <v>0</v>
      </c>
      <c r="Q2304" s="161">
        <v>201938</v>
      </c>
      <c r="R2304" s="160">
        <f>$I$3</f>
        <v>0</v>
      </c>
      <c r="S2304" s="159" t="str">
        <f>IF(AND(R2304&gt;=Q2304,W2304&gt;0),"OK",IF(W2304=0,"","NOT OK"))</f>
        <v/>
      </c>
      <c r="T2304" s="158"/>
      <c r="U2304" s="157">
        <v>1</v>
      </c>
      <c r="V2304" s="156" t="str">
        <f>IF(W2304=T2304,"OK","NOT")</f>
        <v>OK</v>
      </c>
      <c r="W2304" s="155">
        <f>IF(MOD(T2304,U2304)=0,T2304,T2304+(U2304-MOD(T2304,U2304)))</f>
        <v>0</v>
      </c>
      <c r="X2304" s="154">
        <f>$I$4</f>
        <v>0.4</v>
      </c>
      <c r="Y2304" s="153">
        <f>+T2304*((O2304-(O2304*X2304)))</f>
        <v>0</v>
      </c>
    </row>
    <row r="2305" spans="1:25" ht="14.45" customHeight="1" x14ac:dyDescent="0.25">
      <c r="A2305" s="167">
        <v>7045952280783</v>
      </c>
      <c r="B2305" s="157">
        <v>16101</v>
      </c>
      <c r="C2305" s="157" t="s">
        <v>1724</v>
      </c>
      <c r="D2305" s="157">
        <v>250</v>
      </c>
      <c r="E2305" s="166" t="s">
        <v>1721</v>
      </c>
      <c r="F2305" s="166" t="s">
        <v>1720</v>
      </c>
      <c r="G2305" s="169" t="s">
        <v>1692</v>
      </c>
      <c r="H2305" s="157" t="s">
        <v>1691</v>
      </c>
      <c r="I2305" s="165" t="s">
        <v>1716</v>
      </c>
      <c r="J2305" s="164" t="s">
        <v>1672</v>
      </c>
      <c r="K2305" s="164" t="s">
        <v>1723</v>
      </c>
      <c r="L2305" s="163"/>
      <c r="M2305" s="163"/>
      <c r="N2305" s="163"/>
      <c r="O2305" s="162">
        <v>699</v>
      </c>
      <c r="P2305" s="161" t="b">
        <f>IF(R2305&gt;0,R2305-2)</f>
        <v>0</v>
      </c>
      <c r="Q2305" s="161">
        <v>201938</v>
      </c>
      <c r="R2305" s="160">
        <f>$I$3</f>
        <v>0</v>
      </c>
      <c r="S2305" s="159" t="str">
        <f>IF(AND(R2305&gt;=Q2305,W2305&gt;0),"OK",IF(W2305=0,"","NOT OK"))</f>
        <v/>
      </c>
      <c r="T2305" s="158"/>
      <c r="U2305" s="157">
        <v>1</v>
      </c>
      <c r="V2305" s="156" t="str">
        <f>IF(W2305=T2305,"OK","NOT")</f>
        <v>OK</v>
      </c>
      <c r="W2305" s="155">
        <f>IF(MOD(T2305,U2305)=0,T2305,T2305+(U2305-MOD(T2305,U2305)))</f>
        <v>0</v>
      </c>
      <c r="X2305" s="154">
        <f>$I$4</f>
        <v>0.4</v>
      </c>
      <c r="Y2305" s="153">
        <f>+T2305*((O2305-(O2305*X2305)))</f>
        <v>0</v>
      </c>
    </row>
    <row r="2306" spans="1:25" ht="14.45" customHeight="1" x14ac:dyDescent="0.25">
      <c r="A2306" s="167">
        <v>7045952280790</v>
      </c>
      <c r="B2306" s="157">
        <v>16101</v>
      </c>
      <c r="C2306" s="157" t="s">
        <v>1724</v>
      </c>
      <c r="D2306" s="157">
        <v>250</v>
      </c>
      <c r="E2306" s="166" t="s">
        <v>1721</v>
      </c>
      <c r="F2306" s="166" t="s">
        <v>1720</v>
      </c>
      <c r="G2306" s="169" t="s">
        <v>1692</v>
      </c>
      <c r="H2306" s="157" t="s">
        <v>1691</v>
      </c>
      <c r="I2306" s="165" t="s">
        <v>1468</v>
      </c>
      <c r="J2306" s="164" t="s">
        <v>1672</v>
      </c>
      <c r="K2306" s="164" t="s">
        <v>1723</v>
      </c>
      <c r="L2306" s="163"/>
      <c r="M2306" s="163"/>
      <c r="N2306" s="163"/>
      <c r="O2306" s="162">
        <v>699</v>
      </c>
      <c r="P2306" s="161" t="b">
        <f>IF(R2306&gt;0,R2306-2)</f>
        <v>0</v>
      </c>
      <c r="Q2306" s="161">
        <v>201938</v>
      </c>
      <c r="R2306" s="160">
        <f>$I$3</f>
        <v>0</v>
      </c>
      <c r="S2306" s="159" t="str">
        <f>IF(AND(R2306&gt;=Q2306,W2306&gt;0),"OK",IF(W2306=0,"","NOT OK"))</f>
        <v/>
      </c>
      <c r="T2306" s="158"/>
      <c r="U2306" s="157">
        <v>1</v>
      </c>
      <c r="V2306" s="156" t="str">
        <f>IF(W2306=T2306,"OK","NOT")</f>
        <v>OK</v>
      </c>
      <c r="W2306" s="155">
        <f>IF(MOD(T2306,U2306)=0,T2306,T2306+(U2306-MOD(T2306,U2306)))</f>
        <v>0</v>
      </c>
      <c r="X2306" s="154">
        <f>$I$4</f>
        <v>0.4</v>
      </c>
      <c r="Y2306" s="153">
        <f>+T2306*((O2306-(O2306*X2306)))</f>
        <v>0</v>
      </c>
    </row>
    <row r="2307" spans="1:25" ht="14.45" customHeight="1" x14ac:dyDescent="0.25">
      <c r="A2307" s="167">
        <v>7045952280806</v>
      </c>
      <c r="B2307" s="157">
        <v>16101</v>
      </c>
      <c r="C2307" s="157" t="s">
        <v>1724</v>
      </c>
      <c r="D2307" s="157">
        <v>250</v>
      </c>
      <c r="E2307" s="166" t="s">
        <v>1721</v>
      </c>
      <c r="F2307" s="166" t="s">
        <v>1720</v>
      </c>
      <c r="G2307" s="169" t="s">
        <v>1692</v>
      </c>
      <c r="H2307" s="157" t="s">
        <v>1691</v>
      </c>
      <c r="I2307" s="165" t="s">
        <v>1469</v>
      </c>
      <c r="J2307" s="164" t="s">
        <v>1672</v>
      </c>
      <c r="K2307" s="164" t="s">
        <v>1723</v>
      </c>
      <c r="L2307" s="163"/>
      <c r="M2307" s="163"/>
      <c r="N2307" s="163"/>
      <c r="O2307" s="162">
        <v>699</v>
      </c>
      <c r="P2307" s="161" t="b">
        <f>IF(R2307&gt;0,R2307-2)</f>
        <v>0</v>
      </c>
      <c r="Q2307" s="161">
        <v>201938</v>
      </c>
      <c r="R2307" s="160">
        <f>$I$3</f>
        <v>0</v>
      </c>
      <c r="S2307" s="159" t="str">
        <f>IF(AND(R2307&gt;=Q2307,W2307&gt;0),"OK",IF(W2307=0,"","NOT OK"))</f>
        <v/>
      </c>
      <c r="T2307" s="158"/>
      <c r="U2307" s="157">
        <v>1</v>
      </c>
      <c r="V2307" s="156" t="str">
        <f>IF(W2307=T2307,"OK","NOT")</f>
        <v>OK</v>
      </c>
      <c r="W2307" s="155">
        <f>IF(MOD(T2307,U2307)=0,T2307,T2307+(U2307-MOD(T2307,U2307)))</f>
        <v>0</v>
      </c>
      <c r="X2307" s="154">
        <f>$I$4</f>
        <v>0.4</v>
      </c>
      <c r="Y2307" s="153">
        <f>+T2307*((O2307-(O2307*X2307)))</f>
        <v>0</v>
      </c>
    </row>
    <row r="2308" spans="1:25" ht="14.45" customHeight="1" x14ac:dyDescent="0.25">
      <c r="A2308" s="167">
        <v>7045952280813</v>
      </c>
      <c r="B2308" s="157">
        <v>16101</v>
      </c>
      <c r="C2308" s="157" t="s">
        <v>1724</v>
      </c>
      <c r="D2308" s="157">
        <v>250</v>
      </c>
      <c r="E2308" s="166" t="s">
        <v>1721</v>
      </c>
      <c r="F2308" s="166" t="s">
        <v>1720</v>
      </c>
      <c r="G2308" s="169" t="s">
        <v>1692</v>
      </c>
      <c r="H2308" s="157" t="s">
        <v>1691</v>
      </c>
      <c r="I2308" s="165" t="s">
        <v>1715</v>
      </c>
      <c r="J2308" s="164" t="s">
        <v>1672</v>
      </c>
      <c r="K2308" s="164" t="s">
        <v>1723</v>
      </c>
      <c r="L2308" s="163"/>
      <c r="M2308" s="163"/>
      <c r="N2308" s="163"/>
      <c r="O2308" s="162">
        <v>699</v>
      </c>
      <c r="P2308" s="161" t="b">
        <f>IF(R2308&gt;0,R2308-2)</f>
        <v>0</v>
      </c>
      <c r="Q2308" s="161">
        <v>201938</v>
      </c>
      <c r="R2308" s="160">
        <f>$I$3</f>
        <v>0</v>
      </c>
      <c r="S2308" s="159" t="str">
        <f>IF(AND(R2308&gt;=Q2308,W2308&gt;0),"OK",IF(W2308=0,"","NOT OK"))</f>
        <v/>
      </c>
      <c r="T2308" s="158"/>
      <c r="U2308" s="157">
        <v>1</v>
      </c>
      <c r="V2308" s="156" t="str">
        <f>IF(W2308=T2308,"OK","NOT")</f>
        <v>OK</v>
      </c>
      <c r="W2308" s="155">
        <f>IF(MOD(T2308,U2308)=0,T2308,T2308+(U2308-MOD(T2308,U2308)))</f>
        <v>0</v>
      </c>
      <c r="X2308" s="154">
        <f>$I$4</f>
        <v>0.4</v>
      </c>
      <c r="Y2308" s="153">
        <f>+T2308*((O2308-(O2308*X2308)))</f>
        <v>0</v>
      </c>
    </row>
    <row r="2309" spans="1:25" ht="14.45" customHeight="1" x14ac:dyDescent="0.25">
      <c r="A2309" s="167">
        <v>7045952280820</v>
      </c>
      <c r="B2309" s="157">
        <v>16101</v>
      </c>
      <c r="C2309" s="157" t="s">
        <v>1724</v>
      </c>
      <c r="D2309" s="157">
        <v>250</v>
      </c>
      <c r="E2309" s="166" t="s">
        <v>1721</v>
      </c>
      <c r="F2309" s="166" t="s">
        <v>1720</v>
      </c>
      <c r="G2309" s="169" t="s">
        <v>1692</v>
      </c>
      <c r="H2309" s="157" t="s">
        <v>1691</v>
      </c>
      <c r="I2309" s="165" t="s">
        <v>1713</v>
      </c>
      <c r="J2309" s="164" t="s">
        <v>1672</v>
      </c>
      <c r="K2309" s="164" t="s">
        <v>1723</v>
      </c>
      <c r="L2309" s="163"/>
      <c r="M2309" s="163"/>
      <c r="N2309" s="163"/>
      <c r="O2309" s="162">
        <v>699</v>
      </c>
      <c r="P2309" s="161" t="b">
        <f>IF(R2309&gt;0,R2309-2)</f>
        <v>0</v>
      </c>
      <c r="Q2309" s="161">
        <v>201938</v>
      </c>
      <c r="R2309" s="160">
        <f>$I$3</f>
        <v>0</v>
      </c>
      <c r="S2309" s="159" t="str">
        <f>IF(AND(R2309&gt;=Q2309,W2309&gt;0),"OK",IF(W2309=0,"","NOT OK"))</f>
        <v/>
      </c>
      <c r="T2309" s="158"/>
      <c r="U2309" s="157">
        <v>1</v>
      </c>
      <c r="V2309" s="156" t="str">
        <f>IF(W2309=T2309,"OK","NOT")</f>
        <v>OK</v>
      </c>
      <c r="W2309" s="155">
        <f>IF(MOD(T2309,U2309)=0,T2309,T2309+(U2309-MOD(T2309,U2309)))</f>
        <v>0</v>
      </c>
      <c r="X2309" s="154">
        <f>$I$4</f>
        <v>0.4</v>
      </c>
      <c r="Y2309" s="153">
        <f>+T2309*((O2309-(O2309*X2309)))</f>
        <v>0</v>
      </c>
    </row>
    <row r="2310" spans="1:25" ht="14.45" customHeight="1" x14ac:dyDescent="0.25">
      <c r="A2310" s="167">
        <v>7045952429557</v>
      </c>
      <c r="B2310" s="157" t="s">
        <v>1699</v>
      </c>
      <c r="C2310" s="157" t="s">
        <v>1698</v>
      </c>
      <c r="D2310" s="157" t="s">
        <v>1677</v>
      </c>
      <c r="E2310" s="165" t="s">
        <v>1697</v>
      </c>
      <c r="F2310" s="166" t="s">
        <v>1676</v>
      </c>
      <c r="G2310" s="165" t="s">
        <v>1692</v>
      </c>
      <c r="H2310" s="157" t="s">
        <v>1691</v>
      </c>
      <c r="I2310" s="165" t="s">
        <v>1702</v>
      </c>
      <c r="J2310" s="164" t="s">
        <v>1672</v>
      </c>
      <c r="K2310" s="164" t="s">
        <v>1695</v>
      </c>
      <c r="L2310" s="163"/>
      <c r="M2310" s="163"/>
      <c r="N2310" s="163"/>
      <c r="O2310" s="162">
        <v>399</v>
      </c>
      <c r="P2310" s="161" t="b">
        <f>IF(R2310&gt;0,R2310-2)</f>
        <v>0</v>
      </c>
      <c r="Q2310" s="161">
        <v>201938</v>
      </c>
      <c r="R2310" s="160">
        <f>$I$3</f>
        <v>0</v>
      </c>
      <c r="S2310" s="159"/>
      <c r="T2310" s="158"/>
      <c r="U2310" s="157">
        <v>3</v>
      </c>
      <c r="V2310" s="156" t="str">
        <f>IF(W2310=T2310,"OK","NOT")</f>
        <v>OK</v>
      </c>
      <c r="W2310" s="155">
        <f>IF(MOD(T2310,U2310)=0,T2310,T2310+(U2310-MOD(T2310,U2310)))</f>
        <v>0</v>
      </c>
      <c r="X2310" s="154">
        <f>$I$4</f>
        <v>0.4</v>
      </c>
      <c r="Y2310" s="153">
        <f>+T2310*((O2310-(O2310*X2310)))</f>
        <v>0</v>
      </c>
    </row>
    <row r="2311" spans="1:25" ht="14.45" customHeight="1" x14ac:dyDescent="0.25">
      <c r="A2311" s="167">
        <v>7045952429564</v>
      </c>
      <c r="B2311" s="157" t="s">
        <v>1699</v>
      </c>
      <c r="C2311" s="157" t="s">
        <v>1698</v>
      </c>
      <c r="D2311" s="157" t="s">
        <v>1677</v>
      </c>
      <c r="E2311" s="165" t="s">
        <v>1697</v>
      </c>
      <c r="F2311" s="166" t="s">
        <v>1676</v>
      </c>
      <c r="G2311" s="165" t="s">
        <v>1692</v>
      </c>
      <c r="H2311" s="157" t="s">
        <v>1691</v>
      </c>
      <c r="I2311" s="165" t="s">
        <v>1701</v>
      </c>
      <c r="J2311" s="164" t="s">
        <v>1672</v>
      </c>
      <c r="K2311" s="164" t="s">
        <v>1695</v>
      </c>
      <c r="L2311" s="163"/>
      <c r="M2311" s="163"/>
      <c r="N2311" s="163"/>
      <c r="O2311" s="162">
        <v>399</v>
      </c>
      <c r="P2311" s="161" t="b">
        <f>IF(R2311&gt;0,R2311-2)</f>
        <v>0</v>
      </c>
      <c r="Q2311" s="161">
        <v>201938</v>
      </c>
      <c r="R2311" s="160">
        <f>$I$3</f>
        <v>0</v>
      </c>
      <c r="S2311" s="159"/>
      <c r="T2311" s="158"/>
      <c r="U2311" s="157">
        <v>3</v>
      </c>
      <c r="V2311" s="156" t="str">
        <f>IF(W2311=T2311,"OK","NOT")</f>
        <v>OK</v>
      </c>
      <c r="W2311" s="155">
        <f>IF(MOD(T2311,U2311)=0,T2311,T2311+(U2311-MOD(T2311,U2311)))</f>
        <v>0</v>
      </c>
      <c r="X2311" s="154">
        <f>$I$4</f>
        <v>0.4</v>
      </c>
      <c r="Y2311" s="153">
        <f>+T2311*((O2311-(O2311*X2311)))</f>
        <v>0</v>
      </c>
    </row>
    <row r="2312" spans="1:25" ht="14.45" customHeight="1" x14ac:dyDescent="0.25">
      <c r="A2312" s="167">
        <v>7045952429571</v>
      </c>
      <c r="B2312" s="157" t="s">
        <v>1699</v>
      </c>
      <c r="C2312" s="157" t="s">
        <v>1698</v>
      </c>
      <c r="D2312" s="157" t="s">
        <v>1677</v>
      </c>
      <c r="E2312" s="165" t="s">
        <v>1697</v>
      </c>
      <c r="F2312" s="166" t="s">
        <v>1676</v>
      </c>
      <c r="G2312" s="165" t="s">
        <v>1692</v>
      </c>
      <c r="H2312" s="157" t="s">
        <v>1691</v>
      </c>
      <c r="I2312" s="165" t="s">
        <v>1700</v>
      </c>
      <c r="J2312" s="164" t="s">
        <v>1672</v>
      </c>
      <c r="K2312" s="164" t="s">
        <v>1695</v>
      </c>
      <c r="L2312" s="163"/>
      <c r="M2312" s="163"/>
      <c r="N2312" s="163"/>
      <c r="O2312" s="162">
        <v>399</v>
      </c>
      <c r="P2312" s="161" t="b">
        <f>IF(R2312&gt;0,R2312-2)</f>
        <v>0</v>
      </c>
      <c r="Q2312" s="161">
        <v>201938</v>
      </c>
      <c r="R2312" s="160">
        <f>$I$3</f>
        <v>0</v>
      </c>
      <c r="S2312" s="159"/>
      <c r="T2312" s="158"/>
      <c r="U2312" s="157">
        <v>3</v>
      </c>
      <c r="V2312" s="156" t="str">
        <f>IF(W2312=T2312,"OK","NOT")</f>
        <v>OK</v>
      </c>
      <c r="W2312" s="155">
        <f>IF(MOD(T2312,U2312)=0,T2312,T2312+(U2312-MOD(T2312,U2312)))</f>
        <v>0</v>
      </c>
      <c r="X2312" s="154">
        <f>$I$4</f>
        <v>0.4</v>
      </c>
      <c r="Y2312" s="153">
        <f>+T2312*((O2312-(O2312*X2312)))</f>
        <v>0</v>
      </c>
    </row>
    <row r="2313" spans="1:25" ht="14.45" customHeight="1" x14ac:dyDescent="0.25">
      <c r="A2313" s="167">
        <v>7045952429588</v>
      </c>
      <c r="B2313" s="157" t="s">
        <v>1699</v>
      </c>
      <c r="C2313" s="157" t="s">
        <v>1698</v>
      </c>
      <c r="D2313" s="157" t="s">
        <v>1677</v>
      </c>
      <c r="E2313" s="165" t="s">
        <v>1697</v>
      </c>
      <c r="F2313" s="166" t="s">
        <v>1676</v>
      </c>
      <c r="G2313" s="165" t="s">
        <v>1692</v>
      </c>
      <c r="H2313" s="157" t="s">
        <v>1691</v>
      </c>
      <c r="I2313" s="165" t="s">
        <v>1696</v>
      </c>
      <c r="J2313" s="164" t="s">
        <v>1672</v>
      </c>
      <c r="K2313" s="164" t="s">
        <v>1695</v>
      </c>
      <c r="L2313" s="163"/>
      <c r="M2313" s="163"/>
      <c r="N2313" s="163"/>
      <c r="O2313" s="162">
        <v>399</v>
      </c>
      <c r="P2313" s="161" t="b">
        <f>IF(R2313&gt;0,R2313-2)</f>
        <v>0</v>
      </c>
      <c r="Q2313" s="161">
        <v>201938</v>
      </c>
      <c r="R2313" s="160">
        <f>$I$3</f>
        <v>0</v>
      </c>
      <c r="S2313" s="159"/>
      <c r="T2313" s="158"/>
      <c r="U2313" s="157">
        <v>3</v>
      </c>
      <c r="V2313" s="156" t="str">
        <f>IF(W2313=T2313,"OK","NOT")</f>
        <v>OK</v>
      </c>
      <c r="W2313" s="155">
        <f>IF(MOD(T2313,U2313)=0,T2313,T2313+(U2313-MOD(T2313,U2313)))</f>
        <v>0</v>
      </c>
      <c r="X2313" s="154">
        <f>$I$4</f>
        <v>0.4</v>
      </c>
      <c r="Y2313" s="153">
        <f>+T2313*((O2313-(O2313*X2313)))</f>
        <v>0</v>
      </c>
    </row>
    <row r="2314" spans="1:25" ht="14.45" customHeight="1" x14ac:dyDescent="0.25">
      <c r="A2314" s="167">
        <v>7045952426839</v>
      </c>
      <c r="B2314" s="157">
        <v>50124</v>
      </c>
      <c r="C2314" s="157" t="s">
        <v>1693</v>
      </c>
      <c r="D2314" s="157" t="s">
        <v>1677</v>
      </c>
      <c r="E2314" s="166" t="s">
        <v>1683</v>
      </c>
      <c r="F2314" s="166" t="s">
        <v>1676</v>
      </c>
      <c r="G2314" s="168" t="s">
        <v>1692</v>
      </c>
      <c r="H2314" s="163" t="s">
        <v>1691</v>
      </c>
      <c r="I2314" s="165" t="s">
        <v>1687</v>
      </c>
      <c r="J2314" s="164" t="s">
        <v>1672</v>
      </c>
      <c r="K2314" s="164" t="s">
        <v>1679</v>
      </c>
      <c r="L2314" s="163"/>
      <c r="M2314" s="163"/>
      <c r="N2314" s="163"/>
      <c r="O2314" s="162">
        <v>149</v>
      </c>
      <c r="P2314" s="161" t="b">
        <f>IF(R2314&gt;0,R2314-2)</f>
        <v>0</v>
      </c>
      <c r="Q2314" s="161">
        <v>201938</v>
      </c>
      <c r="R2314" s="160">
        <f>$I$3</f>
        <v>0</v>
      </c>
      <c r="S2314" s="159" t="str">
        <f>IF(AND(R2314&gt;=Q2314,W2314&gt;0),"OK",IF(W2314=0,"","NOT OK"))</f>
        <v/>
      </c>
      <c r="T2314" s="158"/>
      <c r="U2314" s="157">
        <v>6</v>
      </c>
      <c r="V2314" s="156" t="str">
        <f>IF(W2314=T2314,"OK","NOT")</f>
        <v>OK</v>
      </c>
      <c r="W2314" s="155">
        <f>IF(MOD(T2314,U2314)=0,T2314,T2314+(U2314-MOD(T2314,U2314)))</f>
        <v>0</v>
      </c>
      <c r="X2314" s="154">
        <f>$I$4</f>
        <v>0.4</v>
      </c>
      <c r="Y2314" s="153">
        <f>+T2314*((O2314-(O2314*X2314)))</f>
        <v>0</v>
      </c>
    </row>
    <row r="2315" spans="1:25" ht="14.45" customHeight="1" x14ac:dyDescent="0.25">
      <c r="A2315" s="167">
        <v>7045952426846</v>
      </c>
      <c r="B2315" s="157">
        <v>50124</v>
      </c>
      <c r="C2315" s="157" t="s">
        <v>1693</v>
      </c>
      <c r="D2315" s="157" t="s">
        <v>1677</v>
      </c>
      <c r="E2315" s="166" t="s">
        <v>1683</v>
      </c>
      <c r="F2315" s="166" t="s">
        <v>1676</v>
      </c>
      <c r="G2315" s="168" t="s">
        <v>1692</v>
      </c>
      <c r="H2315" s="163" t="s">
        <v>1691</v>
      </c>
      <c r="I2315" s="165" t="s">
        <v>1686</v>
      </c>
      <c r="J2315" s="164" t="s">
        <v>1672</v>
      </c>
      <c r="K2315" s="164" t="s">
        <v>1679</v>
      </c>
      <c r="L2315" s="163"/>
      <c r="M2315" s="163"/>
      <c r="N2315" s="163"/>
      <c r="O2315" s="162">
        <v>149</v>
      </c>
      <c r="P2315" s="161" t="b">
        <f>IF(R2315&gt;0,R2315-2)</f>
        <v>0</v>
      </c>
      <c r="Q2315" s="161">
        <v>201938</v>
      </c>
      <c r="R2315" s="160">
        <f>$I$3</f>
        <v>0</v>
      </c>
      <c r="S2315" s="159" t="str">
        <f>IF(AND(R2315&gt;=Q2315,W2315&gt;0),"OK",IF(W2315=0,"","NOT OK"))</f>
        <v/>
      </c>
      <c r="T2315" s="158"/>
      <c r="U2315" s="157">
        <v>6</v>
      </c>
      <c r="V2315" s="156" t="str">
        <f>IF(W2315=T2315,"OK","NOT")</f>
        <v>OK</v>
      </c>
      <c r="W2315" s="155">
        <f>IF(MOD(T2315,U2315)=0,T2315,T2315+(U2315-MOD(T2315,U2315)))</f>
        <v>0</v>
      </c>
      <c r="X2315" s="154">
        <f>$I$4</f>
        <v>0.4</v>
      </c>
      <c r="Y2315" s="153">
        <f>+T2315*((O2315-(O2315*X2315)))</f>
        <v>0</v>
      </c>
    </row>
    <row r="2316" spans="1:25" ht="14.45" customHeight="1" x14ac:dyDescent="0.25">
      <c r="A2316" s="167">
        <v>7045952426853</v>
      </c>
      <c r="B2316" s="157">
        <v>50124</v>
      </c>
      <c r="C2316" s="157" t="s">
        <v>1693</v>
      </c>
      <c r="D2316" s="157" t="s">
        <v>1677</v>
      </c>
      <c r="E2316" s="166" t="s">
        <v>1683</v>
      </c>
      <c r="F2316" s="166" t="s">
        <v>1676</v>
      </c>
      <c r="G2316" s="168" t="s">
        <v>1692</v>
      </c>
      <c r="H2316" s="163" t="s">
        <v>1691</v>
      </c>
      <c r="I2316" s="165" t="s">
        <v>1685</v>
      </c>
      <c r="J2316" s="164" t="s">
        <v>1672</v>
      </c>
      <c r="K2316" s="164" t="s">
        <v>1679</v>
      </c>
      <c r="L2316" s="163"/>
      <c r="M2316" s="163"/>
      <c r="N2316" s="163"/>
      <c r="O2316" s="162">
        <v>149</v>
      </c>
      <c r="P2316" s="161" t="b">
        <f>IF(R2316&gt;0,R2316-2)</f>
        <v>0</v>
      </c>
      <c r="Q2316" s="161">
        <v>201938</v>
      </c>
      <c r="R2316" s="160">
        <f>$I$3</f>
        <v>0</v>
      </c>
      <c r="S2316" s="159" t="str">
        <f>IF(AND(R2316&gt;=Q2316,W2316&gt;0),"OK",IF(W2316=0,"","NOT OK"))</f>
        <v/>
      </c>
      <c r="T2316" s="158"/>
      <c r="U2316" s="157">
        <v>6</v>
      </c>
      <c r="V2316" s="156" t="str">
        <f>IF(W2316=T2316,"OK","NOT")</f>
        <v>OK</v>
      </c>
      <c r="W2316" s="155">
        <f>IF(MOD(T2316,U2316)=0,T2316,T2316+(U2316-MOD(T2316,U2316)))</f>
        <v>0</v>
      </c>
      <c r="X2316" s="154">
        <f>$I$4</f>
        <v>0.4</v>
      </c>
      <c r="Y2316" s="153">
        <f>+T2316*((O2316-(O2316*X2316)))</f>
        <v>0</v>
      </c>
    </row>
    <row r="2317" spans="1:25" ht="14.45" customHeight="1" x14ac:dyDescent="0.25">
      <c r="A2317" s="167">
        <v>7045952426860</v>
      </c>
      <c r="B2317" s="157">
        <v>50124</v>
      </c>
      <c r="C2317" s="157" t="s">
        <v>1693</v>
      </c>
      <c r="D2317" s="157" t="s">
        <v>1677</v>
      </c>
      <c r="E2317" s="166" t="s">
        <v>1683</v>
      </c>
      <c r="F2317" s="166" t="s">
        <v>1676</v>
      </c>
      <c r="G2317" s="168" t="s">
        <v>1692</v>
      </c>
      <c r="H2317" s="163" t="s">
        <v>1691</v>
      </c>
      <c r="I2317" s="165" t="s">
        <v>1680</v>
      </c>
      <c r="J2317" s="164" t="s">
        <v>1672</v>
      </c>
      <c r="K2317" s="164" t="s">
        <v>1679</v>
      </c>
      <c r="L2317" s="163"/>
      <c r="M2317" s="163"/>
      <c r="N2317" s="163"/>
      <c r="O2317" s="162">
        <v>149</v>
      </c>
      <c r="P2317" s="161" t="b">
        <f>IF(R2317&gt;0,R2317-2)</f>
        <v>0</v>
      </c>
      <c r="Q2317" s="161">
        <v>201938</v>
      </c>
      <c r="R2317" s="160">
        <f>$I$3</f>
        <v>0</v>
      </c>
      <c r="S2317" s="159" t="str">
        <f>IF(AND(R2317&gt;=Q2317,W2317&gt;0),"OK",IF(W2317=0,"","NOT OK"))</f>
        <v/>
      </c>
      <c r="T2317" s="158"/>
      <c r="U2317" s="157">
        <v>6</v>
      </c>
      <c r="V2317" s="156" t="str">
        <f>IF(W2317=T2317,"OK","NOT")</f>
        <v>OK</v>
      </c>
      <c r="W2317" s="155">
        <f>IF(MOD(T2317,U2317)=0,T2317,T2317+(U2317-MOD(T2317,U2317)))</f>
        <v>0</v>
      </c>
      <c r="X2317" s="154">
        <f>$I$4</f>
        <v>0.4</v>
      </c>
      <c r="Y2317" s="153">
        <f>+T2317*((O2317-(O2317*X2317)))</f>
        <v>0</v>
      </c>
    </row>
    <row r="2318" spans="1:25" ht="14.45" customHeight="1" x14ac:dyDescent="0.25">
      <c r="A2318" s="167">
        <v>7045951821758</v>
      </c>
      <c r="B2318" s="157">
        <v>11231</v>
      </c>
      <c r="C2318" s="157" t="s">
        <v>1714</v>
      </c>
      <c r="D2318" s="157" t="s">
        <v>1677</v>
      </c>
      <c r="E2318" s="166">
        <v>600360</v>
      </c>
      <c r="F2318" s="166" t="s">
        <v>1707</v>
      </c>
      <c r="G2318" s="165" t="s">
        <v>1706</v>
      </c>
      <c r="H2318" s="157" t="s">
        <v>1705</v>
      </c>
      <c r="I2318" s="165" t="s">
        <v>1718</v>
      </c>
      <c r="J2318" s="164" t="s">
        <v>1672</v>
      </c>
      <c r="K2318" s="164" t="s">
        <v>1703</v>
      </c>
      <c r="L2318" s="163"/>
      <c r="M2318" s="163"/>
      <c r="N2318" s="163"/>
      <c r="O2318" s="162">
        <v>399</v>
      </c>
      <c r="P2318" s="161" t="b">
        <f>IF(R2318&gt;0,R2318-2)</f>
        <v>0</v>
      </c>
      <c r="Q2318" s="161">
        <v>201938</v>
      </c>
      <c r="R2318" s="160">
        <f>$I$3</f>
        <v>0</v>
      </c>
      <c r="S2318" s="159" t="str">
        <f>IF(AND(R2318&gt;=Q2318,W2318&gt;0),"OK",IF(W2318=0,"","NOT OK"))</f>
        <v/>
      </c>
      <c r="T2318" s="158"/>
      <c r="U2318" s="157">
        <v>1</v>
      </c>
      <c r="V2318" s="156" t="str">
        <f>IF(W2318=T2318,"OK","NOT")</f>
        <v>OK</v>
      </c>
      <c r="W2318" s="155">
        <f>IF(MOD(T2318,U2318)=0,T2318,T2318+(U2318-MOD(T2318,U2318)))</f>
        <v>0</v>
      </c>
      <c r="X2318" s="154">
        <f>$I$4</f>
        <v>0.4</v>
      </c>
      <c r="Y2318" s="153">
        <f>+T2318*((O2318-(O2318*X2318)))</f>
        <v>0</v>
      </c>
    </row>
    <row r="2319" spans="1:25" ht="14.45" customHeight="1" x14ac:dyDescent="0.25">
      <c r="A2319" s="167">
        <v>7045951821765</v>
      </c>
      <c r="B2319" s="157">
        <v>11231</v>
      </c>
      <c r="C2319" s="157" t="s">
        <v>1714</v>
      </c>
      <c r="D2319" s="157" t="s">
        <v>1677</v>
      </c>
      <c r="E2319" s="166">
        <v>600360</v>
      </c>
      <c r="F2319" s="166" t="s">
        <v>1707</v>
      </c>
      <c r="G2319" s="165" t="s">
        <v>1706</v>
      </c>
      <c r="H2319" s="157" t="s">
        <v>1705</v>
      </c>
      <c r="I2319" s="165" t="s">
        <v>1717</v>
      </c>
      <c r="J2319" s="164" t="s">
        <v>1672</v>
      </c>
      <c r="K2319" s="164" t="s">
        <v>1703</v>
      </c>
      <c r="L2319" s="163"/>
      <c r="M2319" s="163"/>
      <c r="N2319" s="163"/>
      <c r="O2319" s="162">
        <v>399</v>
      </c>
      <c r="P2319" s="161" t="b">
        <f>IF(R2319&gt;0,R2319-2)</f>
        <v>0</v>
      </c>
      <c r="Q2319" s="161">
        <v>201938</v>
      </c>
      <c r="R2319" s="160">
        <f>$I$3</f>
        <v>0</v>
      </c>
      <c r="S2319" s="159" t="str">
        <f>IF(AND(R2319&gt;=Q2319,W2319&gt;0),"OK",IF(W2319=0,"","NOT OK"))</f>
        <v/>
      </c>
      <c r="T2319" s="158"/>
      <c r="U2319" s="157">
        <v>1</v>
      </c>
      <c r="V2319" s="156" t="str">
        <f>IF(W2319=T2319,"OK","NOT")</f>
        <v>OK</v>
      </c>
      <c r="W2319" s="155">
        <f>IF(MOD(T2319,U2319)=0,T2319,T2319+(U2319-MOD(T2319,U2319)))</f>
        <v>0</v>
      </c>
      <c r="X2319" s="154">
        <f>$I$4</f>
        <v>0.4</v>
      </c>
      <c r="Y2319" s="153">
        <f>+T2319*((O2319-(O2319*X2319)))</f>
        <v>0</v>
      </c>
    </row>
    <row r="2320" spans="1:25" ht="14.45" customHeight="1" x14ac:dyDescent="0.25">
      <c r="A2320" s="167">
        <v>7045951821772</v>
      </c>
      <c r="B2320" s="157">
        <v>11231</v>
      </c>
      <c r="C2320" s="157" t="s">
        <v>1714</v>
      </c>
      <c r="D2320" s="157" t="s">
        <v>1677</v>
      </c>
      <c r="E2320" s="166">
        <v>600360</v>
      </c>
      <c r="F2320" s="166" t="s">
        <v>1707</v>
      </c>
      <c r="G2320" s="165" t="s">
        <v>1706</v>
      </c>
      <c r="H2320" s="157" t="s">
        <v>1705</v>
      </c>
      <c r="I2320" s="165" t="s">
        <v>1716</v>
      </c>
      <c r="J2320" s="164" t="s">
        <v>1672</v>
      </c>
      <c r="K2320" s="164" t="s">
        <v>1703</v>
      </c>
      <c r="L2320" s="163"/>
      <c r="M2320" s="163"/>
      <c r="N2320" s="163"/>
      <c r="O2320" s="162">
        <v>399</v>
      </c>
      <c r="P2320" s="161" t="b">
        <f>IF(R2320&gt;0,R2320-2)</f>
        <v>0</v>
      </c>
      <c r="Q2320" s="161">
        <v>201938</v>
      </c>
      <c r="R2320" s="160">
        <f>$I$3</f>
        <v>0</v>
      </c>
      <c r="S2320" s="159" t="str">
        <f>IF(AND(R2320&gt;=Q2320,W2320&gt;0),"OK",IF(W2320=0,"","NOT OK"))</f>
        <v/>
      </c>
      <c r="T2320" s="158"/>
      <c r="U2320" s="157">
        <v>1</v>
      </c>
      <c r="V2320" s="156" t="str">
        <f>IF(W2320=T2320,"OK","NOT")</f>
        <v>OK</v>
      </c>
      <c r="W2320" s="155">
        <f>IF(MOD(T2320,U2320)=0,T2320,T2320+(U2320-MOD(T2320,U2320)))</f>
        <v>0</v>
      </c>
      <c r="X2320" s="154">
        <f>$I$4</f>
        <v>0.4</v>
      </c>
      <c r="Y2320" s="153">
        <f>+T2320*((O2320-(O2320*X2320)))</f>
        <v>0</v>
      </c>
    </row>
    <row r="2321" spans="1:25" ht="14.45" customHeight="1" x14ac:dyDescent="0.25">
      <c r="A2321" s="167">
        <v>7045951821789</v>
      </c>
      <c r="B2321" s="157">
        <v>11231</v>
      </c>
      <c r="C2321" s="157" t="s">
        <v>1714</v>
      </c>
      <c r="D2321" s="157" t="s">
        <v>1677</v>
      </c>
      <c r="E2321" s="166">
        <v>600360</v>
      </c>
      <c r="F2321" s="166" t="s">
        <v>1707</v>
      </c>
      <c r="G2321" s="165" t="s">
        <v>1706</v>
      </c>
      <c r="H2321" s="157" t="s">
        <v>1705</v>
      </c>
      <c r="I2321" s="165" t="s">
        <v>1468</v>
      </c>
      <c r="J2321" s="164" t="s">
        <v>1672</v>
      </c>
      <c r="K2321" s="164" t="s">
        <v>1703</v>
      </c>
      <c r="L2321" s="163"/>
      <c r="M2321" s="163"/>
      <c r="N2321" s="163"/>
      <c r="O2321" s="162">
        <v>399</v>
      </c>
      <c r="P2321" s="161" t="b">
        <f>IF(R2321&gt;0,R2321-2)</f>
        <v>0</v>
      </c>
      <c r="Q2321" s="161">
        <v>201938</v>
      </c>
      <c r="R2321" s="160">
        <f>$I$3</f>
        <v>0</v>
      </c>
      <c r="S2321" s="159" t="str">
        <f>IF(AND(R2321&gt;=Q2321,W2321&gt;0),"OK",IF(W2321=0,"","NOT OK"))</f>
        <v/>
      </c>
      <c r="T2321" s="158"/>
      <c r="U2321" s="157">
        <v>1</v>
      </c>
      <c r="V2321" s="156" t="str">
        <f>IF(W2321=T2321,"OK","NOT")</f>
        <v>OK</v>
      </c>
      <c r="W2321" s="155">
        <f>IF(MOD(T2321,U2321)=0,T2321,T2321+(U2321-MOD(T2321,U2321)))</f>
        <v>0</v>
      </c>
      <c r="X2321" s="154">
        <f>$I$4</f>
        <v>0.4</v>
      </c>
      <c r="Y2321" s="153">
        <f>+T2321*((O2321-(O2321*X2321)))</f>
        <v>0</v>
      </c>
    </row>
    <row r="2322" spans="1:25" ht="14.45" customHeight="1" x14ac:dyDescent="0.25">
      <c r="A2322" s="167">
        <v>7045951821796</v>
      </c>
      <c r="B2322" s="157">
        <v>11231</v>
      </c>
      <c r="C2322" s="157" t="s">
        <v>1714</v>
      </c>
      <c r="D2322" s="157" t="s">
        <v>1677</v>
      </c>
      <c r="E2322" s="166">
        <v>600360</v>
      </c>
      <c r="F2322" s="166" t="s">
        <v>1707</v>
      </c>
      <c r="G2322" s="165" t="s">
        <v>1706</v>
      </c>
      <c r="H2322" s="157" t="s">
        <v>1705</v>
      </c>
      <c r="I2322" s="165" t="s">
        <v>1469</v>
      </c>
      <c r="J2322" s="164" t="s">
        <v>1672</v>
      </c>
      <c r="K2322" s="164" t="s">
        <v>1703</v>
      </c>
      <c r="L2322" s="163"/>
      <c r="M2322" s="163"/>
      <c r="N2322" s="163"/>
      <c r="O2322" s="162">
        <v>399</v>
      </c>
      <c r="P2322" s="161" t="b">
        <f>IF(R2322&gt;0,R2322-2)</f>
        <v>0</v>
      </c>
      <c r="Q2322" s="161">
        <v>201938</v>
      </c>
      <c r="R2322" s="160">
        <f>$I$3</f>
        <v>0</v>
      </c>
      <c r="S2322" s="159" t="str">
        <f>IF(AND(R2322&gt;=Q2322,W2322&gt;0),"OK",IF(W2322=0,"","NOT OK"))</f>
        <v/>
      </c>
      <c r="T2322" s="158"/>
      <c r="U2322" s="157">
        <v>1</v>
      </c>
      <c r="V2322" s="156" t="str">
        <f>IF(W2322=T2322,"OK","NOT")</f>
        <v>OK</v>
      </c>
      <c r="W2322" s="155">
        <f>IF(MOD(T2322,U2322)=0,T2322,T2322+(U2322-MOD(T2322,U2322)))</f>
        <v>0</v>
      </c>
      <c r="X2322" s="154">
        <f>$I$4</f>
        <v>0.4</v>
      </c>
      <c r="Y2322" s="153">
        <f>+T2322*((O2322-(O2322*X2322)))</f>
        <v>0</v>
      </c>
    </row>
    <row r="2323" spans="1:25" ht="14.45" customHeight="1" x14ac:dyDescent="0.25">
      <c r="A2323" s="167">
        <v>7045951821802</v>
      </c>
      <c r="B2323" s="157">
        <v>11231</v>
      </c>
      <c r="C2323" s="157" t="s">
        <v>1714</v>
      </c>
      <c r="D2323" s="157" t="s">
        <v>1677</v>
      </c>
      <c r="E2323" s="166">
        <v>600360</v>
      </c>
      <c r="F2323" s="166" t="s">
        <v>1707</v>
      </c>
      <c r="G2323" s="165" t="s">
        <v>1706</v>
      </c>
      <c r="H2323" s="157" t="s">
        <v>1705</v>
      </c>
      <c r="I2323" s="165" t="s">
        <v>1715</v>
      </c>
      <c r="J2323" s="164" t="s">
        <v>1672</v>
      </c>
      <c r="K2323" s="164" t="s">
        <v>1703</v>
      </c>
      <c r="L2323" s="163"/>
      <c r="M2323" s="163"/>
      <c r="N2323" s="163"/>
      <c r="O2323" s="162">
        <v>399</v>
      </c>
      <c r="P2323" s="161" t="b">
        <f>IF(R2323&gt;0,R2323-2)</f>
        <v>0</v>
      </c>
      <c r="Q2323" s="161">
        <v>201938</v>
      </c>
      <c r="R2323" s="160">
        <f>$I$3</f>
        <v>0</v>
      </c>
      <c r="S2323" s="159" t="str">
        <f>IF(AND(R2323&gt;=Q2323,W2323&gt;0),"OK",IF(W2323=0,"","NOT OK"))</f>
        <v/>
      </c>
      <c r="T2323" s="158"/>
      <c r="U2323" s="157">
        <v>1</v>
      </c>
      <c r="V2323" s="156" t="str">
        <f>IF(W2323=T2323,"OK","NOT")</f>
        <v>OK</v>
      </c>
      <c r="W2323" s="155">
        <f>IF(MOD(T2323,U2323)=0,T2323,T2323+(U2323-MOD(T2323,U2323)))</f>
        <v>0</v>
      </c>
      <c r="X2323" s="154">
        <f>$I$4</f>
        <v>0.4</v>
      </c>
      <c r="Y2323" s="153">
        <f>+T2323*((O2323-(O2323*X2323)))</f>
        <v>0</v>
      </c>
    </row>
    <row r="2324" spans="1:25" ht="14.45" customHeight="1" x14ac:dyDescent="0.25">
      <c r="A2324" s="167">
        <v>7045951821819</v>
      </c>
      <c r="B2324" s="157">
        <v>11231</v>
      </c>
      <c r="C2324" s="157" t="s">
        <v>1714</v>
      </c>
      <c r="D2324" s="157" t="s">
        <v>1677</v>
      </c>
      <c r="E2324" s="166">
        <v>600360</v>
      </c>
      <c r="F2324" s="166" t="s">
        <v>1707</v>
      </c>
      <c r="G2324" s="165" t="s">
        <v>1706</v>
      </c>
      <c r="H2324" s="157" t="s">
        <v>1705</v>
      </c>
      <c r="I2324" s="165" t="s">
        <v>1713</v>
      </c>
      <c r="J2324" s="164" t="s">
        <v>1672</v>
      </c>
      <c r="K2324" s="164" t="s">
        <v>1703</v>
      </c>
      <c r="L2324" s="163"/>
      <c r="M2324" s="163"/>
      <c r="N2324" s="163"/>
      <c r="O2324" s="162">
        <v>399</v>
      </c>
      <c r="P2324" s="161" t="b">
        <f>IF(R2324&gt;0,R2324-2)</f>
        <v>0</v>
      </c>
      <c r="Q2324" s="161">
        <v>201938</v>
      </c>
      <c r="R2324" s="160">
        <f>$I$3</f>
        <v>0</v>
      </c>
      <c r="S2324" s="159" t="str">
        <f>IF(AND(R2324&gt;=Q2324,W2324&gt;0),"OK",IF(W2324=0,"","NOT OK"))</f>
        <v/>
      </c>
      <c r="T2324" s="158"/>
      <c r="U2324" s="157">
        <v>1</v>
      </c>
      <c r="V2324" s="156" t="str">
        <f>IF(W2324=T2324,"OK","NOT")</f>
        <v>OK</v>
      </c>
      <c r="W2324" s="155">
        <f>IF(MOD(T2324,U2324)=0,T2324,T2324+(U2324-MOD(T2324,U2324)))</f>
        <v>0</v>
      </c>
      <c r="X2324" s="154">
        <f>$I$4</f>
        <v>0.4</v>
      </c>
      <c r="Y2324" s="153">
        <f>+T2324*((O2324-(O2324*X2324)))</f>
        <v>0</v>
      </c>
    </row>
    <row r="2325" spans="1:25" ht="14.45" customHeight="1" x14ac:dyDescent="0.25">
      <c r="A2325" s="167">
        <v>7045951844344</v>
      </c>
      <c r="B2325" s="157">
        <v>11232</v>
      </c>
      <c r="C2325" s="157" t="s">
        <v>1708</v>
      </c>
      <c r="D2325" s="157" t="s">
        <v>1677</v>
      </c>
      <c r="E2325" s="166">
        <v>600360</v>
      </c>
      <c r="F2325" s="166" t="s">
        <v>1707</v>
      </c>
      <c r="G2325" s="165" t="s">
        <v>1706</v>
      </c>
      <c r="H2325" s="157" t="s">
        <v>1705</v>
      </c>
      <c r="I2325" s="165" t="s">
        <v>1712</v>
      </c>
      <c r="J2325" s="164" t="s">
        <v>1672</v>
      </c>
      <c r="K2325" s="164" t="s">
        <v>1703</v>
      </c>
      <c r="L2325" s="163"/>
      <c r="M2325" s="163"/>
      <c r="N2325" s="163"/>
      <c r="O2325" s="162">
        <v>349</v>
      </c>
      <c r="P2325" s="161" t="b">
        <f>IF(R2325&gt;0,R2325-2)</f>
        <v>0</v>
      </c>
      <c r="Q2325" s="161">
        <v>201938</v>
      </c>
      <c r="R2325" s="160">
        <f>$I$3</f>
        <v>0</v>
      </c>
      <c r="S2325" s="159" t="str">
        <f>IF(AND(R2325&gt;=Q2325,W2325&gt;0),"OK",IF(W2325=0,"","NOT OK"))</f>
        <v/>
      </c>
      <c r="T2325" s="158"/>
      <c r="U2325" s="157">
        <v>1</v>
      </c>
      <c r="V2325" s="156" t="str">
        <f>IF(W2325=T2325,"OK","NOT")</f>
        <v>OK</v>
      </c>
      <c r="W2325" s="155">
        <f>IF(MOD(T2325,U2325)=0,T2325,T2325+(U2325-MOD(T2325,U2325)))</f>
        <v>0</v>
      </c>
      <c r="X2325" s="154">
        <f>$I$4</f>
        <v>0.4</v>
      </c>
      <c r="Y2325" s="153">
        <f>+T2325*((O2325-(O2325*X2325)))</f>
        <v>0</v>
      </c>
    </row>
    <row r="2326" spans="1:25" ht="14.45" customHeight="1" x14ac:dyDescent="0.25">
      <c r="A2326" s="167">
        <v>7045951844351</v>
      </c>
      <c r="B2326" s="157">
        <v>11232</v>
      </c>
      <c r="C2326" s="157" t="s">
        <v>1708</v>
      </c>
      <c r="D2326" s="157" t="s">
        <v>1677</v>
      </c>
      <c r="E2326" s="166">
        <v>600360</v>
      </c>
      <c r="F2326" s="166" t="s">
        <v>1707</v>
      </c>
      <c r="G2326" s="165" t="s">
        <v>1706</v>
      </c>
      <c r="H2326" s="157" t="s">
        <v>1705</v>
      </c>
      <c r="I2326" s="165" t="s">
        <v>1711</v>
      </c>
      <c r="J2326" s="164" t="s">
        <v>1672</v>
      </c>
      <c r="K2326" s="164" t="s">
        <v>1703</v>
      </c>
      <c r="L2326" s="163"/>
      <c r="M2326" s="163"/>
      <c r="N2326" s="163"/>
      <c r="O2326" s="162">
        <v>349</v>
      </c>
      <c r="P2326" s="161" t="b">
        <f>IF(R2326&gt;0,R2326-2)</f>
        <v>0</v>
      </c>
      <c r="Q2326" s="161">
        <v>201938</v>
      </c>
      <c r="R2326" s="160">
        <f>$I$3</f>
        <v>0</v>
      </c>
      <c r="S2326" s="159" t="str">
        <f>IF(AND(R2326&gt;=Q2326,W2326&gt;0),"OK",IF(W2326=0,"","NOT OK"))</f>
        <v/>
      </c>
      <c r="T2326" s="158"/>
      <c r="U2326" s="157">
        <v>1</v>
      </c>
      <c r="V2326" s="156" t="str">
        <f>IF(W2326=T2326,"OK","NOT")</f>
        <v>OK</v>
      </c>
      <c r="W2326" s="155">
        <f>IF(MOD(T2326,U2326)=0,T2326,T2326+(U2326-MOD(T2326,U2326)))</f>
        <v>0</v>
      </c>
      <c r="X2326" s="154">
        <f>$I$4</f>
        <v>0.4</v>
      </c>
      <c r="Y2326" s="153">
        <f>+T2326*((O2326-(O2326*X2326)))</f>
        <v>0</v>
      </c>
    </row>
    <row r="2327" spans="1:25" ht="14.45" customHeight="1" x14ac:dyDescent="0.25">
      <c r="A2327" s="167">
        <v>7045951844368</v>
      </c>
      <c r="B2327" s="157">
        <v>11232</v>
      </c>
      <c r="C2327" s="157" t="s">
        <v>1708</v>
      </c>
      <c r="D2327" s="157" t="s">
        <v>1677</v>
      </c>
      <c r="E2327" s="166">
        <v>600360</v>
      </c>
      <c r="F2327" s="166" t="s">
        <v>1707</v>
      </c>
      <c r="G2327" s="165" t="s">
        <v>1706</v>
      </c>
      <c r="H2327" s="157" t="s">
        <v>1705</v>
      </c>
      <c r="I2327" s="165" t="s">
        <v>1710</v>
      </c>
      <c r="J2327" s="164" t="s">
        <v>1672</v>
      </c>
      <c r="K2327" s="164" t="s">
        <v>1703</v>
      </c>
      <c r="L2327" s="163"/>
      <c r="M2327" s="163"/>
      <c r="N2327" s="163"/>
      <c r="O2327" s="162">
        <v>349</v>
      </c>
      <c r="P2327" s="161" t="b">
        <f>IF(R2327&gt;0,R2327-2)</f>
        <v>0</v>
      </c>
      <c r="Q2327" s="161">
        <v>201938</v>
      </c>
      <c r="R2327" s="160">
        <f>$I$3</f>
        <v>0</v>
      </c>
      <c r="S2327" s="159" t="str">
        <f>IF(AND(R2327&gt;=Q2327,W2327&gt;0),"OK",IF(W2327=0,"","NOT OK"))</f>
        <v/>
      </c>
      <c r="T2327" s="158"/>
      <c r="U2327" s="157">
        <v>1</v>
      </c>
      <c r="V2327" s="156" t="str">
        <f>IF(W2327=T2327,"OK","NOT")</f>
        <v>OK</v>
      </c>
      <c r="W2327" s="155">
        <f>IF(MOD(T2327,U2327)=0,T2327,T2327+(U2327-MOD(T2327,U2327)))</f>
        <v>0</v>
      </c>
      <c r="X2327" s="154">
        <f>$I$4</f>
        <v>0.4</v>
      </c>
      <c r="Y2327" s="153">
        <f>+T2327*((O2327-(O2327*X2327)))</f>
        <v>0</v>
      </c>
    </row>
    <row r="2328" spans="1:25" ht="14.45" customHeight="1" x14ac:dyDescent="0.25">
      <c r="A2328" s="167">
        <v>7045951844375</v>
      </c>
      <c r="B2328" s="157">
        <v>11232</v>
      </c>
      <c r="C2328" s="157" t="s">
        <v>1708</v>
      </c>
      <c r="D2328" s="157" t="s">
        <v>1677</v>
      </c>
      <c r="E2328" s="166">
        <v>600360</v>
      </c>
      <c r="F2328" s="166" t="s">
        <v>1707</v>
      </c>
      <c r="G2328" s="165" t="s">
        <v>1706</v>
      </c>
      <c r="H2328" s="157" t="s">
        <v>1705</v>
      </c>
      <c r="I2328" s="165" t="s">
        <v>1709</v>
      </c>
      <c r="J2328" s="164" t="s">
        <v>1672</v>
      </c>
      <c r="K2328" s="164" t="s">
        <v>1703</v>
      </c>
      <c r="L2328" s="163"/>
      <c r="M2328" s="163"/>
      <c r="N2328" s="163"/>
      <c r="O2328" s="162">
        <v>349</v>
      </c>
      <c r="P2328" s="161" t="b">
        <f>IF(R2328&gt;0,R2328-2)</f>
        <v>0</v>
      </c>
      <c r="Q2328" s="161">
        <v>201938</v>
      </c>
      <c r="R2328" s="160">
        <f>$I$3</f>
        <v>0</v>
      </c>
      <c r="S2328" s="159" t="str">
        <f>IF(AND(R2328&gt;=Q2328,W2328&gt;0),"OK",IF(W2328=0,"","NOT OK"))</f>
        <v/>
      </c>
      <c r="T2328" s="158"/>
      <c r="U2328" s="157">
        <v>1</v>
      </c>
      <c r="V2328" s="156" t="str">
        <f>IF(W2328=T2328,"OK","NOT")</f>
        <v>OK</v>
      </c>
      <c r="W2328" s="155">
        <f>IF(MOD(T2328,U2328)=0,T2328,T2328+(U2328-MOD(T2328,U2328)))</f>
        <v>0</v>
      </c>
      <c r="X2328" s="154">
        <f>$I$4</f>
        <v>0.4</v>
      </c>
      <c r="Y2328" s="153">
        <f>+T2328*((O2328-(O2328*X2328)))</f>
        <v>0</v>
      </c>
    </row>
    <row r="2329" spans="1:25" ht="14.45" customHeight="1" x14ac:dyDescent="0.25">
      <c r="A2329" s="167">
        <v>7045951844382</v>
      </c>
      <c r="B2329" s="157">
        <v>11232</v>
      </c>
      <c r="C2329" s="157" t="s">
        <v>1708</v>
      </c>
      <c r="D2329" s="157" t="s">
        <v>1677</v>
      </c>
      <c r="E2329" s="166">
        <v>600360</v>
      </c>
      <c r="F2329" s="166" t="s">
        <v>1707</v>
      </c>
      <c r="G2329" s="165" t="s">
        <v>1706</v>
      </c>
      <c r="H2329" s="157" t="s">
        <v>1705</v>
      </c>
      <c r="I2329" s="165" t="s">
        <v>1704</v>
      </c>
      <c r="J2329" s="164" t="s">
        <v>1672</v>
      </c>
      <c r="K2329" s="164" t="s">
        <v>1703</v>
      </c>
      <c r="L2329" s="163"/>
      <c r="M2329" s="163"/>
      <c r="N2329" s="163"/>
      <c r="O2329" s="162">
        <v>349</v>
      </c>
      <c r="P2329" s="161" t="b">
        <f>IF(R2329&gt;0,R2329-2)</f>
        <v>0</v>
      </c>
      <c r="Q2329" s="161">
        <v>201938</v>
      </c>
      <c r="R2329" s="160">
        <f>$I$3</f>
        <v>0</v>
      </c>
      <c r="S2329" s="159" t="str">
        <f>IF(AND(R2329&gt;=Q2329,W2329&gt;0),"OK",IF(W2329=0,"","NOT OK"))</f>
        <v/>
      </c>
      <c r="T2329" s="158"/>
      <c r="U2329" s="157">
        <v>1</v>
      </c>
      <c r="V2329" s="156" t="str">
        <f>IF(W2329=T2329,"OK","NOT")</f>
        <v>OK</v>
      </c>
      <c r="W2329" s="155">
        <f>IF(MOD(T2329,U2329)=0,T2329,T2329+(U2329-MOD(T2329,U2329)))</f>
        <v>0</v>
      </c>
      <c r="X2329" s="154">
        <f>$I$4</f>
        <v>0.4</v>
      </c>
      <c r="Y2329" s="153">
        <f>+T2329*((O2329-(O2329*X2329)))</f>
        <v>0</v>
      </c>
    </row>
    <row r="2330" spans="1:25" ht="14.45" customHeight="1" x14ac:dyDescent="0.25">
      <c r="A2330" s="167">
        <v>7045950152341</v>
      </c>
      <c r="B2330" s="157" t="s">
        <v>1882</v>
      </c>
      <c r="C2330" s="157" t="s">
        <v>1881</v>
      </c>
      <c r="D2330" s="157">
        <v>189</v>
      </c>
      <c r="E2330" s="166" t="s">
        <v>1880</v>
      </c>
      <c r="F2330" s="166" t="s">
        <v>1707</v>
      </c>
      <c r="G2330" s="169"/>
      <c r="H2330" s="157"/>
      <c r="I2330" s="165" t="s">
        <v>1673</v>
      </c>
      <c r="J2330" s="164" t="s">
        <v>1672</v>
      </c>
      <c r="K2330" s="164" t="s">
        <v>1879</v>
      </c>
      <c r="L2330" s="163"/>
      <c r="M2330" s="163"/>
      <c r="N2330" s="163"/>
      <c r="O2330" s="162">
        <v>199</v>
      </c>
      <c r="P2330" s="161" t="b">
        <f>IF(R2330&gt;0,R2330-2)</f>
        <v>0</v>
      </c>
      <c r="Q2330" s="161">
        <v>201938</v>
      </c>
      <c r="R2330" s="160">
        <f>$I$3</f>
        <v>0</v>
      </c>
      <c r="S2330" s="159" t="str">
        <f>IF(AND(R2330&gt;=Q2330,W2330&gt;0),"OK",IF(W2330=0,"","NOT OK"))</f>
        <v/>
      </c>
      <c r="T2330" s="158"/>
      <c r="U2330" s="157">
        <v>12</v>
      </c>
      <c r="V2330" s="156" t="str">
        <f>IF(W2330=T2330,"OK","NOT")</f>
        <v>OK</v>
      </c>
      <c r="W2330" s="155">
        <f>IF(MOD(T2330,U2330)=0,T2330,T2330+(U2330-MOD(T2330,U2330)))</f>
        <v>0</v>
      </c>
      <c r="X2330" s="154">
        <f>$I$4</f>
        <v>0.4</v>
      </c>
      <c r="Y2330" s="153">
        <f>+T2330*((O2330-(O2330*X2330)))</f>
        <v>0</v>
      </c>
    </row>
    <row r="2331" spans="1:25" s="102" customFormat="1" ht="10.15" customHeight="1" x14ac:dyDescent="0.25">
      <c r="B2331" s="152"/>
    </row>
  </sheetData>
  <sheetProtection formatCells="0" formatColumns="0" formatRows="0" sort="0" autoFilter="0" pivotTables="0"/>
  <autoFilter ref="A7:Y2330" xr:uid="{00000000-0009-0000-0000-000000000000}">
    <sortState ref="A8:Y2330">
      <sortCondition ref="H7:H2330"/>
    </sortState>
  </autoFilter>
  <mergeCells count="5">
    <mergeCell ref="A1:Y1"/>
    <mergeCell ref="S3:T3"/>
    <mergeCell ref="S4:T4"/>
    <mergeCell ref="R6:T6"/>
    <mergeCell ref="S5:T5"/>
  </mergeCells>
  <conditionalFormatting sqref="R6">
    <cfRule type="containsText" dxfId="1" priority="1" operator="containsText" text="NOT ok">
      <formula>NOT(ISERROR(SEARCH("NOT ok",R6)))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892B5-E978-4726-A902-8B0BCDEDDC53}">
  <sheetPr>
    <tabColor rgb="FFFFFF00"/>
  </sheetPr>
  <dimension ref="A1:Z241"/>
  <sheetViews>
    <sheetView topLeftCell="B1" zoomScaleNormal="100" workbookViewId="0">
      <pane ySplit="7" topLeftCell="A8" activePane="bottomLeft" state="frozen"/>
      <selection pane="bottomLeft" activeCell="U8" sqref="U8"/>
    </sheetView>
  </sheetViews>
  <sheetFormatPr baseColWidth="10" defaultColWidth="9.140625" defaultRowHeight="10.35" customHeight="1" x14ac:dyDescent="0.25"/>
  <cols>
    <col min="1" max="1" width="17.42578125" hidden="1" customWidth="1"/>
    <col min="2" max="2" width="18.85546875" style="151" bestFit="1" customWidth="1"/>
    <col min="3" max="3" width="37.28515625" customWidth="1"/>
    <col min="4" max="4" width="35.7109375" hidden="1" customWidth="1"/>
    <col min="5" max="5" width="14.28515625" hidden="1" customWidth="1"/>
    <col min="6" max="6" width="14.42578125" hidden="1" customWidth="1"/>
    <col min="7" max="7" width="34.85546875" hidden="1" customWidth="1"/>
    <col min="8" max="8" width="32.85546875" hidden="1" customWidth="1"/>
    <col min="9" max="9" width="10.28515625" bestFit="1" customWidth="1"/>
    <col min="10" max="10" width="20.28515625" customWidth="1"/>
    <col min="11" max="11" width="15.28515625" hidden="1" customWidth="1"/>
    <col min="12" max="12" width="11.85546875" hidden="1" customWidth="1"/>
    <col min="13" max="13" width="11.140625" hidden="1" customWidth="1"/>
    <col min="14" max="14" width="16.42578125" hidden="1" customWidth="1"/>
    <col min="15" max="15" width="13.140625" bestFit="1" customWidth="1"/>
    <col min="16" max="16" width="20" hidden="1" customWidth="1"/>
    <col min="17" max="17" width="14.42578125" hidden="1" customWidth="1"/>
    <col min="18" max="18" width="13.42578125" hidden="1" customWidth="1"/>
    <col min="19" max="19" width="9.140625" hidden="1" customWidth="1"/>
    <col min="20" max="20" width="10.140625" bestFit="1" customWidth="1"/>
    <col min="21" max="21" width="7.42578125" customWidth="1"/>
    <col min="22" max="22" width="15.28515625" customWidth="1"/>
    <col min="23" max="23" width="12.7109375" bestFit="1" customWidth="1"/>
    <col min="24" max="24" width="9.85546875" customWidth="1"/>
    <col min="25" max="25" width="15.7109375" bestFit="1" customWidth="1"/>
    <col min="26" max="26" width="2.140625" style="102" customWidth="1"/>
    <col min="27" max="31" width="9.140625" customWidth="1"/>
  </cols>
  <sheetData>
    <row r="1" spans="1:26" s="89" customFormat="1" ht="23.25" customHeight="1" x14ac:dyDescent="0.35">
      <c r="A1" s="232" t="s">
        <v>2145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88"/>
    </row>
    <row r="2" spans="1:26" s="92" customFormat="1" ht="23.1" customHeight="1" thickBot="1" x14ac:dyDescent="0.4">
      <c r="A2" s="90"/>
      <c r="B2" s="91"/>
      <c r="C2" s="90"/>
      <c r="D2" s="90"/>
      <c r="E2" s="201"/>
      <c r="F2" s="201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196" t="s">
        <v>38</v>
      </c>
      <c r="Z2" s="88"/>
    </row>
    <row r="3" spans="1:26" ht="15.75" customHeight="1" x14ac:dyDescent="0.25">
      <c r="A3" s="93"/>
      <c r="B3" s="94" t="s">
        <v>9</v>
      </c>
      <c r="C3" s="54">
        <f>'[1]Voks tilbehør'!C3</f>
        <v>0</v>
      </c>
      <c r="D3" s="200" t="s">
        <v>33</v>
      </c>
      <c r="E3" s="96"/>
      <c r="F3" s="96"/>
      <c r="G3" s="200" t="s">
        <v>34</v>
      </c>
      <c r="H3" s="199" t="s">
        <v>43</v>
      </c>
      <c r="I3" s="46">
        <f>'[1]Voks tilbehør'!H3</f>
        <v>0</v>
      </c>
      <c r="K3" s="98" t="s">
        <v>15</v>
      </c>
      <c r="L3" s="99" t="s">
        <v>2391</v>
      </c>
      <c r="M3" s="100"/>
      <c r="N3" s="101" t="s">
        <v>23</v>
      </c>
      <c r="O3" s="233">
        <f>SUM(W8:W240)</f>
        <v>0</v>
      </c>
      <c r="P3" s="234"/>
      <c r="Q3" s="100"/>
      <c r="R3" s="245" t="s">
        <v>30</v>
      </c>
      <c r="S3" s="246"/>
      <c r="T3" s="246"/>
      <c r="U3" s="246"/>
      <c r="V3" s="246"/>
      <c r="W3" s="247"/>
      <c r="X3" s="196"/>
      <c r="Y3" s="100"/>
    </row>
    <row r="4" spans="1:26" ht="15.75" customHeight="1" x14ac:dyDescent="0.25">
      <c r="A4" s="93"/>
      <c r="B4" s="103" t="s">
        <v>39</v>
      </c>
      <c r="C4" s="55">
        <f>'[1]Voks tilbehør'!C4</f>
        <v>0</v>
      </c>
      <c r="D4" s="190"/>
      <c r="E4" s="96"/>
      <c r="F4" s="96"/>
      <c r="G4" s="190"/>
      <c r="H4" s="194" t="s">
        <v>4</v>
      </c>
      <c r="I4" s="47">
        <v>0.4</v>
      </c>
      <c r="K4" s="105" t="s">
        <v>16</v>
      </c>
      <c r="L4" s="106" t="s">
        <v>2390</v>
      </c>
      <c r="M4" s="100"/>
      <c r="N4" s="107" t="s">
        <v>24</v>
      </c>
      <c r="O4" s="235">
        <f>SUM(Y8:Y240)</f>
        <v>480</v>
      </c>
      <c r="P4" s="236"/>
      <c r="Q4" s="100"/>
      <c r="R4" s="248" t="s">
        <v>27</v>
      </c>
      <c r="S4" s="249"/>
      <c r="T4" s="249"/>
      <c r="U4" s="249"/>
      <c r="V4" s="249"/>
      <c r="W4" s="250"/>
      <c r="X4" s="100"/>
      <c r="Y4" s="100"/>
    </row>
    <row r="5" spans="1:26" s="89" customFormat="1" ht="15.75" customHeight="1" thickBot="1" x14ac:dyDescent="0.3">
      <c r="A5" s="97"/>
      <c r="B5" s="104" t="s">
        <v>40</v>
      </c>
      <c r="C5" s="49">
        <f>'[1]Voks tilbehør'!C5</f>
        <v>0</v>
      </c>
      <c r="D5" s="195"/>
      <c r="E5" s="110"/>
      <c r="F5" s="110"/>
      <c r="G5" s="190" t="s">
        <v>2143</v>
      </c>
      <c r="H5" s="194" t="s">
        <v>21</v>
      </c>
      <c r="I5" s="47"/>
      <c r="K5" s="112" t="s">
        <v>17</v>
      </c>
      <c r="L5" s="193" t="s">
        <v>2142</v>
      </c>
      <c r="M5" s="114"/>
      <c r="N5" s="115" t="s">
        <v>26</v>
      </c>
      <c r="O5" s="237" t="s">
        <v>42</v>
      </c>
      <c r="P5" s="238"/>
      <c r="Q5" s="114"/>
      <c r="R5" s="248" t="s">
        <v>28</v>
      </c>
      <c r="S5" s="249"/>
      <c r="T5" s="249"/>
      <c r="U5" s="249"/>
      <c r="V5" s="249"/>
      <c r="W5" s="250"/>
      <c r="X5" s="114"/>
      <c r="Y5" s="114"/>
      <c r="Z5" s="88"/>
    </row>
    <row r="6" spans="1:26" s="89" customFormat="1" ht="15" customHeight="1" thickBot="1" x14ac:dyDescent="0.3">
      <c r="A6" s="93"/>
      <c r="B6" s="116" t="s">
        <v>41</v>
      </c>
      <c r="C6" s="50">
        <f>'[1]Voks tilbehør'!C6</f>
        <v>0</v>
      </c>
      <c r="D6"/>
      <c r="G6" s="190"/>
      <c r="H6" s="119" t="s">
        <v>22</v>
      </c>
      <c r="I6" s="48"/>
      <c r="N6" s="242" t="str">
        <f>IF(COUNTIF(S:S,"NOT OK")&gt;0,"Ship week NOT ok","Ship week OK")</f>
        <v>Ship week OK</v>
      </c>
      <c r="O6" s="243"/>
      <c r="P6" s="244"/>
      <c r="Q6" s="114"/>
      <c r="R6" s="251" t="s">
        <v>29</v>
      </c>
      <c r="S6" s="252"/>
      <c r="T6" s="252"/>
      <c r="U6" s="252"/>
      <c r="V6" s="252"/>
      <c r="W6" s="253"/>
      <c r="X6" s="114"/>
      <c r="Y6" s="114"/>
      <c r="Z6" s="88"/>
    </row>
    <row r="7" spans="1:26" s="133" customFormat="1" ht="56.1" customHeight="1" x14ac:dyDescent="0.25">
      <c r="A7" s="187" t="s">
        <v>0</v>
      </c>
      <c r="B7" s="186" t="s">
        <v>5</v>
      </c>
      <c r="C7" s="182" t="s">
        <v>6</v>
      </c>
      <c r="D7" s="182" t="s">
        <v>14</v>
      </c>
      <c r="E7" s="182" t="s">
        <v>32</v>
      </c>
      <c r="F7" s="182" t="s">
        <v>2141</v>
      </c>
      <c r="G7" s="185" t="s">
        <v>13</v>
      </c>
      <c r="H7" s="182" t="s">
        <v>7</v>
      </c>
      <c r="I7" s="182" t="s">
        <v>8</v>
      </c>
      <c r="J7" s="182" t="s">
        <v>18</v>
      </c>
      <c r="K7" s="182" t="s">
        <v>19</v>
      </c>
      <c r="L7" s="182" t="s">
        <v>11</v>
      </c>
      <c r="M7" s="182" t="s">
        <v>31</v>
      </c>
      <c r="N7" s="182" t="s">
        <v>2389</v>
      </c>
      <c r="O7" s="182" t="s">
        <v>12</v>
      </c>
      <c r="P7" s="182" t="s">
        <v>20</v>
      </c>
      <c r="Q7" s="184" t="s">
        <v>35</v>
      </c>
      <c r="R7" s="184" t="s">
        <v>36</v>
      </c>
      <c r="S7" s="184" t="s">
        <v>37</v>
      </c>
      <c r="T7" s="182" t="s">
        <v>3</v>
      </c>
      <c r="U7" s="183" t="s">
        <v>10</v>
      </c>
      <c r="V7" s="182" t="s">
        <v>1</v>
      </c>
      <c r="W7" s="182" t="s">
        <v>2</v>
      </c>
      <c r="X7" s="181" t="s">
        <v>4</v>
      </c>
      <c r="Y7" s="180" t="s">
        <v>25</v>
      </c>
      <c r="Z7" s="132"/>
    </row>
    <row r="8" spans="1:26" ht="14.45" customHeight="1" x14ac:dyDescent="0.25">
      <c r="A8" s="167">
        <v>80500000052</v>
      </c>
      <c r="B8" s="210">
        <v>5540005</v>
      </c>
      <c r="C8" s="210" t="s">
        <v>2388</v>
      </c>
      <c r="D8" s="157"/>
      <c r="E8" s="164">
        <v>0</v>
      </c>
      <c r="F8" s="212"/>
      <c r="G8" s="211"/>
      <c r="H8" s="160"/>
      <c r="I8" s="174"/>
      <c r="J8" s="164" t="s">
        <v>44</v>
      </c>
      <c r="K8" s="164" t="s">
        <v>46</v>
      </c>
      <c r="L8" s="163"/>
      <c r="M8" s="163"/>
      <c r="N8" s="210">
        <v>320</v>
      </c>
      <c r="O8" s="209">
        <v>400</v>
      </c>
      <c r="P8" s="208" t="b">
        <f>IF(R8&gt;0,R8-2)</f>
        <v>0</v>
      </c>
      <c r="Q8" s="208">
        <v>201937</v>
      </c>
      <c r="R8" s="160">
        <f>$I$3</f>
        <v>0</v>
      </c>
      <c r="S8" s="207" t="str">
        <f>IF(AND(R8&gt;=Q8,W8&gt;0),"OK",IF(W8=0,"","NOT OK"))</f>
        <v/>
      </c>
      <c r="T8" s="206">
        <v>0</v>
      </c>
      <c r="U8" s="72">
        <v>1</v>
      </c>
      <c r="V8" s="205" t="str">
        <f>IF(W8=T8,"OK","NOT")</f>
        <v>OK</v>
      </c>
      <c r="W8" s="204">
        <v>0</v>
      </c>
      <c r="X8" s="203">
        <f>$I$4</f>
        <v>0.4</v>
      </c>
      <c r="Y8" s="202">
        <f>+T8*((O8-(O8*X8)))</f>
        <v>0</v>
      </c>
    </row>
    <row r="9" spans="1:26" s="89" customFormat="1" ht="14.45" customHeight="1" x14ac:dyDescent="0.25">
      <c r="A9" s="167">
        <v>80500003404</v>
      </c>
      <c r="B9" s="210">
        <v>5500340</v>
      </c>
      <c r="C9" s="210" t="s">
        <v>2387</v>
      </c>
      <c r="D9" s="157"/>
      <c r="E9" s="164" t="s">
        <v>2147</v>
      </c>
      <c r="F9" s="212"/>
      <c r="G9" s="211"/>
      <c r="H9" s="160"/>
      <c r="I9" s="174"/>
      <c r="J9" s="164" t="s">
        <v>44</v>
      </c>
      <c r="K9" s="164" t="s">
        <v>46</v>
      </c>
      <c r="L9" s="163"/>
      <c r="M9" s="163"/>
      <c r="N9" s="210">
        <v>680</v>
      </c>
      <c r="O9" s="209">
        <v>850</v>
      </c>
      <c r="P9" s="208" t="b">
        <f>IF(R9&gt;0,R9-2)</f>
        <v>0</v>
      </c>
      <c r="Q9" s="208">
        <v>201937</v>
      </c>
      <c r="R9" s="160">
        <f>$I$3</f>
        <v>0</v>
      </c>
      <c r="S9" s="207"/>
      <c r="T9" s="206">
        <v>0</v>
      </c>
      <c r="U9" s="72">
        <v>1</v>
      </c>
      <c r="V9" s="205" t="str">
        <f>IF(W9=T9,"OK","NOT")</f>
        <v>OK</v>
      </c>
      <c r="W9" s="204">
        <v>0</v>
      </c>
      <c r="X9" s="203">
        <f>$I$4</f>
        <v>0.4</v>
      </c>
      <c r="Y9" s="202">
        <f>+T9*((O9-(O9*X9)))</f>
        <v>0</v>
      </c>
      <c r="Z9" s="88"/>
    </row>
    <row r="10" spans="1:26" ht="14.45" customHeight="1" x14ac:dyDescent="0.25">
      <c r="A10" s="167">
        <v>80500003428</v>
      </c>
      <c r="B10" s="210">
        <v>5500342</v>
      </c>
      <c r="C10" s="210" t="s">
        <v>2386</v>
      </c>
      <c r="D10" s="157"/>
      <c r="E10" s="164" t="s">
        <v>2147</v>
      </c>
      <c r="F10" s="212"/>
      <c r="G10" s="211"/>
      <c r="H10" s="160"/>
      <c r="I10" s="174"/>
      <c r="J10" s="164" t="s">
        <v>44</v>
      </c>
      <c r="K10" s="164" t="s">
        <v>46</v>
      </c>
      <c r="L10" s="163"/>
      <c r="M10" s="163"/>
      <c r="N10" s="210">
        <v>680</v>
      </c>
      <c r="O10" s="209">
        <v>850</v>
      </c>
      <c r="P10" s="208" t="b">
        <f>IF(R10&gt;0,R10-2)</f>
        <v>0</v>
      </c>
      <c r="Q10" s="208">
        <v>201937</v>
      </c>
      <c r="R10" s="160">
        <f>$I$3</f>
        <v>0</v>
      </c>
      <c r="S10" s="207"/>
      <c r="T10" s="206"/>
      <c r="U10" s="72">
        <v>1</v>
      </c>
      <c r="V10" s="205" t="str">
        <f>IF(W10=T10,"OK","NOT")</f>
        <v>OK</v>
      </c>
      <c r="W10" s="204">
        <f>IF(MOD(T10,U10)=0,T10,T10+(U10-MOD(T10,U10)))</f>
        <v>0</v>
      </c>
      <c r="X10" s="203">
        <f>$I$4</f>
        <v>0.4</v>
      </c>
      <c r="Y10" s="202">
        <f>+T10*((O10-(O10*X10)))</f>
        <v>0</v>
      </c>
    </row>
    <row r="11" spans="1:26" ht="14.45" customHeight="1" x14ac:dyDescent="0.25">
      <c r="A11" s="167">
        <v>80500003442</v>
      </c>
      <c r="B11" s="210">
        <v>5500344</v>
      </c>
      <c r="C11" s="210" t="s">
        <v>2385</v>
      </c>
      <c r="D11" s="157"/>
      <c r="E11" s="164" t="s">
        <v>2147</v>
      </c>
      <c r="F11" s="212"/>
      <c r="G11" s="211"/>
      <c r="H11" s="160"/>
      <c r="I11" s="174"/>
      <c r="J11" s="164" t="s">
        <v>44</v>
      </c>
      <c r="K11" s="164" t="s">
        <v>46</v>
      </c>
      <c r="L11" s="163"/>
      <c r="M11" s="163"/>
      <c r="N11" s="210">
        <v>680</v>
      </c>
      <c r="O11" s="209">
        <v>850</v>
      </c>
      <c r="P11" s="208" t="b">
        <f>IF(R11&gt;0,R11-2)</f>
        <v>0</v>
      </c>
      <c r="Q11" s="208">
        <v>201937</v>
      </c>
      <c r="R11" s="160">
        <f>$I$3</f>
        <v>0</v>
      </c>
      <c r="S11" s="207"/>
      <c r="T11" s="206"/>
      <c r="U11" s="72">
        <v>1</v>
      </c>
      <c r="V11" s="205" t="str">
        <f>IF(W11=T11,"OK","NOT")</f>
        <v>OK</v>
      </c>
      <c r="W11" s="204">
        <f>IF(MOD(T11,U11)=0,T11,T11+(U11-MOD(T11,U11)))</f>
        <v>0</v>
      </c>
      <c r="X11" s="203">
        <f>$I$4</f>
        <v>0.4</v>
      </c>
      <c r="Y11" s="202">
        <f>+T11*((O11-(O11*X11)))</f>
        <v>0</v>
      </c>
    </row>
    <row r="12" spans="1:26" ht="14.45" customHeight="1" x14ac:dyDescent="0.25">
      <c r="A12" s="167">
        <v>80500003480</v>
      </c>
      <c r="B12" s="210">
        <v>5500348</v>
      </c>
      <c r="C12" s="210" t="s">
        <v>2384</v>
      </c>
      <c r="D12" s="157"/>
      <c r="E12" s="164" t="s">
        <v>2147</v>
      </c>
      <c r="F12" s="212"/>
      <c r="G12" s="211"/>
      <c r="H12" s="160"/>
      <c r="I12" s="174"/>
      <c r="J12" s="164" t="s">
        <v>44</v>
      </c>
      <c r="K12" s="164" t="s">
        <v>46</v>
      </c>
      <c r="L12" s="163"/>
      <c r="M12" s="163"/>
      <c r="N12" s="210">
        <v>2400</v>
      </c>
      <c r="O12" s="209">
        <v>3000</v>
      </c>
      <c r="P12" s="208" t="b">
        <f>IF(R12&gt;0,R12-2)</f>
        <v>0</v>
      </c>
      <c r="Q12" s="208">
        <v>201937</v>
      </c>
      <c r="R12" s="160">
        <f>$I$3</f>
        <v>0</v>
      </c>
      <c r="S12" s="207"/>
      <c r="T12" s="206"/>
      <c r="U12" s="72">
        <v>1</v>
      </c>
      <c r="V12" s="205" t="str">
        <f>IF(W12=T12,"OK","NOT")</f>
        <v>OK</v>
      </c>
      <c r="W12" s="204">
        <f>IF(MOD(T12,U12)=0,T12,T12+(U12-MOD(T12,U12)))</f>
        <v>0</v>
      </c>
      <c r="X12" s="203">
        <f>$I$4</f>
        <v>0.4</v>
      </c>
      <c r="Y12" s="202">
        <f>+T12*((O12-(O12*X12)))</f>
        <v>0</v>
      </c>
    </row>
    <row r="13" spans="1:26" ht="14.45" customHeight="1" x14ac:dyDescent="0.25">
      <c r="A13" s="167">
        <v>80500004197</v>
      </c>
      <c r="B13" s="210">
        <v>5540419</v>
      </c>
      <c r="C13" s="210" t="s">
        <v>2383</v>
      </c>
      <c r="D13" s="157"/>
      <c r="E13" s="164">
        <v>0</v>
      </c>
      <c r="F13" s="212"/>
      <c r="G13" s="211"/>
      <c r="H13" s="160"/>
      <c r="I13" s="174"/>
      <c r="J13" s="164" t="s">
        <v>44</v>
      </c>
      <c r="K13" s="164" t="s">
        <v>46</v>
      </c>
      <c r="L13" s="163"/>
      <c r="M13" s="163"/>
      <c r="N13" s="210">
        <v>320</v>
      </c>
      <c r="O13" s="209">
        <v>400</v>
      </c>
      <c r="P13" s="208" t="b">
        <f>IF(R13&gt;0,R13-2)</f>
        <v>0</v>
      </c>
      <c r="Q13" s="208">
        <v>201937</v>
      </c>
      <c r="R13" s="160">
        <f>$I$3</f>
        <v>0</v>
      </c>
      <c r="S13" s="207" t="str">
        <f>IF(AND(R13&gt;=Q13,W13&gt;0),"OK",IF(W13=0,"","NOT OK"))</f>
        <v/>
      </c>
      <c r="T13" s="206"/>
      <c r="U13" s="72">
        <v>1</v>
      </c>
      <c r="V13" s="205" t="str">
        <f>IF(W13=T13,"OK","NOT")</f>
        <v>OK</v>
      </c>
      <c r="W13" s="204">
        <f>IF(MOD(T13,U13)=0,T13,T13+(U13-MOD(T13,U13)))</f>
        <v>0</v>
      </c>
      <c r="X13" s="203">
        <f>$I$4</f>
        <v>0.4</v>
      </c>
      <c r="Y13" s="202">
        <f>+T13*((O13-(O13*X13)))</f>
        <v>0</v>
      </c>
    </row>
    <row r="14" spans="1:26" ht="14.45" customHeight="1" x14ac:dyDescent="0.25">
      <c r="A14" s="167">
        <v>80500004814</v>
      </c>
      <c r="B14" s="210">
        <v>5540481</v>
      </c>
      <c r="C14" s="210" t="s">
        <v>2382</v>
      </c>
      <c r="D14" s="157"/>
      <c r="E14" s="164">
        <v>0</v>
      </c>
      <c r="F14" s="212"/>
      <c r="G14" s="211"/>
      <c r="H14" s="160"/>
      <c r="I14" s="174"/>
      <c r="J14" s="164" t="s">
        <v>44</v>
      </c>
      <c r="K14" s="164" t="s">
        <v>46</v>
      </c>
      <c r="L14" s="163"/>
      <c r="M14" s="163"/>
      <c r="N14" s="210">
        <v>120</v>
      </c>
      <c r="O14" s="209">
        <v>150</v>
      </c>
      <c r="P14" s="208" t="b">
        <f>IF(R14&gt;0,R14-2)</f>
        <v>0</v>
      </c>
      <c r="Q14" s="208">
        <v>201937</v>
      </c>
      <c r="R14" s="160">
        <f>$I$3</f>
        <v>0</v>
      </c>
      <c r="S14" s="207" t="str">
        <f>IF(AND(R14&gt;=Q14,W14&gt;0),"OK",IF(W14=0,"","NOT OK"))</f>
        <v/>
      </c>
      <c r="T14" s="206"/>
      <c r="U14" s="72">
        <v>1</v>
      </c>
      <c r="V14" s="205" t="str">
        <f>IF(W14=T14,"OK","NOT")</f>
        <v>OK</v>
      </c>
      <c r="W14" s="204">
        <f>IF(MOD(T14,U14)=0,T14,T14+(U14-MOD(T14,U14)))</f>
        <v>0</v>
      </c>
      <c r="X14" s="203">
        <f>$I$4</f>
        <v>0.4</v>
      </c>
      <c r="Y14" s="202">
        <f>+T14*((O14-(O14*X14)))</f>
        <v>0</v>
      </c>
    </row>
    <row r="15" spans="1:26" ht="14.45" customHeight="1" x14ac:dyDescent="0.25">
      <c r="A15" s="167">
        <v>80500004937</v>
      </c>
      <c r="B15" s="210">
        <v>5540493</v>
      </c>
      <c r="C15" s="210" t="s">
        <v>2381</v>
      </c>
      <c r="D15" s="157"/>
      <c r="E15" s="164">
        <v>0</v>
      </c>
      <c r="F15" s="212"/>
      <c r="G15" s="211"/>
      <c r="H15" s="160"/>
      <c r="I15" s="174"/>
      <c r="J15" s="164" t="s">
        <v>44</v>
      </c>
      <c r="K15" s="164" t="s">
        <v>45</v>
      </c>
      <c r="L15" s="163"/>
      <c r="M15" s="163"/>
      <c r="N15" s="210">
        <v>16</v>
      </c>
      <c r="O15" s="209">
        <v>20</v>
      </c>
      <c r="P15" s="208" t="b">
        <f>IF(R15&gt;0,R15-2)</f>
        <v>0</v>
      </c>
      <c r="Q15" s="208">
        <v>201937</v>
      </c>
      <c r="R15" s="160">
        <f>$I$3</f>
        <v>0</v>
      </c>
      <c r="S15" s="207" t="str">
        <f>IF(AND(R15&gt;=Q15,W15&gt;0),"OK",IF(W15=0,"","NOT OK"))</f>
        <v/>
      </c>
      <c r="T15" s="206"/>
      <c r="U15" s="72">
        <v>60</v>
      </c>
      <c r="V15" s="205" t="str">
        <f>IF(W15=T15,"OK","NOT")</f>
        <v>OK</v>
      </c>
      <c r="W15" s="204">
        <f>IF(MOD(T15,U15)=0,T15,T15+(U15-MOD(T15,U15)))</f>
        <v>0</v>
      </c>
      <c r="X15" s="203">
        <f>$I$4</f>
        <v>0.4</v>
      </c>
      <c r="Y15" s="202">
        <f>+T15*((O15-(O15*X15)))</f>
        <v>0</v>
      </c>
    </row>
    <row r="16" spans="1:26" ht="14.45" customHeight="1" x14ac:dyDescent="0.25">
      <c r="A16" s="167">
        <v>80500004999</v>
      </c>
      <c r="B16" s="210">
        <v>5540499</v>
      </c>
      <c r="C16" s="210" t="s">
        <v>2380</v>
      </c>
      <c r="D16" s="157"/>
      <c r="E16" s="164">
        <v>0</v>
      </c>
      <c r="F16" s="212"/>
      <c r="G16" s="211"/>
      <c r="H16" s="160"/>
      <c r="I16" s="174"/>
      <c r="J16" s="164" t="s">
        <v>44</v>
      </c>
      <c r="K16" s="164" t="s">
        <v>2189</v>
      </c>
      <c r="L16" s="163"/>
      <c r="M16" s="163"/>
      <c r="N16" s="210">
        <v>28</v>
      </c>
      <c r="O16" s="209">
        <v>35</v>
      </c>
      <c r="P16" s="208" t="b">
        <f>IF(R16&gt;0,R16-2)</f>
        <v>0</v>
      </c>
      <c r="Q16" s="208">
        <v>201937</v>
      </c>
      <c r="R16" s="160">
        <f>$I$3</f>
        <v>0</v>
      </c>
      <c r="S16" s="207" t="str">
        <f>IF(AND(R16&gt;=Q16,W16&gt;0),"OK",IF(W16=0,"","NOT OK"))</f>
        <v/>
      </c>
      <c r="T16" s="206"/>
      <c r="U16" s="72">
        <v>36</v>
      </c>
      <c r="V16" s="205" t="str">
        <f>IF(W16=T16,"OK","NOT")</f>
        <v>OK</v>
      </c>
      <c r="W16" s="204">
        <f>IF(MOD(T16,U16)=0,T16,T16+(U16-MOD(T16,U16)))</f>
        <v>0</v>
      </c>
      <c r="X16" s="203">
        <f>$I$4</f>
        <v>0.4</v>
      </c>
      <c r="Y16" s="202">
        <f>+T16*((O16-(O16*X16)))</f>
        <v>0</v>
      </c>
    </row>
    <row r="17" spans="1:25" ht="14.45" customHeight="1" x14ac:dyDescent="0.25">
      <c r="A17" s="167">
        <v>80500008850</v>
      </c>
      <c r="B17" s="210">
        <v>5540885</v>
      </c>
      <c r="C17" s="210" t="s">
        <v>2379</v>
      </c>
      <c r="D17" s="157"/>
      <c r="E17" s="164">
        <v>0</v>
      </c>
      <c r="F17" s="212"/>
      <c r="G17" s="211"/>
      <c r="H17" s="160"/>
      <c r="I17" s="174"/>
      <c r="J17" s="164" t="s">
        <v>44</v>
      </c>
      <c r="K17" s="164" t="s">
        <v>45</v>
      </c>
      <c r="L17" s="163"/>
      <c r="M17" s="163"/>
      <c r="N17" s="210">
        <v>64</v>
      </c>
      <c r="O17" s="209">
        <v>80</v>
      </c>
      <c r="P17" s="208" t="b">
        <f>IF(R17&gt;0,R17-2)</f>
        <v>0</v>
      </c>
      <c r="Q17" s="208">
        <v>201937</v>
      </c>
      <c r="R17" s="160">
        <f>$I$3</f>
        <v>0</v>
      </c>
      <c r="S17" s="207" t="str">
        <f>IF(AND(R17&gt;=Q17,W17&gt;0),"OK",IF(W17=0,"","NOT OK"))</f>
        <v/>
      </c>
      <c r="T17" s="206"/>
      <c r="U17" s="72">
        <v>12</v>
      </c>
      <c r="V17" s="205" t="str">
        <f>IF(W17=T17,"OK","NOT")</f>
        <v>OK</v>
      </c>
      <c r="W17" s="204">
        <f>IF(MOD(T17,U17)=0,T17,T17+(U17-MOD(T17,U17)))</f>
        <v>0</v>
      </c>
      <c r="X17" s="203">
        <f>$I$4</f>
        <v>0.4</v>
      </c>
      <c r="Y17" s="202">
        <f>+T17*((O17-(O17*X17)))</f>
        <v>0</v>
      </c>
    </row>
    <row r="18" spans="1:25" ht="14.45" customHeight="1" x14ac:dyDescent="0.25">
      <c r="A18" s="167">
        <v>80500009260</v>
      </c>
      <c r="B18" s="210">
        <v>5543813</v>
      </c>
      <c r="C18" s="210" t="s">
        <v>2378</v>
      </c>
      <c r="D18" s="157"/>
      <c r="E18" s="164">
        <v>0</v>
      </c>
      <c r="F18" s="212"/>
      <c r="G18" s="211"/>
      <c r="H18" s="160"/>
      <c r="I18" s="174"/>
      <c r="J18" s="164" t="s">
        <v>44</v>
      </c>
      <c r="K18" s="164" t="s">
        <v>45</v>
      </c>
      <c r="L18" s="163"/>
      <c r="M18" s="163"/>
      <c r="N18" s="210">
        <v>120</v>
      </c>
      <c r="O18" s="209">
        <v>150</v>
      </c>
      <c r="P18" s="208" t="b">
        <f>IF(R18&gt;0,R18-2)</f>
        <v>0</v>
      </c>
      <c r="Q18" s="208">
        <v>201937</v>
      </c>
      <c r="R18" s="160">
        <f>$I$3</f>
        <v>0</v>
      </c>
      <c r="S18" s="207" t="str">
        <f>IF(AND(R18&gt;=Q18,W18&gt;0),"OK",IF(W18=0,"","NOT OK"))</f>
        <v/>
      </c>
      <c r="T18" s="206"/>
      <c r="U18" s="72">
        <v>10</v>
      </c>
      <c r="V18" s="205" t="str">
        <f>IF(W18=T18,"OK","NOT")</f>
        <v>OK</v>
      </c>
      <c r="W18" s="204">
        <f>IF(MOD(T18,U18)=0,T18,T18+(U18-MOD(T18,U18)))</f>
        <v>0</v>
      </c>
      <c r="X18" s="203">
        <f>$I$4</f>
        <v>0.4</v>
      </c>
      <c r="Y18" s="202">
        <f>+T18*((O18-(O18*X18)))</f>
        <v>0</v>
      </c>
    </row>
    <row r="19" spans="1:25" ht="14.45" customHeight="1" x14ac:dyDescent="0.25">
      <c r="A19" s="167">
        <v>80500009284</v>
      </c>
      <c r="B19" s="210">
        <v>5540928</v>
      </c>
      <c r="C19" s="210" t="s">
        <v>2377</v>
      </c>
      <c r="D19" s="157"/>
      <c r="E19" s="164">
        <v>0</v>
      </c>
      <c r="F19" s="212"/>
      <c r="G19" s="211"/>
      <c r="H19" s="160"/>
      <c r="I19" s="174"/>
      <c r="J19" s="164" t="s">
        <v>44</v>
      </c>
      <c r="K19" s="164" t="s">
        <v>45</v>
      </c>
      <c r="L19" s="163"/>
      <c r="M19" s="163"/>
      <c r="N19" s="210">
        <v>64</v>
      </c>
      <c r="O19" s="209">
        <v>80</v>
      </c>
      <c r="P19" s="208" t="b">
        <f>IF(R19&gt;0,R19-2)</f>
        <v>0</v>
      </c>
      <c r="Q19" s="208">
        <v>201937</v>
      </c>
      <c r="R19" s="160">
        <f>$I$3</f>
        <v>0</v>
      </c>
      <c r="S19" s="207" t="str">
        <f>IF(AND(R19&gt;=Q19,W19&gt;0),"OK",IF(W19=0,"","NOT OK"))</f>
        <v/>
      </c>
      <c r="T19" s="206"/>
      <c r="U19" s="72">
        <v>1</v>
      </c>
      <c r="V19" s="205" t="str">
        <f>IF(W19=T19,"OK","NOT")</f>
        <v>OK</v>
      </c>
      <c r="W19" s="204">
        <f>IF(MOD(T19,U19)=0,T19,T19+(U19-MOD(T19,U19)))</f>
        <v>0</v>
      </c>
      <c r="X19" s="203">
        <f>$I$4</f>
        <v>0.4</v>
      </c>
      <c r="Y19" s="202">
        <f>+T19*((O19-(O19*X19)))</f>
        <v>0</v>
      </c>
    </row>
    <row r="20" spans="1:25" ht="14.45" customHeight="1" x14ac:dyDescent="0.25">
      <c r="A20" s="167">
        <v>80500009505</v>
      </c>
      <c r="B20" s="210">
        <v>5565001</v>
      </c>
      <c r="C20" s="210" t="s">
        <v>2376</v>
      </c>
      <c r="D20" s="157"/>
      <c r="E20" s="164">
        <v>0</v>
      </c>
      <c r="F20" s="212"/>
      <c r="G20" s="211"/>
      <c r="H20" s="160"/>
      <c r="I20" s="174"/>
      <c r="J20" s="164" t="s">
        <v>44</v>
      </c>
      <c r="K20" s="164" t="s">
        <v>45</v>
      </c>
      <c r="L20" s="163"/>
      <c r="M20" s="163"/>
      <c r="N20" s="210">
        <v>160</v>
      </c>
      <c r="O20" s="209">
        <v>200</v>
      </c>
      <c r="P20" s="208" t="b">
        <f>IF(R20&gt;0,R20-2)</f>
        <v>0</v>
      </c>
      <c r="Q20" s="208">
        <v>201937</v>
      </c>
      <c r="R20" s="160">
        <f>$I$3</f>
        <v>0</v>
      </c>
      <c r="S20" s="207" t="str">
        <f>IF(AND(R20&gt;=Q20,W20&gt;0),"OK",IF(W20=0,"","NOT OK"))</f>
        <v/>
      </c>
      <c r="T20" s="206"/>
      <c r="U20" s="72">
        <v>1</v>
      </c>
      <c r="V20" s="205" t="str">
        <f>IF(W20=T20,"OK","NOT")</f>
        <v>OK</v>
      </c>
      <c r="W20" s="204">
        <f>IF(MOD(T20,U20)=0,T20,T20+(U20-MOD(T20,U20)))</f>
        <v>0</v>
      </c>
      <c r="X20" s="203">
        <f>$I$4</f>
        <v>0.4</v>
      </c>
      <c r="Y20" s="202">
        <f>+T20*((O20-(O20*X20)))</f>
        <v>0</v>
      </c>
    </row>
    <row r="21" spans="1:25" ht="14.45" customHeight="1" x14ac:dyDescent="0.25">
      <c r="A21" s="167">
        <v>80500010006</v>
      </c>
      <c r="B21" s="210">
        <v>5541000</v>
      </c>
      <c r="C21" s="210" t="s">
        <v>2375</v>
      </c>
      <c r="D21" s="157"/>
      <c r="E21" s="164">
        <v>0</v>
      </c>
      <c r="F21" s="212"/>
      <c r="G21" s="211"/>
      <c r="H21" s="160"/>
      <c r="I21" s="174"/>
      <c r="J21" s="164" t="s">
        <v>44</v>
      </c>
      <c r="K21" s="164" t="s">
        <v>45</v>
      </c>
      <c r="L21" s="163"/>
      <c r="M21" s="163"/>
      <c r="N21" s="210">
        <v>120</v>
      </c>
      <c r="O21" s="209">
        <v>150</v>
      </c>
      <c r="P21" s="208" t="b">
        <f>IF(R21&gt;0,R21-2)</f>
        <v>0</v>
      </c>
      <c r="Q21" s="208">
        <v>201937</v>
      </c>
      <c r="R21" s="160">
        <f>$I$3</f>
        <v>0</v>
      </c>
      <c r="S21" s="207" t="str">
        <f>IF(AND(R21&gt;=Q21,W21&gt;0),"OK",IF(W21=0,"","NOT OK"))</f>
        <v/>
      </c>
      <c r="T21" s="206"/>
      <c r="U21" s="72">
        <v>1</v>
      </c>
      <c r="V21" s="205" t="str">
        <f>IF(W21=T21,"OK","NOT")</f>
        <v>OK</v>
      </c>
      <c r="W21" s="204">
        <f>IF(MOD(T21,U21)=0,T21,T21+(U21-MOD(T21,U21)))</f>
        <v>0</v>
      </c>
      <c r="X21" s="203">
        <f>$I$4</f>
        <v>0.4</v>
      </c>
      <c r="Y21" s="202">
        <f>+T21*((O21-(O21*X21)))</f>
        <v>0</v>
      </c>
    </row>
    <row r="22" spans="1:25" ht="14.45" customHeight="1" x14ac:dyDescent="0.25">
      <c r="A22" s="167">
        <v>80500010051</v>
      </c>
      <c r="B22" s="210">
        <v>5541005</v>
      </c>
      <c r="C22" s="210" t="s">
        <v>2374</v>
      </c>
      <c r="D22" s="157"/>
      <c r="E22" s="164">
        <v>0</v>
      </c>
      <c r="F22" s="212"/>
      <c r="G22" s="211"/>
      <c r="H22" s="160"/>
      <c r="I22" s="174"/>
      <c r="J22" s="164" t="s">
        <v>44</v>
      </c>
      <c r="K22" s="164" t="s">
        <v>45</v>
      </c>
      <c r="L22" s="163"/>
      <c r="M22" s="163"/>
      <c r="N22" s="210">
        <v>128</v>
      </c>
      <c r="O22" s="209">
        <v>160</v>
      </c>
      <c r="P22" s="208" t="b">
        <f>IF(R22&gt;0,R22-2)</f>
        <v>0</v>
      </c>
      <c r="Q22" s="208">
        <v>201937</v>
      </c>
      <c r="R22" s="160">
        <f>$I$3</f>
        <v>0</v>
      </c>
      <c r="S22" s="207" t="str">
        <f>IF(AND(R22&gt;=Q22,W22&gt;0),"OK",IF(W22=0,"","NOT OK"))</f>
        <v/>
      </c>
      <c r="T22" s="206"/>
      <c r="U22" s="72">
        <v>1</v>
      </c>
      <c r="V22" s="205" t="str">
        <f>IF(W22=T22,"OK","NOT")</f>
        <v>OK</v>
      </c>
      <c r="W22" s="204">
        <f>IF(MOD(T22,U22)=0,T22,T22+(U22-MOD(T22,U22)))</f>
        <v>0</v>
      </c>
      <c r="X22" s="203">
        <f>$I$4</f>
        <v>0.4</v>
      </c>
      <c r="Y22" s="202">
        <f>+T22*((O22-(O22*X22)))</f>
        <v>0</v>
      </c>
    </row>
    <row r="23" spans="1:25" ht="14.45" customHeight="1" x14ac:dyDescent="0.25">
      <c r="A23" s="167">
        <v>80500019108</v>
      </c>
      <c r="B23" s="210">
        <v>5541910</v>
      </c>
      <c r="C23" s="210" t="s">
        <v>2373</v>
      </c>
      <c r="D23" s="157"/>
      <c r="E23" s="164">
        <v>0</v>
      </c>
      <c r="F23" s="212"/>
      <c r="G23" s="211"/>
      <c r="H23" s="157"/>
      <c r="I23" s="165"/>
      <c r="J23" s="164" t="s">
        <v>44</v>
      </c>
      <c r="K23" s="164" t="s">
        <v>45</v>
      </c>
      <c r="L23" s="163"/>
      <c r="M23" s="163"/>
      <c r="N23" s="210">
        <v>280</v>
      </c>
      <c r="O23" s="209">
        <v>350</v>
      </c>
      <c r="P23" s="208" t="b">
        <f>IF(R23&gt;0,R23-2)</f>
        <v>0</v>
      </c>
      <c r="Q23" s="208">
        <v>201937</v>
      </c>
      <c r="R23" s="160">
        <f>$I$3</f>
        <v>0</v>
      </c>
      <c r="S23" s="207" t="str">
        <f>IF(AND(R23&gt;=Q23,W23&gt;0),"OK",IF(W23=0,"","NOT OK"))</f>
        <v/>
      </c>
      <c r="T23" s="206"/>
      <c r="U23" s="72">
        <v>1</v>
      </c>
      <c r="V23" s="205" t="str">
        <f>IF(W23=T23,"OK","NOT")</f>
        <v>OK</v>
      </c>
      <c r="W23" s="204">
        <f>IF(MOD(T23,U23)=0,T23,T23+(U23-MOD(T23,U23)))</f>
        <v>0</v>
      </c>
      <c r="X23" s="203">
        <f>$I$4</f>
        <v>0.4</v>
      </c>
      <c r="Y23" s="202">
        <f>+T23*((O23-(O23*X23)))</f>
        <v>0</v>
      </c>
    </row>
    <row r="24" spans="1:25" ht="14.45" customHeight="1" x14ac:dyDescent="0.25">
      <c r="A24" s="167">
        <v>80500019184</v>
      </c>
      <c r="B24" s="210">
        <v>5541918</v>
      </c>
      <c r="C24" s="210" t="s">
        <v>2372</v>
      </c>
      <c r="D24" s="157"/>
      <c r="E24" s="164">
        <v>0</v>
      </c>
      <c r="F24" s="212"/>
      <c r="G24" s="211"/>
      <c r="H24" s="157"/>
      <c r="I24" s="165"/>
      <c r="J24" s="164" t="s">
        <v>44</v>
      </c>
      <c r="K24" s="164" t="s">
        <v>45</v>
      </c>
      <c r="L24" s="163"/>
      <c r="M24" s="163"/>
      <c r="N24" s="210">
        <v>48</v>
      </c>
      <c r="O24" s="209">
        <v>60</v>
      </c>
      <c r="P24" s="208" t="b">
        <f>IF(R24&gt;0,R24-2)</f>
        <v>0</v>
      </c>
      <c r="Q24" s="208">
        <v>201937</v>
      </c>
      <c r="R24" s="160">
        <f>$I$3</f>
        <v>0</v>
      </c>
      <c r="S24" s="207" t="str">
        <f>IF(AND(R24&gt;=Q24,W24&gt;0),"OK",IF(W24=0,"","NOT OK"))</f>
        <v/>
      </c>
      <c r="T24" s="206"/>
      <c r="U24" s="72">
        <v>12</v>
      </c>
      <c r="V24" s="205" t="str">
        <f>IF(W24=T24,"OK","NOT")</f>
        <v>OK</v>
      </c>
      <c r="W24" s="204">
        <f>IF(MOD(T24,U24)=0,T24,T24+(U24-MOD(T24,U24)))</f>
        <v>0</v>
      </c>
      <c r="X24" s="203">
        <f>$I$4</f>
        <v>0.4</v>
      </c>
      <c r="Y24" s="202">
        <f>+T24*((O24-(O24*X24)))</f>
        <v>0</v>
      </c>
    </row>
    <row r="25" spans="1:25" ht="14.45" customHeight="1" x14ac:dyDescent="0.25">
      <c r="A25" s="167">
        <v>80500019191</v>
      </c>
      <c r="B25" s="210">
        <v>5541919</v>
      </c>
      <c r="C25" s="210" t="s">
        <v>2371</v>
      </c>
      <c r="D25" s="157"/>
      <c r="E25" s="164">
        <v>0</v>
      </c>
      <c r="F25" s="212"/>
      <c r="G25" s="211"/>
      <c r="H25" s="157"/>
      <c r="I25" s="165"/>
      <c r="J25" s="164" t="s">
        <v>44</v>
      </c>
      <c r="K25" s="164" t="s">
        <v>45</v>
      </c>
      <c r="L25" s="163"/>
      <c r="M25" s="163"/>
      <c r="N25" s="210">
        <v>64</v>
      </c>
      <c r="O25" s="209">
        <v>80</v>
      </c>
      <c r="P25" s="208" t="b">
        <f>IF(R25&gt;0,R25-2)</f>
        <v>0</v>
      </c>
      <c r="Q25" s="208">
        <v>201937</v>
      </c>
      <c r="R25" s="160">
        <f>$I$3</f>
        <v>0</v>
      </c>
      <c r="S25" s="207" t="str">
        <f>IF(AND(R25&gt;=Q25,W25&gt;0),"OK",IF(W25=0,"","NOT OK"))</f>
        <v/>
      </c>
      <c r="T25" s="206"/>
      <c r="U25" s="72">
        <v>12</v>
      </c>
      <c r="V25" s="205" t="str">
        <f>IF(W25=T25,"OK","NOT")</f>
        <v>OK</v>
      </c>
      <c r="W25" s="204">
        <f>IF(MOD(T25,U25)=0,T25,T25+(U25-MOD(T25,U25)))</f>
        <v>0</v>
      </c>
      <c r="X25" s="203">
        <f>$I$4</f>
        <v>0.4</v>
      </c>
      <c r="Y25" s="202">
        <f>+T25*((O25-(O25*X25)))</f>
        <v>0</v>
      </c>
    </row>
    <row r="26" spans="1:25" ht="14.45" customHeight="1" x14ac:dyDescent="0.25">
      <c r="A26" s="167">
        <v>80500025239</v>
      </c>
      <c r="B26" s="210">
        <v>5542523</v>
      </c>
      <c r="C26" s="210" t="s">
        <v>2370</v>
      </c>
      <c r="D26" s="157"/>
      <c r="E26" s="164">
        <v>0</v>
      </c>
      <c r="F26" s="212"/>
      <c r="G26" s="211"/>
      <c r="H26" s="157"/>
      <c r="I26" s="165"/>
      <c r="J26" s="164" t="s">
        <v>44</v>
      </c>
      <c r="K26" s="164" t="s">
        <v>45</v>
      </c>
      <c r="L26" s="163"/>
      <c r="M26" s="163"/>
      <c r="N26" s="210">
        <v>880</v>
      </c>
      <c r="O26" s="209">
        <v>1100</v>
      </c>
      <c r="P26" s="208" t="b">
        <f>IF(R26&gt;0,R26-2)</f>
        <v>0</v>
      </c>
      <c r="Q26" s="208">
        <v>201937</v>
      </c>
      <c r="R26" s="160">
        <f>$I$3</f>
        <v>0</v>
      </c>
      <c r="S26" s="207" t="str">
        <f>IF(AND(R26&gt;=Q26,W26&gt;0),"OK",IF(W26=0,"","NOT OK"))</f>
        <v/>
      </c>
      <c r="T26" s="206"/>
      <c r="U26" s="72">
        <v>1</v>
      </c>
      <c r="V26" s="205" t="str">
        <f>IF(W26=T26,"OK","NOT")</f>
        <v>OK</v>
      </c>
      <c r="W26" s="204">
        <f>IF(MOD(T26,U26)=0,T26,T26+(U26-MOD(T26,U26)))</f>
        <v>0</v>
      </c>
      <c r="X26" s="203">
        <f>$I$4</f>
        <v>0.4</v>
      </c>
      <c r="Y26" s="202">
        <f>+T26*((O26-(O26*X26)))</f>
        <v>0</v>
      </c>
    </row>
    <row r="27" spans="1:25" ht="14.45" customHeight="1" x14ac:dyDescent="0.25">
      <c r="A27" s="167">
        <v>80500025253</v>
      </c>
      <c r="B27" s="210">
        <v>5542525</v>
      </c>
      <c r="C27" s="210" t="s">
        <v>2369</v>
      </c>
      <c r="D27" s="157"/>
      <c r="E27" s="164">
        <v>0</v>
      </c>
      <c r="F27" s="212"/>
      <c r="G27" s="211"/>
      <c r="H27" s="157"/>
      <c r="I27" s="165"/>
      <c r="J27" s="164" t="s">
        <v>44</v>
      </c>
      <c r="K27" s="164" t="s">
        <v>45</v>
      </c>
      <c r="L27" s="163"/>
      <c r="M27" s="163"/>
      <c r="N27" s="210">
        <v>480</v>
      </c>
      <c r="O27" s="209">
        <v>600</v>
      </c>
      <c r="P27" s="208" t="b">
        <f>IF(R27&gt;0,R27-2)</f>
        <v>0</v>
      </c>
      <c r="Q27" s="208">
        <v>201937</v>
      </c>
      <c r="R27" s="160">
        <f>$I$3</f>
        <v>0</v>
      </c>
      <c r="S27" s="207" t="str">
        <f>IF(AND(R27&gt;=Q27,W27&gt;0),"OK",IF(W27=0,"","NOT OK"))</f>
        <v/>
      </c>
      <c r="T27" s="206"/>
      <c r="U27" s="72">
        <v>1</v>
      </c>
      <c r="V27" s="205" t="str">
        <f>IF(W27=T27,"OK","NOT")</f>
        <v>OK</v>
      </c>
      <c r="W27" s="204">
        <f>IF(MOD(T27,U27)=0,T27,T27+(U27-MOD(T27,U27)))</f>
        <v>0</v>
      </c>
      <c r="X27" s="203">
        <f>$I$4</f>
        <v>0.4</v>
      </c>
      <c r="Y27" s="202">
        <f>+T27*((O27-(O27*X27)))</f>
        <v>0</v>
      </c>
    </row>
    <row r="28" spans="1:25" ht="14.45" customHeight="1" x14ac:dyDescent="0.25">
      <c r="A28" s="167">
        <v>80500025291</v>
      </c>
      <c r="B28" s="210">
        <v>5542529</v>
      </c>
      <c r="C28" s="210" t="s">
        <v>2368</v>
      </c>
      <c r="D28" s="157"/>
      <c r="E28" s="164">
        <v>0</v>
      </c>
      <c r="F28" s="212"/>
      <c r="G28" s="211"/>
      <c r="H28" s="157"/>
      <c r="I28" s="165"/>
      <c r="J28" s="164" t="s">
        <v>44</v>
      </c>
      <c r="K28" s="164" t="s">
        <v>45</v>
      </c>
      <c r="L28" s="163"/>
      <c r="M28" s="163"/>
      <c r="N28" s="210">
        <v>480</v>
      </c>
      <c r="O28" s="209">
        <v>600</v>
      </c>
      <c r="P28" s="208" t="b">
        <f>IF(R28&gt;0,R28-2)</f>
        <v>0</v>
      </c>
      <c r="Q28" s="208">
        <v>201937</v>
      </c>
      <c r="R28" s="160">
        <f>$I$3</f>
        <v>0</v>
      </c>
      <c r="S28" s="207" t="str">
        <f>IF(AND(R28&gt;=Q28,W28&gt;0),"OK",IF(W28=0,"","NOT OK"))</f>
        <v/>
      </c>
      <c r="T28" s="206"/>
      <c r="U28" s="72">
        <v>1</v>
      </c>
      <c r="V28" s="205" t="str">
        <f>IF(W28=T28,"OK","NOT")</f>
        <v>OK</v>
      </c>
      <c r="W28" s="204">
        <f>IF(MOD(T28,U28)=0,T28,T28+(U28-MOD(T28,U28)))</f>
        <v>0</v>
      </c>
      <c r="X28" s="203">
        <f>$I$4</f>
        <v>0.4</v>
      </c>
      <c r="Y28" s="202">
        <f>+T28*((O28-(O28*X28)))</f>
        <v>0</v>
      </c>
    </row>
    <row r="29" spans="1:25" ht="14.45" customHeight="1" x14ac:dyDescent="0.25">
      <c r="A29" s="167">
        <v>80500025314</v>
      </c>
      <c r="B29" s="210">
        <v>5542531</v>
      </c>
      <c r="C29" s="210" t="s">
        <v>2367</v>
      </c>
      <c r="D29" s="157"/>
      <c r="E29" s="164">
        <v>0</v>
      </c>
      <c r="F29" s="212"/>
      <c r="G29" s="211"/>
      <c r="H29" s="157"/>
      <c r="I29" s="165"/>
      <c r="J29" s="164" t="s">
        <v>44</v>
      </c>
      <c r="K29" s="164" t="s">
        <v>45</v>
      </c>
      <c r="L29" s="163"/>
      <c r="M29" s="163"/>
      <c r="N29" s="210">
        <v>480</v>
      </c>
      <c r="O29" s="209">
        <v>600</v>
      </c>
      <c r="P29" s="208" t="b">
        <f>IF(R29&gt;0,R29-2)</f>
        <v>0</v>
      </c>
      <c r="Q29" s="208">
        <v>201937</v>
      </c>
      <c r="R29" s="160">
        <f>$I$3</f>
        <v>0</v>
      </c>
      <c r="S29" s="207" t="str">
        <f>IF(AND(R29&gt;=Q29,W29&gt;0),"OK",IF(W29=0,"","NOT OK"))</f>
        <v/>
      </c>
      <c r="T29" s="206"/>
      <c r="U29" s="72">
        <v>1</v>
      </c>
      <c r="V29" s="205" t="str">
        <f>IF(W29=T29,"OK","NOT")</f>
        <v>OK</v>
      </c>
      <c r="W29" s="204">
        <f>IF(MOD(T29,U29)=0,T29,T29+(U29-MOD(T29,U29)))</f>
        <v>0</v>
      </c>
      <c r="X29" s="203">
        <f>$I$4</f>
        <v>0.4</v>
      </c>
      <c r="Y29" s="202">
        <f>+T29*((O29-(O29*X29)))</f>
        <v>0</v>
      </c>
    </row>
    <row r="30" spans="1:25" ht="14.45" customHeight="1" x14ac:dyDescent="0.25">
      <c r="A30" s="167">
        <v>80500025338</v>
      </c>
      <c r="B30" s="210">
        <v>5542533</v>
      </c>
      <c r="C30" s="210" t="s">
        <v>2366</v>
      </c>
      <c r="D30" s="157"/>
      <c r="E30" s="164">
        <v>0</v>
      </c>
      <c r="F30" s="212"/>
      <c r="G30" s="211"/>
      <c r="H30" s="157"/>
      <c r="I30" s="165"/>
      <c r="J30" s="164" t="s">
        <v>44</v>
      </c>
      <c r="K30" s="164" t="s">
        <v>45</v>
      </c>
      <c r="L30" s="163"/>
      <c r="M30" s="163"/>
      <c r="N30" s="210">
        <v>480</v>
      </c>
      <c r="O30" s="209">
        <v>600</v>
      </c>
      <c r="P30" s="208" t="b">
        <f>IF(R30&gt;0,R30-2)</f>
        <v>0</v>
      </c>
      <c r="Q30" s="208">
        <v>201937</v>
      </c>
      <c r="R30" s="160">
        <f>$I$3</f>
        <v>0</v>
      </c>
      <c r="S30" s="207" t="str">
        <f>IF(AND(R30&gt;=Q30,W30&gt;0),"OK",IF(W30=0,"","NOT OK"))</f>
        <v/>
      </c>
      <c r="T30" s="206"/>
      <c r="U30" s="72">
        <v>1</v>
      </c>
      <c r="V30" s="205" t="str">
        <f>IF(W30=T30,"OK","NOT")</f>
        <v>OK</v>
      </c>
      <c r="W30" s="204">
        <f>IF(MOD(T30,U30)=0,T30,T30+(U30-MOD(T30,U30)))</f>
        <v>0</v>
      </c>
      <c r="X30" s="203">
        <f>$I$4</f>
        <v>0.4</v>
      </c>
      <c r="Y30" s="202">
        <f>+T30*((O30-(O30*X30)))</f>
        <v>0</v>
      </c>
    </row>
    <row r="31" spans="1:25" ht="14.45" customHeight="1" x14ac:dyDescent="0.25">
      <c r="A31" s="167">
        <v>80500025475</v>
      </c>
      <c r="B31" s="210">
        <v>5542547</v>
      </c>
      <c r="C31" s="210" t="s">
        <v>2365</v>
      </c>
      <c r="D31" s="157"/>
      <c r="E31" s="164">
        <v>0</v>
      </c>
      <c r="F31" s="212"/>
      <c r="G31" s="211"/>
      <c r="H31" s="157"/>
      <c r="I31" s="165"/>
      <c r="J31" s="164" t="s">
        <v>44</v>
      </c>
      <c r="K31" s="164" t="s">
        <v>45</v>
      </c>
      <c r="L31" s="163"/>
      <c r="M31" s="163"/>
      <c r="N31" s="210">
        <v>480</v>
      </c>
      <c r="O31" s="209">
        <v>600</v>
      </c>
      <c r="P31" s="208" t="b">
        <f>IF(R31&gt;0,R31-2)</f>
        <v>0</v>
      </c>
      <c r="Q31" s="208">
        <v>201937</v>
      </c>
      <c r="R31" s="160">
        <f>$I$3</f>
        <v>0</v>
      </c>
      <c r="S31" s="207" t="str">
        <f>IF(AND(R31&gt;=Q31,W31&gt;0),"OK",IF(W31=0,"","NOT OK"))</f>
        <v/>
      </c>
      <c r="T31" s="206"/>
      <c r="U31" s="72">
        <v>1</v>
      </c>
      <c r="V31" s="205" t="str">
        <f>IF(W31=T31,"OK","NOT")</f>
        <v>OK</v>
      </c>
      <c r="W31" s="204">
        <f>IF(MOD(T31,U31)=0,T31,T31+(U31-MOD(T31,U31)))</f>
        <v>0</v>
      </c>
      <c r="X31" s="203">
        <f>$I$4</f>
        <v>0.4</v>
      </c>
      <c r="Y31" s="202">
        <f>+T31*((O31-(O31*X31)))</f>
        <v>0</v>
      </c>
    </row>
    <row r="32" spans="1:25" ht="14.45" customHeight="1" x14ac:dyDescent="0.25">
      <c r="A32" s="167">
        <v>80500025499</v>
      </c>
      <c r="B32" s="210">
        <v>5542549</v>
      </c>
      <c r="C32" s="210" t="s">
        <v>2364</v>
      </c>
      <c r="D32" s="157"/>
      <c r="E32" s="164">
        <v>0</v>
      </c>
      <c r="F32" s="212"/>
      <c r="G32" s="211"/>
      <c r="H32" s="157"/>
      <c r="I32" s="165"/>
      <c r="J32" s="164" t="s">
        <v>44</v>
      </c>
      <c r="K32" s="164" t="s">
        <v>45</v>
      </c>
      <c r="L32" s="163"/>
      <c r="M32" s="163"/>
      <c r="N32" s="210">
        <v>720</v>
      </c>
      <c r="O32" s="209">
        <v>900</v>
      </c>
      <c r="P32" s="208" t="b">
        <f>IF(R32&gt;0,R32-2)</f>
        <v>0</v>
      </c>
      <c r="Q32" s="208">
        <v>201937</v>
      </c>
      <c r="R32" s="160">
        <f>$I$3</f>
        <v>0</v>
      </c>
      <c r="S32" s="207" t="str">
        <f>IF(AND(R32&gt;=Q32,W32&gt;0),"OK",IF(W32=0,"","NOT OK"))</f>
        <v/>
      </c>
      <c r="T32" s="206"/>
      <c r="U32" s="72">
        <v>1</v>
      </c>
      <c r="V32" s="205" t="str">
        <f>IF(W32=T32,"OK","NOT")</f>
        <v>OK</v>
      </c>
      <c r="W32" s="204">
        <f>IF(MOD(T32,U32)=0,T32,T32+(U32-MOD(T32,U32)))</f>
        <v>0</v>
      </c>
      <c r="X32" s="203">
        <f>$I$4</f>
        <v>0.4</v>
      </c>
      <c r="Y32" s="202">
        <f>+T32*((O32-(O32*X32)))</f>
        <v>0</v>
      </c>
    </row>
    <row r="33" spans="1:25" ht="14.45" customHeight="1" x14ac:dyDescent="0.25">
      <c r="A33" s="167">
        <v>80500025840</v>
      </c>
      <c r="B33" s="210">
        <v>5542584</v>
      </c>
      <c r="C33" s="210" t="s">
        <v>2363</v>
      </c>
      <c r="D33" s="157"/>
      <c r="E33" s="164">
        <v>0</v>
      </c>
      <c r="F33" s="212"/>
      <c r="G33" s="211"/>
      <c r="H33" s="157"/>
      <c r="I33" s="165"/>
      <c r="J33" s="164" t="s">
        <v>44</v>
      </c>
      <c r="K33" s="164" t="s">
        <v>45</v>
      </c>
      <c r="L33" s="163"/>
      <c r="M33" s="163"/>
      <c r="N33" s="210">
        <v>560</v>
      </c>
      <c r="O33" s="209">
        <v>700</v>
      </c>
      <c r="P33" s="208" t="b">
        <f>IF(R33&gt;0,R33-2)</f>
        <v>0</v>
      </c>
      <c r="Q33" s="208">
        <v>201937</v>
      </c>
      <c r="R33" s="160">
        <f>$I$3</f>
        <v>0</v>
      </c>
      <c r="S33" s="207" t="str">
        <f>IF(AND(R33&gt;=Q33,W33&gt;0),"OK",IF(W33=0,"","NOT OK"))</f>
        <v/>
      </c>
      <c r="T33" s="206"/>
      <c r="U33" s="72">
        <v>1</v>
      </c>
      <c r="V33" s="205" t="str">
        <f>IF(W33=T33,"OK","NOT")</f>
        <v>OK</v>
      </c>
      <c r="W33" s="204">
        <f>IF(MOD(T33,U33)=0,T33,T33+(U33-MOD(T33,U33)))</f>
        <v>0</v>
      </c>
      <c r="X33" s="203">
        <f>$I$4</f>
        <v>0.4</v>
      </c>
      <c r="Y33" s="202">
        <f>+T33*((O33-(O33*X33)))</f>
        <v>0</v>
      </c>
    </row>
    <row r="34" spans="1:25" ht="14.45" customHeight="1" x14ac:dyDescent="0.25">
      <c r="A34" s="167">
        <v>80500026281</v>
      </c>
      <c r="B34" s="210">
        <v>5542628</v>
      </c>
      <c r="C34" s="210" t="s">
        <v>2362</v>
      </c>
      <c r="D34" s="157"/>
      <c r="E34" s="164">
        <v>0</v>
      </c>
      <c r="F34" s="212"/>
      <c r="G34" s="211"/>
      <c r="H34" s="157"/>
      <c r="I34" s="165"/>
      <c r="J34" s="164" t="s">
        <v>44</v>
      </c>
      <c r="K34" s="164" t="s">
        <v>45</v>
      </c>
      <c r="L34" s="163"/>
      <c r="M34" s="163"/>
      <c r="N34" s="210">
        <v>64</v>
      </c>
      <c r="O34" s="209">
        <v>80</v>
      </c>
      <c r="P34" s="208" t="b">
        <f>IF(R34&gt;0,R34-2)</f>
        <v>0</v>
      </c>
      <c r="Q34" s="208">
        <v>201937</v>
      </c>
      <c r="R34" s="160">
        <f>$I$3</f>
        <v>0</v>
      </c>
      <c r="S34" s="207" t="str">
        <f>IF(AND(R34&gt;=Q34,W34&gt;0),"OK",IF(W34=0,"","NOT OK"))</f>
        <v/>
      </c>
      <c r="T34" s="206"/>
      <c r="U34" s="72">
        <v>1</v>
      </c>
      <c r="V34" s="205" t="str">
        <f>IF(W34=T34,"OK","NOT")</f>
        <v>OK</v>
      </c>
      <c r="W34" s="204">
        <f>IF(MOD(T34,U34)=0,T34,T34+(U34-MOD(T34,U34)))</f>
        <v>0</v>
      </c>
      <c r="X34" s="203">
        <f>$I$4</f>
        <v>0.4</v>
      </c>
      <c r="Y34" s="202">
        <f>+T34*((O34-(O34*X34)))</f>
        <v>0</v>
      </c>
    </row>
    <row r="35" spans="1:25" ht="14.45" customHeight="1" x14ac:dyDescent="0.25">
      <c r="A35" s="167">
        <v>80500026335</v>
      </c>
      <c r="B35" s="210">
        <v>5542633</v>
      </c>
      <c r="C35" s="210" t="s">
        <v>2361</v>
      </c>
      <c r="D35" s="157"/>
      <c r="E35" s="164">
        <v>0</v>
      </c>
      <c r="F35" s="212"/>
      <c r="G35" s="211"/>
      <c r="H35" s="157"/>
      <c r="I35" s="165"/>
      <c r="J35" s="164" t="s">
        <v>44</v>
      </c>
      <c r="K35" s="164" t="s">
        <v>45</v>
      </c>
      <c r="L35" s="163"/>
      <c r="M35" s="163"/>
      <c r="N35" s="210">
        <v>40</v>
      </c>
      <c r="O35" s="209">
        <v>50</v>
      </c>
      <c r="P35" s="208" t="b">
        <f>IF(R35&gt;0,R35-2)</f>
        <v>0</v>
      </c>
      <c r="Q35" s="208">
        <v>201937</v>
      </c>
      <c r="R35" s="160">
        <f>$I$3</f>
        <v>0</v>
      </c>
      <c r="S35" s="207" t="str">
        <f>IF(AND(R35&gt;=Q35,W35&gt;0),"OK",IF(W35=0,"","NOT OK"))</f>
        <v/>
      </c>
      <c r="T35" s="206"/>
      <c r="U35" s="72">
        <v>12</v>
      </c>
      <c r="V35" s="205" t="str">
        <f>IF(W35=T35,"OK","NOT")</f>
        <v>OK</v>
      </c>
      <c r="W35" s="204">
        <f>IF(MOD(T35,U35)=0,T35,T35+(U35-MOD(T35,U35)))</f>
        <v>0</v>
      </c>
      <c r="X35" s="203">
        <f>$I$4</f>
        <v>0.4</v>
      </c>
      <c r="Y35" s="202">
        <f>+T35*((O35-(O35*X35)))</f>
        <v>0</v>
      </c>
    </row>
    <row r="36" spans="1:25" ht="14.45" customHeight="1" x14ac:dyDescent="0.25">
      <c r="A36" s="167">
        <v>80500030066</v>
      </c>
      <c r="B36" s="210">
        <v>5543817</v>
      </c>
      <c r="C36" s="210" t="s">
        <v>2360</v>
      </c>
      <c r="D36" s="157"/>
      <c r="E36" s="164">
        <v>0</v>
      </c>
      <c r="F36" s="212"/>
      <c r="G36" s="211"/>
      <c r="H36" s="157"/>
      <c r="I36" s="165"/>
      <c r="J36" s="164" t="s">
        <v>44</v>
      </c>
      <c r="K36" s="164" t="s">
        <v>45</v>
      </c>
      <c r="L36" s="163"/>
      <c r="M36" s="163"/>
      <c r="N36" s="210">
        <v>32</v>
      </c>
      <c r="O36" s="209">
        <v>40</v>
      </c>
      <c r="P36" s="208" t="b">
        <f>IF(R36&gt;0,R36-2)</f>
        <v>0</v>
      </c>
      <c r="Q36" s="208">
        <v>201937</v>
      </c>
      <c r="R36" s="160">
        <f>$I$3</f>
        <v>0</v>
      </c>
      <c r="S36" s="207" t="str">
        <f>IF(AND(R36&gt;=Q36,W36&gt;0),"OK",IF(W36=0,"","NOT OK"))</f>
        <v/>
      </c>
      <c r="T36" s="206"/>
      <c r="U36" s="72">
        <v>10</v>
      </c>
      <c r="V36" s="205" t="str">
        <f>IF(W36=T36,"OK","NOT")</f>
        <v>OK</v>
      </c>
      <c r="W36" s="204">
        <f>IF(MOD(T36,U36)=0,T36,T36+(U36-MOD(T36,U36)))</f>
        <v>0</v>
      </c>
      <c r="X36" s="203">
        <f>$I$4</f>
        <v>0.4</v>
      </c>
      <c r="Y36" s="202">
        <f>+T36*((O36-(O36*X36)))</f>
        <v>0</v>
      </c>
    </row>
    <row r="37" spans="1:25" ht="14.45" customHeight="1" x14ac:dyDescent="0.25">
      <c r="A37" s="167">
        <v>80500030073</v>
      </c>
      <c r="B37" s="210">
        <v>5543814</v>
      </c>
      <c r="C37" s="210" t="s">
        <v>2359</v>
      </c>
      <c r="D37" s="157"/>
      <c r="E37" s="164">
        <v>0</v>
      </c>
      <c r="F37" s="212"/>
      <c r="G37" s="211"/>
      <c r="H37" s="157"/>
      <c r="I37" s="165"/>
      <c r="J37" s="164" t="s">
        <v>44</v>
      </c>
      <c r="K37" s="164" t="s">
        <v>45</v>
      </c>
      <c r="L37" s="163"/>
      <c r="M37" s="163"/>
      <c r="N37" s="210">
        <v>48</v>
      </c>
      <c r="O37" s="209">
        <v>60</v>
      </c>
      <c r="P37" s="208" t="b">
        <f>IF(R37&gt;0,R37-2)</f>
        <v>0</v>
      </c>
      <c r="Q37" s="208">
        <v>201937</v>
      </c>
      <c r="R37" s="160">
        <f>$I$3</f>
        <v>0</v>
      </c>
      <c r="S37" s="207" t="str">
        <f>IF(AND(R37&gt;=Q37,W37&gt;0),"OK",IF(W37=0,"","NOT OK"))</f>
        <v/>
      </c>
      <c r="T37" s="206"/>
      <c r="U37" s="72">
        <v>10</v>
      </c>
      <c r="V37" s="205" t="str">
        <f>IF(W37=T37,"OK","NOT")</f>
        <v>OK</v>
      </c>
      <c r="W37" s="204">
        <f>IF(MOD(T37,U37)=0,T37,T37+(U37-MOD(T37,U37)))</f>
        <v>0</v>
      </c>
      <c r="X37" s="203">
        <f>$I$4</f>
        <v>0.4</v>
      </c>
      <c r="Y37" s="202">
        <f>+T37*((O37-(O37*X37)))</f>
        <v>0</v>
      </c>
    </row>
    <row r="38" spans="1:25" ht="14.45" customHeight="1" x14ac:dyDescent="0.25">
      <c r="A38" s="167">
        <v>80500030080</v>
      </c>
      <c r="B38" s="210">
        <v>5543815</v>
      </c>
      <c r="C38" s="210" t="s">
        <v>2358</v>
      </c>
      <c r="D38" s="157"/>
      <c r="E38" s="164">
        <v>0</v>
      </c>
      <c r="F38" s="212"/>
      <c r="G38" s="211"/>
      <c r="H38" s="157"/>
      <c r="I38" s="165"/>
      <c r="J38" s="164" t="s">
        <v>44</v>
      </c>
      <c r="K38" s="164" t="s">
        <v>45</v>
      </c>
      <c r="L38" s="163"/>
      <c r="M38" s="163"/>
      <c r="N38" s="210">
        <v>64</v>
      </c>
      <c r="O38" s="209">
        <v>80</v>
      </c>
      <c r="P38" s="208" t="b">
        <f>IF(R38&gt;0,R38-2)</f>
        <v>0</v>
      </c>
      <c r="Q38" s="208">
        <v>201937</v>
      </c>
      <c r="R38" s="160">
        <f>$I$3</f>
        <v>0</v>
      </c>
      <c r="S38" s="207" t="str">
        <f>IF(AND(R38&gt;=Q38,W38&gt;0),"OK",IF(W38=0,"","NOT OK"))</f>
        <v/>
      </c>
      <c r="T38" s="206"/>
      <c r="U38" s="72">
        <v>10</v>
      </c>
      <c r="V38" s="205" t="str">
        <f>IF(W38=T38,"OK","NOT")</f>
        <v>OK</v>
      </c>
      <c r="W38" s="204">
        <f>IF(MOD(T38,U38)=0,T38,T38+(U38-MOD(T38,U38)))</f>
        <v>0</v>
      </c>
      <c r="X38" s="203">
        <f>$I$4</f>
        <v>0.4</v>
      </c>
      <c r="Y38" s="202">
        <f>+T38*((O38-(O38*X38)))</f>
        <v>0</v>
      </c>
    </row>
    <row r="39" spans="1:25" ht="14.45" customHeight="1" x14ac:dyDescent="0.25">
      <c r="A39" s="167">
        <v>80500030097</v>
      </c>
      <c r="B39" s="210">
        <v>5543812</v>
      </c>
      <c r="C39" s="210" t="s">
        <v>2357</v>
      </c>
      <c r="D39" s="157"/>
      <c r="E39" s="164">
        <v>0</v>
      </c>
      <c r="F39" s="212"/>
      <c r="G39" s="211"/>
      <c r="H39" s="157"/>
      <c r="I39" s="165"/>
      <c r="J39" s="164" t="s">
        <v>44</v>
      </c>
      <c r="K39" s="164" t="s">
        <v>45</v>
      </c>
      <c r="L39" s="163"/>
      <c r="M39" s="163"/>
      <c r="N39" s="210">
        <v>40</v>
      </c>
      <c r="O39" s="209">
        <v>50</v>
      </c>
      <c r="P39" s="208" t="b">
        <f>IF(R39&gt;0,R39-2)</f>
        <v>0</v>
      </c>
      <c r="Q39" s="208">
        <v>201937</v>
      </c>
      <c r="R39" s="160">
        <f>$I$3</f>
        <v>0</v>
      </c>
      <c r="S39" s="207" t="str">
        <f>IF(AND(R39&gt;=Q39,W39&gt;0),"OK",IF(W39=0,"","NOT OK"))</f>
        <v/>
      </c>
      <c r="T39" s="206"/>
      <c r="U39" s="72">
        <v>10</v>
      </c>
      <c r="V39" s="205" t="str">
        <f>IF(W39=T39,"OK","NOT")</f>
        <v>OK</v>
      </c>
      <c r="W39" s="204">
        <f>IF(MOD(T39,U39)=0,T39,T39+(U39-MOD(T39,U39)))</f>
        <v>0</v>
      </c>
      <c r="X39" s="203">
        <f>$I$4</f>
        <v>0.4</v>
      </c>
      <c r="Y39" s="202">
        <f>+T39*((O39-(O39*X39)))</f>
        <v>0</v>
      </c>
    </row>
    <row r="40" spans="1:25" ht="14.45" customHeight="1" x14ac:dyDescent="0.25">
      <c r="A40" s="167">
        <v>80500030417</v>
      </c>
      <c r="B40" s="210">
        <v>5543041</v>
      </c>
      <c r="C40" s="210" t="s">
        <v>2356</v>
      </c>
      <c r="D40" s="157"/>
      <c r="E40" s="164">
        <v>0</v>
      </c>
      <c r="F40" s="212"/>
      <c r="G40" s="211"/>
      <c r="H40" s="157"/>
      <c r="I40" s="165"/>
      <c r="J40" s="164" t="s">
        <v>44</v>
      </c>
      <c r="K40" s="164" t="s">
        <v>45</v>
      </c>
      <c r="L40" s="163"/>
      <c r="M40" s="163"/>
      <c r="N40" s="210">
        <v>48</v>
      </c>
      <c r="O40" s="209">
        <v>60</v>
      </c>
      <c r="P40" s="208" t="b">
        <f>IF(R40&gt;0,R40-2)</f>
        <v>0</v>
      </c>
      <c r="Q40" s="208">
        <v>201937</v>
      </c>
      <c r="R40" s="160">
        <f>$I$3</f>
        <v>0</v>
      </c>
      <c r="S40" s="207" t="str">
        <f>IF(AND(R40&gt;=Q40,W40&gt;0),"OK",IF(W40=0,"","NOT OK"))</f>
        <v/>
      </c>
      <c r="T40" s="206"/>
      <c r="U40" s="72">
        <v>12</v>
      </c>
      <c r="V40" s="205" t="str">
        <f>IF(W40=T40,"OK","NOT")</f>
        <v>OK</v>
      </c>
      <c r="W40" s="204">
        <f>IF(MOD(T40,U40)=0,T40,T40+(U40-MOD(T40,U40)))</f>
        <v>0</v>
      </c>
      <c r="X40" s="203">
        <f>$I$4</f>
        <v>0.4</v>
      </c>
      <c r="Y40" s="202">
        <f>+T40*((O40-(O40*X40)))</f>
        <v>0</v>
      </c>
    </row>
    <row r="41" spans="1:25" ht="14.45" customHeight="1" x14ac:dyDescent="0.25">
      <c r="A41" s="167">
        <v>80500030424</v>
      </c>
      <c r="B41" s="210">
        <v>5543042</v>
      </c>
      <c r="C41" s="210" t="s">
        <v>2355</v>
      </c>
      <c r="D41" s="157"/>
      <c r="E41" s="164">
        <v>0</v>
      </c>
      <c r="F41" s="212"/>
      <c r="G41" s="211"/>
      <c r="H41" s="157"/>
      <c r="I41" s="165"/>
      <c r="J41" s="164" t="s">
        <v>44</v>
      </c>
      <c r="K41" s="164" t="s">
        <v>45</v>
      </c>
      <c r="L41" s="163"/>
      <c r="M41" s="163"/>
      <c r="N41" s="210">
        <v>48</v>
      </c>
      <c r="O41" s="209">
        <v>60</v>
      </c>
      <c r="P41" s="208" t="b">
        <f>IF(R41&gt;0,R41-2)</f>
        <v>0</v>
      </c>
      <c r="Q41" s="208">
        <v>201937</v>
      </c>
      <c r="R41" s="160">
        <f>$I$3</f>
        <v>0</v>
      </c>
      <c r="S41" s="207" t="str">
        <f>IF(AND(R41&gt;=Q41,W41&gt;0),"OK",IF(W41=0,"","NOT OK"))</f>
        <v/>
      </c>
      <c r="T41" s="206"/>
      <c r="U41" s="72">
        <v>12</v>
      </c>
      <c r="V41" s="205" t="str">
        <f>IF(W41=T41,"OK","NOT")</f>
        <v>OK</v>
      </c>
      <c r="W41" s="204">
        <f>IF(MOD(T41,U41)=0,T41,T41+(U41-MOD(T41,U41)))</f>
        <v>0</v>
      </c>
      <c r="X41" s="203">
        <f>$I$4</f>
        <v>0.4</v>
      </c>
      <c r="Y41" s="202">
        <f>+T41*((O41-(O41*X41)))</f>
        <v>0</v>
      </c>
    </row>
    <row r="42" spans="1:25" ht="14.45" customHeight="1" x14ac:dyDescent="0.25">
      <c r="A42" s="167">
        <v>80500044407</v>
      </c>
      <c r="B42" s="210">
        <v>5544440</v>
      </c>
      <c r="C42" s="210" t="s">
        <v>2354</v>
      </c>
      <c r="D42" s="157"/>
      <c r="E42" s="164">
        <v>0</v>
      </c>
      <c r="F42" s="212"/>
      <c r="G42" s="211"/>
      <c r="H42" s="157"/>
      <c r="I42" s="165"/>
      <c r="J42" s="164" t="s">
        <v>44</v>
      </c>
      <c r="K42" s="164" t="s">
        <v>45</v>
      </c>
      <c r="L42" s="163"/>
      <c r="M42" s="163"/>
      <c r="N42" s="210">
        <v>96</v>
      </c>
      <c r="O42" s="209">
        <v>120</v>
      </c>
      <c r="P42" s="208" t="b">
        <f>IF(R42&gt;0,R42-2)</f>
        <v>0</v>
      </c>
      <c r="Q42" s="208">
        <v>201937</v>
      </c>
      <c r="R42" s="160">
        <f>$I$3</f>
        <v>0</v>
      </c>
      <c r="S42" s="207" t="str">
        <f>IF(AND(R42&gt;=Q42,W42&gt;0),"OK",IF(W42=0,"","NOT OK"))</f>
        <v/>
      </c>
      <c r="T42" s="206"/>
      <c r="U42" s="72">
        <v>1</v>
      </c>
      <c r="V42" s="205" t="str">
        <f>IF(W42=T42,"OK","NOT")</f>
        <v>OK</v>
      </c>
      <c r="W42" s="204">
        <f>IF(MOD(T42,U42)=0,T42,T42+(U42-MOD(T42,U42)))</f>
        <v>0</v>
      </c>
      <c r="X42" s="203">
        <f>$I$4</f>
        <v>0.4</v>
      </c>
      <c r="Y42" s="202">
        <f>+T42*((O42-(O42*X42)))</f>
        <v>0</v>
      </c>
    </row>
    <row r="43" spans="1:25" ht="14.45" customHeight="1" x14ac:dyDescent="0.25">
      <c r="A43" s="167">
        <v>80500052419</v>
      </c>
      <c r="B43" s="210">
        <v>5545241</v>
      </c>
      <c r="C43" s="210" t="s">
        <v>2353</v>
      </c>
      <c r="D43" s="157"/>
      <c r="E43" s="164">
        <v>0</v>
      </c>
      <c r="F43" s="212"/>
      <c r="G43" s="211"/>
      <c r="H43" s="157"/>
      <c r="I43" s="165"/>
      <c r="J43" s="164" t="s">
        <v>44</v>
      </c>
      <c r="K43" s="164" t="s">
        <v>45</v>
      </c>
      <c r="L43" s="163"/>
      <c r="M43" s="163"/>
      <c r="N43" s="210">
        <v>240</v>
      </c>
      <c r="O43" s="209">
        <v>300</v>
      </c>
      <c r="P43" s="208" t="b">
        <f>IF(R43&gt;0,R43-2)</f>
        <v>0</v>
      </c>
      <c r="Q43" s="208">
        <v>201937</v>
      </c>
      <c r="R43" s="160">
        <f>$I$3</f>
        <v>0</v>
      </c>
      <c r="S43" s="207" t="str">
        <f>IF(AND(R43&gt;=Q43,W43&gt;0),"OK",IF(W43=0,"","NOT OK"))</f>
        <v/>
      </c>
      <c r="T43" s="206"/>
      <c r="U43" s="72">
        <v>1</v>
      </c>
      <c r="V43" s="205" t="str">
        <f>IF(W43=T43,"OK","NOT")</f>
        <v>OK</v>
      </c>
      <c r="W43" s="204">
        <f>IF(MOD(T43,U43)=0,T43,T43+(U43-MOD(T43,U43)))</f>
        <v>0</v>
      </c>
      <c r="X43" s="203">
        <f>$I$4</f>
        <v>0.4</v>
      </c>
      <c r="Y43" s="202">
        <f>+T43*((O43-(O43*X43)))</f>
        <v>0</v>
      </c>
    </row>
    <row r="44" spans="1:25" ht="14.45" customHeight="1" x14ac:dyDescent="0.25">
      <c r="A44" s="167">
        <v>80500052433</v>
      </c>
      <c r="B44" s="210">
        <v>5545243</v>
      </c>
      <c r="C44" s="210" t="s">
        <v>2352</v>
      </c>
      <c r="D44" s="157"/>
      <c r="E44" s="164">
        <v>0</v>
      </c>
      <c r="F44" s="212"/>
      <c r="G44" s="211"/>
      <c r="H44" s="157"/>
      <c r="I44" s="165"/>
      <c r="J44" s="164" t="s">
        <v>44</v>
      </c>
      <c r="K44" s="164" t="s">
        <v>45</v>
      </c>
      <c r="L44" s="163"/>
      <c r="M44" s="163"/>
      <c r="N44" s="210">
        <v>160</v>
      </c>
      <c r="O44" s="209">
        <v>200</v>
      </c>
      <c r="P44" s="208" t="b">
        <f>IF(R44&gt;0,R44-2)</f>
        <v>0</v>
      </c>
      <c r="Q44" s="208">
        <v>201937</v>
      </c>
      <c r="R44" s="160">
        <f>$I$3</f>
        <v>0</v>
      </c>
      <c r="S44" s="207" t="str">
        <f>IF(AND(R44&gt;=Q44,W44&gt;0),"OK",IF(W44=0,"","NOT OK"))</f>
        <v/>
      </c>
      <c r="T44" s="206"/>
      <c r="U44" s="72">
        <v>1</v>
      </c>
      <c r="V44" s="205" t="str">
        <f>IF(W44=T44,"OK","NOT")</f>
        <v>OK</v>
      </c>
      <c r="W44" s="204">
        <f>IF(MOD(T44,U44)=0,T44,T44+(U44-MOD(T44,U44)))</f>
        <v>0</v>
      </c>
      <c r="X44" s="203">
        <f>$I$4</f>
        <v>0.4</v>
      </c>
      <c r="Y44" s="202">
        <f>+T44*((O44-(O44*X44)))</f>
        <v>0</v>
      </c>
    </row>
    <row r="45" spans="1:25" ht="14.45" customHeight="1" x14ac:dyDescent="0.25">
      <c r="A45" s="167">
        <v>80500052457</v>
      </c>
      <c r="B45" s="210">
        <v>5545245</v>
      </c>
      <c r="C45" s="210" t="s">
        <v>2351</v>
      </c>
      <c r="D45" s="157"/>
      <c r="E45" s="164">
        <v>0</v>
      </c>
      <c r="F45" s="212"/>
      <c r="G45" s="211"/>
      <c r="H45" s="157"/>
      <c r="I45" s="165"/>
      <c r="J45" s="164" t="s">
        <v>44</v>
      </c>
      <c r="K45" s="164" t="s">
        <v>45</v>
      </c>
      <c r="L45" s="163"/>
      <c r="M45" s="163"/>
      <c r="N45" s="210">
        <v>160</v>
      </c>
      <c r="O45" s="209">
        <v>200</v>
      </c>
      <c r="P45" s="208" t="b">
        <f>IF(R45&gt;0,R45-2)</f>
        <v>0</v>
      </c>
      <c r="Q45" s="208">
        <v>201937</v>
      </c>
      <c r="R45" s="160">
        <f>$I$3</f>
        <v>0</v>
      </c>
      <c r="S45" s="207" t="str">
        <f>IF(AND(R45&gt;=Q45,W45&gt;0),"OK",IF(W45=0,"","NOT OK"))</f>
        <v/>
      </c>
      <c r="T45" s="206"/>
      <c r="U45" s="72">
        <v>1</v>
      </c>
      <c r="V45" s="205" t="str">
        <f>IF(W45=T45,"OK","NOT")</f>
        <v>OK</v>
      </c>
      <c r="W45" s="204">
        <f>IF(MOD(T45,U45)=0,T45,T45+(U45-MOD(T45,U45)))</f>
        <v>0</v>
      </c>
      <c r="X45" s="203">
        <f>$I$4</f>
        <v>0.4</v>
      </c>
      <c r="Y45" s="202">
        <f>+T45*((O45-(O45*X45)))</f>
        <v>0</v>
      </c>
    </row>
    <row r="46" spans="1:25" ht="14.45" customHeight="1" x14ac:dyDescent="0.25">
      <c r="A46" s="167">
        <v>80500052471</v>
      </c>
      <c r="B46" s="210">
        <v>5545247</v>
      </c>
      <c r="C46" s="210" t="s">
        <v>2350</v>
      </c>
      <c r="D46" s="157"/>
      <c r="E46" s="164">
        <v>0</v>
      </c>
      <c r="F46" s="212"/>
      <c r="G46" s="211"/>
      <c r="H46" s="157"/>
      <c r="I46" s="165"/>
      <c r="J46" s="164" t="s">
        <v>44</v>
      </c>
      <c r="K46" s="164" t="s">
        <v>45</v>
      </c>
      <c r="L46" s="163"/>
      <c r="M46" s="163"/>
      <c r="N46" s="210">
        <v>160</v>
      </c>
      <c r="O46" s="209">
        <v>200</v>
      </c>
      <c r="P46" s="208" t="b">
        <f>IF(R46&gt;0,R46-2)</f>
        <v>0</v>
      </c>
      <c r="Q46" s="208">
        <v>201937</v>
      </c>
      <c r="R46" s="160">
        <f>$I$3</f>
        <v>0</v>
      </c>
      <c r="S46" s="207" t="str">
        <f>IF(AND(R46&gt;=Q46,W46&gt;0),"OK",IF(W46=0,"","NOT OK"))</f>
        <v/>
      </c>
      <c r="T46" s="206"/>
      <c r="U46" s="72">
        <v>1</v>
      </c>
      <c r="V46" s="205" t="str">
        <f>IF(W46=T46,"OK","NOT")</f>
        <v>OK</v>
      </c>
      <c r="W46" s="204">
        <f>IF(MOD(T46,U46)=0,T46,T46+(U46-MOD(T46,U46)))</f>
        <v>0</v>
      </c>
      <c r="X46" s="203">
        <f>$I$4</f>
        <v>0.4</v>
      </c>
      <c r="Y46" s="202">
        <f>+T46*((O46-(O46*X46)))</f>
        <v>0</v>
      </c>
    </row>
    <row r="47" spans="1:25" ht="14.45" customHeight="1" x14ac:dyDescent="0.25">
      <c r="A47" s="167">
        <v>80500052495</v>
      </c>
      <c r="B47" s="210">
        <v>5545249</v>
      </c>
      <c r="C47" s="210" t="s">
        <v>2349</v>
      </c>
      <c r="D47" s="157"/>
      <c r="E47" s="164">
        <v>0</v>
      </c>
      <c r="F47" s="212"/>
      <c r="G47" s="211"/>
      <c r="H47" s="157"/>
      <c r="I47" s="165"/>
      <c r="J47" s="164" t="s">
        <v>44</v>
      </c>
      <c r="K47" s="164" t="s">
        <v>45</v>
      </c>
      <c r="L47" s="163"/>
      <c r="M47" s="163"/>
      <c r="N47" s="210">
        <v>160</v>
      </c>
      <c r="O47" s="209">
        <v>200</v>
      </c>
      <c r="P47" s="208" t="b">
        <f>IF(R47&gt;0,R47-2)</f>
        <v>0</v>
      </c>
      <c r="Q47" s="208">
        <v>201937</v>
      </c>
      <c r="R47" s="160">
        <f>$I$3</f>
        <v>0</v>
      </c>
      <c r="S47" s="207" t="str">
        <f>IF(AND(R47&gt;=Q47,W47&gt;0),"OK",IF(W47=0,"","NOT OK"))</f>
        <v/>
      </c>
      <c r="T47" s="206"/>
      <c r="U47" s="72">
        <v>1</v>
      </c>
      <c r="V47" s="205" t="str">
        <f>IF(W47=T47,"OK","NOT")</f>
        <v>OK</v>
      </c>
      <c r="W47" s="204">
        <f>IF(MOD(T47,U47)=0,T47,T47+(U47-MOD(T47,U47)))</f>
        <v>0</v>
      </c>
      <c r="X47" s="203">
        <f>$I$4</f>
        <v>0.4</v>
      </c>
      <c r="Y47" s="202">
        <f>+T47*((O47-(O47*X47)))</f>
        <v>0</v>
      </c>
    </row>
    <row r="48" spans="1:25" ht="14.45" customHeight="1" x14ac:dyDescent="0.25">
      <c r="A48" s="167">
        <v>80500067970</v>
      </c>
      <c r="B48" s="210">
        <v>5546797</v>
      </c>
      <c r="C48" s="210" t="s">
        <v>2348</v>
      </c>
      <c r="D48" s="157"/>
      <c r="E48" s="164">
        <v>0</v>
      </c>
      <c r="F48" s="212"/>
      <c r="G48" s="211"/>
      <c r="H48" s="157"/>
      <c r="I48" s="165"/>
      <c r="J48" s="164" t="s">
        <v>44</v>
      </c>
      <c r="K48" s="164" t="s">
        <v>45</v>
      </c>
      <c r="L48" s="163"/>
      <c r="M48" s="163"/>
      <c r="N48" s="210">
        <v>176</v>
      </c>
      <c r="O48" s="209">
        <v>220</v>
      </c>
      <c r="P48" s="208" t="b">
        <f>IF(R48&gt;0,R48-2)</f>
        <v>0</v>
      </c>
      <c r="Q48" s="208">
        <v>201937</v>
      </c>
      <c r="R48" s="160">
        <f>$I$3</f>
        <v>0</v>
      </c>
      <c r="S48" s="207" t="str">
        <f>IF(AND(R48&gt;=Q48,W48&gt;0),"OK",IF(W48=0,"","NOT OK"))</f>
        <v/>
      </c>
      <c r="T48" s="206"/>
      <c r="U48" s="72">
        <v>1</v>
      </c>
      <c r="V48" s="205" t="str">
        <f>IF(W48=T48,"OK","NOT")</f>
        <v>OK</v>
      </c>
      <c r="W48" s="204">
        <f>IF(MOD(T48,U48)=0,T48,T48+(U48-MOD(T48,U48)))</f>
        <v>0</v>
      </c>
      <c r="X48" s="203">
        <f>$I$4</f>
        <v>0.4</v>
      </c>
      <c r="Y48" s="202">
        <f>+T48*((O48-(O48*X48)))</f>
        <v>0</v>
      </c>
    </row>
    <row r="49" spans="1:25" ht="14.45" customHeight="1" x14ac:dyDescent="0.25">
      <c r="A49" s="167">
        <v>80500070079</v>
      </c>
      <c r="B49" s="210">
        <v>5547007</v>
      </c>
      <c r="C49" s="210" t="s">
        <v>2347</v>
      </c>
      <c r="D49" s="157"/>
      <c r="E49" s="164">
        <v>0</v>
      </c>
      <c r="F49" s="212"/>
      <c r="G49" s="211"/>
      <c r="H49" s="157"/>
      <c r="I49" s="165"/>
      <c r="J49" s="164" t="s">
        <v>44</v>
      </c>
      <c r="K49" s="164" t="s">
        <v>45</v>
      </c>
      <c r="L49" s="163"/>
      <c r="M49" s="163"/>
      <c r="N49" s="210">
        <v>52</v>
      </c>
      <c r="O49" s="209">
        <v>65</v>
      </c>
      <c r="P49" s="208" t="b">
        <f>IF(R49&gt;0,R49-2)</f>
        <v>0</v>
      </c>
      <c r="Q49" s="208">
        <v>201937</v>
      </c>
      <c r="R49" s="160">
        <f>$I$3</f>
        <v>0</v>
      </c>
      <c r="S49" s="207" t="str">
        <f>IF(AND(R49&gt;=Q49,W49&gt;0),"OK",IF(W49=0,"","NOT OK"))</f>
        <v/>
      </c>
      <c r="T49" s="206"/>
      <c r="U49" s="72">
        <v>1</v>
      </c>
      <c r="V49" s="205" t="str">
        <f>IF(W49=T49,"OK","NOT")</f>
        <v>OK</v>
      </c>
      <c r="W49" s="204">
        <f>IF(MOD(T49,U49)=0,T49,T49+(U49-MOD(T49,U49)))</f>
        <v>0</v>
      </c>
      <c r="X49" s="203">
        <f>$I$4</f>
        <v>0.4</v>
      </c>
      <c r="Y49" s="202">
        <f>+T49*((O49-(O49*X49)))</f>
        <v>0</v>
      </c>
    </row>
    <row r="50" spans="1:25" ht="14.45" customHeight="1" x14ac:dyDescent="0.25">
      <c r="A50" s="167">
        <v>80500070086</v>
      </c>
      <c r="B50" s="210">
        <v>5547008</v>
      </c>
      <c r="C50" s="210" t="s">
        <v>2346</v>
      </c>
      <c r="D50" s="157"/>
      <c r="E50" s="164">
        <v>0</v>
      </c>
      <c r="F50" s="212"/>
      <c r="G50" s="211"/>
      <c r="H50" s="157"/>
      <c r="I50" s="165"/>
      <c r="J50" s="164" t="s">
        <v>44</v>
      </c>
      <c r="K50" s="164" t="s">
        <v>45</v>
      </c>
      <c r="L50" s="163"/>
      <c r="M50" s="163"/>
      <c r="N50" s="210">
        <v>80</v>
      </c>
      <c r="O50" s="209">
        <v>100</v>
      </c>
      <c r="P50" s="208" t="b">
        <f>IF(R50&gt;0,R50-2)</f>
        <v>0</v>
      </c>
      <c r="Q50" s="208">
        <v>201937</v>
      </c>
      <c r="R50" s="160">
        <f>$I$3</f>
        <v>0</v>
      </c>
      <c r="S50" s="207" t="str">
        <f>IF(AND(R50&gt;=Q50,W50&gt;0),"OK",IF(W50=0,"","NOT OK"))</f>
        <v/>
      </c>
      <c r="T50" s="206"/>
      <c r="U50" s="72">
        <v>1</v>
      </c>
      <c r="V50" s="205" t="str">
        <f>IF(W50=T50,"OK","NOT")</f>
        <v>OK</v>
      </c>
      <c r="W50" s="204">
        <f>IF(MOD(T50,U50)=0,T50,T50+(U50-MOD(T50,U50)))</f>
        <v>0</v>
      </c>
      <c r="X50" s="203">
        <f>$I$4</f>
        <v>0.4</v>
      </c>
      <c r="Y50" s="202">
        <f>+T50*((O50-(O50*X50)))</f>
        <v>0</v>
      </c>
    </row>
    <row r="51" spans="1:25" ht="14.45" customHeight="1" x14ac:dyDescent="0.25">
      <c r="A51" s="167">
        <v>80500071687</v>
      </c>
      <c r="B51" s="210">
        <v>5547168</v>
      </c>
      <c r="C51" s="210" t="s">
        <v>2345</v>
      </c>
      <c r="D51" s="157"/>
      <c r="E51" s="164">
        <v>0</v>
      </c>
      <c r="F51" s="212"/>
      <c r="G51" s="211"/>
      <c r="H51" s="157"/>
      <c r="I51" s="165"/>
      <c r="J51" s="164" t="s">
        <v>44</v>
      </c>
      <c r="K51" s="164" t="s">
        <v>45</v>
      </c>
      <c r="L51" s="163"/>
      <c r="M51" s="163"/>
      <c r="N51" s="210">
        <v>80</v>
      </c>
      <c r="O51" s="209">
        <v>100</v>
      </c>
      <c r="P51" s="208" t="b">
        <f>IF(R51&gt;0,R51-2)</f>
        <v>0</v>
      </c>
      <c r="Q51" s="208">
        <v>201937</v>
      </c>
      <c r="R51" s="160">
        <f>$I$3</f>
        <v>0</v>
      </c>
      <c r="S51" s="207" t="str">
        <f>IF(AND(R51&gt;=Q51,W51&gt;0),"OK",IF(W51=0,"","NOT OK"))</f>
        <v/>
      </c>
      <c r="T51" s="206"/>
      <c r="U51" s="72">
        <v>1</v>
      </c>
      <c r="V51" s="205" t="str">
        <f>IF(W51=T51,"OK","NOT")</f>
        <v>OK</v>
      </c>
      <c r="W51" s="204">
        <f>IF(MOD(T51,U51)=0,T51,T51+(U51-MOD(T51,U51)))</f>
        <v>0</v>
      </c>
      <c r="X51" s="203">
        <f>$I$4</f>
        <v>0.4</v>
      </c>
      <c r="Y51" s="202">
        <f>+T51*((O51-(O51*X51)))</f>
        <v>0</v>
      </c>
    </row>
    <row r="52" spans="1:25" ht="14.45" customHeight="1" x14ac:dyDescent="0.25">
      <c r="A52" s="167">
        <v>80500071694</v>
      </c>
      <c r="B52" s="210">
        <v>5547169</v>
      </c>
      <c r="C52" s="210" t="s">
        <v>2344</v>
      </c>
      <c r="D52" s="157"/>
      <c r="E52" s="164">
        <v>0</v>
      </c>
      <c r="F52" s="212"/>
      <c r="G52" s="211"/>
      <c r="H52" s="157"/>
      <c r="I52" s="165"/>
      <c r="J52" s="164" t="s">
        <v>44</v>
      </c>
      <c r="K52" s="164" t="s">
        <v>45</v>
      </c>
      <c r="L52" s="163"/>
      <c r="M52" s="163"/>
      <c r="N52" s="210">
        <v>960</v>
      </c>
      <c r="O52" s="209">
        <v>1200</v>
      </c>
      <c r="P52" s="208" t="b">
        <f>IF(R52&gt;0,R52-2)</f>
        <v>0</v>
      </c>
      <c r="Q52" s="208">
        <v>201937</v>
      </c>
      <c r="R52" s="160">
        <f>$I$3</f>
        <v>0</v>
      </c>
      <c r="S52" s="207" t="str">
        <f>IF(AND(R52&gt;=Q52,W52&gt;0),"OK",IF(W52=0,"","NOT OK"))</f>
        <v/>
      </c>
      <c r="T52" s="206"/>
      <c r="U52" s="72">
        <v>1</v>
      </c>
      <c r="V52" s="205" t="str">
        <f>IF(W52=T52,"OK","NOT")</f>
        <v>OK</v>
      </c>
      <c r="W52" s="204">
        <f>IF(MOD(T52,U52)=0,T52,T52+(U52-MOD(T52,U52)))</f>
        <v>0</v>
      </c>
      <c r="X52" s="203">
        <f>$I$4</f>
        <v>0.4</v>
      </c>
      <c r="Y52" s="202">
        <f>+T52*((O52-(O52*X52)))</f>
        <v>0</v>
      </c>
    </row>
    <row r="53" spans="1:25" ht="14.45" customHeight="1" x14ac:dyDescent="0.25">
      <c r="A53" s="167">
        <v>80500090008</v>
      </c>
      <c r="B53" s="210">
        <v>5549000</v>
      </c>
      <c r="C53" s="210" t="s">
        <v>2343</v>
      </c>
      <c r="D53" s="157"/>
      <c r="E53" s="164">
        <v>0</v>
      </c>
      <c r="F53" s="212"/>
      <c r="G53" s="211"/>
      <c r="H53" s="157"/>
      <c r="I53" s="165"/>
      <c r="J53" s="164" t="s">
        <v>44</v>
      </c>
      <c r="K53" s="164" t="s">
        <v>45</v>
      </c>
      <c r="L53" s="163"/>
      <c r="M53" s="163"/>
      <c r="N53" s="210">
        <v>160</v>
      </c>
      <c r="O53" s="209">
        <v>200</v>
      </c>
      <c r="P53" s="208" t="b">
        <f>IF(R53&gt;0,R53-2)</f>
        <v>0</v>
      </c>
      <c r="Q53" s="208">
        <v>201937</v>
      </c>
      <c r="R53" s="160">
        <f>$I$3</f>
        <v>0</v>
      </c>
      <c r="S53" s="207" t="str">
        <f>IF(AND(R53&gt;=Q53,W53&gt;0),"OK",IF(W53=0,"","NOT OK"))</f>
        <v/>
      </c>
      <c r="T53" s="206"/>
      <c r="U53" s="72">
        <v>1</v>
      </c>
      <c r="V53" s="205" t="str">
        <f>IF(W53=T53,"OK","NOT")</f>
        <v>OK</v>
      </c>
      <c r="W53" s="204">
        <f>IF(MOD(T53,U53)=0,T53,T53+(U53-MOD(T53,U53)))</f>
        <v>0</v>
      </c>
      <c r="X53" s="203">
        <f>$I$4</f>
        <v>0.4</v>
      </c>
      <c r="Y53" s="202">
        <f>+T53*((O53-(O53*X53)))</f>
        <v>0</v>
      </c>
    </row>
    <row r="54" spans="1:25" ht="14.45" customHeight="1" x14ac:dyDescent="0.25">
      <c r="A54" s="167">
        <v>80500098233</v>
      </c>
      <c r="B54" s="210">
        <v>5549823</v>
      </c>
      <c r="C54" s="210" t="s">
        <v>2342</v>
      </c>
      <c r="D54" s="157"/>
      <c r="E54" s="164">
        <v>0</v>
      </c>
      <c r="F54" s="212"/>
      <c r="G54" s="211"/>
      <c r="H54" s="157"/>
      <c r="I54" s="165"/>
      <c r="J54" s="164" t="s">
        <v>44</v>
      </c>
      <c r="K54" s="164" t="s">
        <v>45</v>
      </c>
      <c r="L54" s="163"/>
      <c r="M54" s="163"/>
      <c r="N54" s="210">
        <v>88</v>
      </c>
      <c r="O54" s="209">
        <v>110</v>
      </c>
      <c r="P54" s="208" t="b">
        <f>IF(R54&gt;0,R54-2)</f>
        <v>0</v>
      </c>
      <c r="Q54" s="208">
        <v>201937</v>
      </c>
      <c r="R54" s="160">
        <f>$I$3</f>
        <v>0</v>
      </c>
      <c r="S54" s="207" t="str">
        <f>IF(AND(R54&gt;=Q54,W54&gt;0),"OK",IF(W54=0,"","NOT OK"))</f>
        <v/>
      </c>
      <c r="T54" s="206"/>
      <c r="U54" s="72">
        <v>1</v>
      </c>
      <c r="V54" s="205" t="str">
        <f>IF(W54=T54,"OK","NOT")</f>
        <v>OK</v>
      </c>
      <c r="W54" s="204">
        <f>IF(MOD(T54,U54)=0,T54,T54+(U54-MOD(T54,U54)))</f>
        <v>0</v>
      </c>
      <c r="X54" s="203">
        <f>$I$4</f>
        <v>0.4</v>
      </c>
      <c r="Y54" s="202">
        <f>+T54*((O54-(O54*X54)))</f>
        <v>0</v>
      </c>
    </row>
    <row r="55" spans="1:25" ht="14.45" customHeight="1" x14ac:dyDescent="0.25">
      <c r="A55" s="167">
        <v>80500098240</v>
      </c>
      <c r="B55" s="210">
        <v>5549824</v>
      </c>
      <c r="C55" s="210" t="s">
        <v>2341</v>
      </c>
      <c r="D55" s="157"/>
      <c r="E55" s="164">
        <v>0</v>
      </c>
      <c r="F55" s="212"/>
      <c r="G55" s="211"/>
      <c r="H55" s="157"/>
      <c r="I55" s="165"/>
      <c r="J55" s="164" t="s">
        <v>44</v>
      </c>
      <c r="K55" s="164" t="s">
        <v>45</v>
      </c>
      <c r="L55" s="163"/>
      <c r="M55" s="163"/>
      <c r="N55" s="210">
        <v>40</v>
      </c>
      <c r="O55" s="209">
        <v>50</v>
      </c>
      <c r="P55" s="208" t="b">
        <f>IF(R55&gt;0,R55-2)</f>
        <v>0</v>
      </c>
      <c r="Q55" s="208">
        <v>201937</v>
      </c>
      <c r="R55" s="160">
        <f>$I$3</f>
        <v>0</v>
      </c>
      <c r="S55" s="207" t="str">
        <f>IF(AND(R55&gt;=Q55,W55&gt;0),"OK",IF(W55=0,"","NOT OK"))</f>
        <v/>
      </c>
      <c r="T55" s="206"/>
      <c r="U55" s="72">
        <v>12</v>
      </c>
      <c r="V55" s="205" t="str">
        <f>IF(W55=T55,"OK","NOT")</f>
        <v>OK</v>
      </c>
      <c r="W55" s="204">
        <f>IF(MOD(T55,U55)=0,T55,T55+(U55-MOD(T55,U55)))</f>
        <v>0</v>
      </c>
      <c r="X55" s="203">
        <f>$I$4</f>
        <v>0.4</v>
      </c>
      <c r="Y55" s="202">
        <f>+T55*((O55-(O55*X55)))</f>
        <v>0</v>
      </c>
    </row>
    <row r="56" spans="1:25" ht="14.45" customHeight="1" x14ac:dyDescent="0.25">
      <c r="A56" s="167">
        <v>80500098400</v>
      </c>
      <c r="B56" s="210">
        <v>5549840</v>
      </c>
      <c r="C56" s="210" t="s">
        <v>2340</v>
      </c>
      <c r="D56" s="157"/>
      <c r="E56" s="164">
        <v>0</v>
      </c>
      <c r="F56" s="212"/>
      <c r="G56" s="211"/>
      <c r="H56" s="157"/>
      <c r="I56" s="165"/>
      <c r="J56" s="164" t="s">
        <v>44</v>
      </c>
      <c r="K56" s="164" t="s">
        <v>45</v>
      </c>
      <c r="L56" s="163"/>
      <c r="M56" s="163"/>
      <c r="N56" s="210">
        <v>480</v>
      </c>
      <c r="O56" s="209">
        <v>600</v>
      </c>
      <c r="P56" s="208" t="b">
        <f>IF(R56&gt;0,R56-2)</f>
        <v>0</v>
      </c>
      <c r="Q56" s="208">
        <v>201937</v>
      </c>
      <c r="R56" s="160">
        <f>$I$3</f>
        <v>0</v>
      </c>
      <c r="S56" s="207" t="str">
        <f>IF(AND(R56&gt;=Q56,W56&gt;0),"OK",IF(W56=0,"","NOT OK"))</f>
        <v/>
      </c>
      <c r="T56" s="206"/>
      <c r="U56" s="72">
        <v>6</v>
      </c>
      <c r="V56" s="205" t="str">
        <f>IF(W56=T56,"OK","NOT")</f>
        <v>OK</v>
      </c>
      <c r="W56" s="204">
        <f>IF(MOD(T56,U56)=0,T56,T56+(U56-MOD(T56,U56)))</f>
        <v>0</v>
      </c>
      <c r="X56" s="203">
        <f>$I$4</f>
        <v>0.4</v>
      </c>
      <c r="Y56" s="202">
        <f>+T56*((O56-(O56*X56)))</f>
        <v>0</v>
      </c>
    </row>
    <row r="57" spans="1:25" ht="14.45" customHeight="1" x14ac:dyDescent="0.25">
      <c r="A57" s="167">
        <v>4250423601858</v>
      </c>
      <c r="B57" s="210">
        <v>5549810</v>
      </c>
      <c r="C57" s="210" t="s">
        <v>2339</v>
      </c>
      <c r="D57" s="157"/>
      <c r="E57" s="164" t="s">
        <v>2147</v>
      </c>
      <c r="F57" s="212"/>
      <c r="G57" s="211"/>
      <c r="H57" s="157"/>
      <c r="I57" s="165"/>
      <c r="J57" s="164" t="s">
        <v>44</v>
      </c>
      <c r="K57" s="164" t="s">
        <v>45</v>
      </c>
      <c r="L57" s="163"/>
      <c r="M57" s="163"/>
      <c r="N57" s="210">
        <v>4000</v>
      </c>
      <c r="O57" s="209">
        <v>5000</v>
      </c>
      <c r="P57" s="208" t="b">
        <f>IF(R57&gt;0,R57-2)</f>
        <v>0</v>
      </c>
      <c r="Q57" s="208">
        <v>201937</v>
      </c>
      <c r="R57" s="160">
        <f>$I$3</f>
        <v>0</v>
      </c>
      <c r="S57" s="207" t="str">
        <f>IF(AND(R57&gt;=Q57,W57&gt;0),"OK",IF(W57=0,"","NOT OK"))</f>
        <v/>
      </c>
      <c r="T57" s="206"/>
      <c r="U57" s="72">
        <v>1</v>
      </c>
      <c r="V57" s="205" t="str">
        <f>IF(W57=T57,"OK","NOT")</f>
        <v>OK</v>
      </c>
      <c r="W57" s="204">
        <f>IF(MOD(T57,U57)=0,T57,T57+(U57-MOD(T57,U57)))</f>
        <v>0</v>
      </c>
      <c r="X57" s="203">
        <f>$I$4</f>
        <v>0.4</v>
      </c>
      <c r="Y57" s="202">
        <f>+T57*((O57-(O57*X57)))</f>
        <v>0</v>
      </c>
    </row>
    <row r="58" spans="1:25" ht="14.45" customHeight="1" x14ac:dyDescent="0.25">
      <c r="A58" s="167">
        <v>4250423601865</v>
      </c>
      <c r="B58" s="210">
        <v>5549811</v>
      </c>
      <c r="C58" s="210" t="s">
        <v>2338</v>
      </c>
      <c r="D58" s="157"/>
      <c r="E58" s="164" t="s">
        <v>2147</v>
      </c>
      <c r="F58" s="212"/>
      <c r="G58" s="211"/>
      <c r="H58" s="157"/>
      <c r="I58" s="165"/>
      <c r="J58" s="164" t="s">
        <v>44</v>
      </c>
      <c r="K58" s="164" t="s">
        <v>45</v>
      </c>
      <c r="L58" s="163"/>
      <c r="M58" s="163"/>
      <c r="N58" s="210">
        <v>720</v>
      </c>
      <c r="O58" s="209">
        <v>900</v>
      </c>
      <c r="P58" s="208" t="b">
        <f>IF(R58&gt;0,R58-2)</f>
        <v>0</v>
      </c>
      <c r="Q58" s="208">
        <v>201937</v>
      </c>
      <c r="R58" s="160">
        <f>$I$3</f>
        <v>0</v>
      </c>
      <c r="S58" s="207" t="str">
        <f>IF(AND(R58&gt;=Q58,W58&gt;0),"OK",IF(W58=0,"","NOT OK"))</f>
        <v/>
      </c>
      <c r="T58" s="206"/>
      <c r="U58" s="72">
        <v>1</v>
      </c>
      <c r="V58" s="205" t="str">
        <f>IF(W58=T58,"OK","NOT")</f>
        <v>OK</v>
      </c>
      <c r="W58" s="204">
        <f>IF(MOD(T58,U58)=0,T58,T58+(U58-MOD(T58,U58)))</f>
        <v>0</v>
      </c>
      <c r="X58" s="203">
        <f>$I$4</f>
        <v>0.4</v>
      </c>
      <c r="Y58" s="202">
        <f>+T58*((O58-(O58*X58)))</f>
        <v>0</v>
      </c>
    </row>
    <row r="59" spans="1:25" ht="14.45" customHeight="1" x14ac:dyDescent="0.25">
      <c r="A59" s="167">
        <v>4250423601872</v>
      </c>
      <c r="B59" s="210">
        <v>5549812</v>
      </c>
      <c r="C59" s="210" t="s">
        <v>2337</v>
      </c>
      <c r="D59" s="157"/>
      <c r="E59" s="164" t="s">
        <v>2147</v>
      </c>
      <c r="F59" s="212"/>
      <c r="G59" s="211"/>
      <c r="H59" s="157"/>
      <c r="I59" s="165"/>
      <c r="J59" s="164" t="s">
        <v>44</v>
      </c>
      <c r="K59" s="164" t="s">
        <v>45</v>
      </c>
      <c r="L59" s="163"/>
      <c r="M59" s="163"/>
      <c r="N59" s="210">
        <v>720</v>
      </c>
      <c r="O59" s="209">
        <v>900</v>
      </c>
      <c r="P59" s="208" t="b">
        <f>IF(R59&gt;0,R59-2)</f>
        <v>0</v>
      </c>
      <c r="Q59" s="208">
        <v>201937</v>
      </c>
      <c r="R59" s="160">
        <f>$I$3</f>
        <v>0</v>
      </c>
      <c r="S59" s="207" t="str">
        <f>IF(AND(R59&gt;=Q59,W59&gt;0),"OK",IF(W59=0,"","NOT OK"))</f>
        <v/>
      </c>
      <c r="T59" s="206"/>
      <c r="U59" s="72">
        <v>1</v>
      </c>
      <c r="V59" s="205" t="str">
        <f>IF(W59=T59,"OK","NOT")</f>
        <v>OK</v>
      </c>
      <c r="W59" s="204">
        <f>IF(MOD(T59,U59)=0,T59,T59+(U59-MOD(T59,U59)))</f>
        <v>0</v>
      </c>
      <c r="X59" s="203">
        <f>$I$4</f>
        <v>0.4</v>
      </c>
      <c r="Y59" s="202">
        <f>+T59*((O59-(O59*X59)))</f>
        <v>0</v>
      </c>
    </row>
    <row r="60" spans="1:25" ht="14.45" customHeight="1" x14ac:dyDescent="0.25">
      <c r="A60" s="167">
        <v>4250423601889</v>
      </c>
      <c r="B60" s="210">
        <v>5549813</v>
      </c>
      <c r="C60" s="210" t="s">
        <v>2336</v>
      </c>
      <c r="D60" s="157"/>
      <c r="E60" s="164" t="s">
        <v>2147</v>
      </c>
      <c r="F60" s="212"/>
      <c r="G60" s="211"/>
      <c r="H60" s="157"/>
      <c r="I60" s="165"/>
      <c r="J60" s="164" t="s">
        <v>44</v>
      </c>
      <c r="K60" s="164" t="s">
        <v>45</v>
      </c>
      <c r="L60" s="163"/>
      <c r="M60" s="163"/>
      <c r="N60" s="210">
        <v>160</v>
      </c>
      <c r="O60" s="209">
        <v>200</v>
      </c>
      <c r="P60" s="208" t="b">
        <f>IF(R60&gt;0,R60-2)</f>
        <v>0</v>
      </c>
      <c r="Q60" s="208">
        <v>201937</v>
      </c>
      <c r="R60" s="160">
        <f>$I$3</f>
        <v>0</v>
      </c>
      <c r="S60" s="207" t="str">
        <f>IF(AND(R60&gt;=Q60,W60&gt;0),"OK",IF(W60=0,"","NOT OK"))</f>
        <v/>
      </c>
      <c r="T60" s="206"/>
      <c r="U60" s="72">
        <v>1</v>
      </c>
      <c r="V60" s="205" t="str">
        <f>IF(W60=T60,"OK","NOT")</f>
        <v>OK</v>
      </c>
      <c r="W60" s="204">
        <f>IF(MOD(T60,U60)=0,T60,T60+(U60-MOD(T60,U60)))</f>
        <v>0</v>
      </c>
      <c r="X60" s="203">
        <f>$I$4</f>
        <v>0.4</v>
      </c>
      <c r="Y60" s="202">
        <f>+T60*((O60-(O60*X60)))</f>
        <v>0</v>
      </c>
    </row>
    <row r="61" spans="1:25" ht="14.45" customHeight="1" x14ac:dyDescent="0.25">
      <c r="A61" s="167">
        <v>4250423601896</v>
      </c>
      <c r="B61" s="210">
        <v>5549814</v>
      </c>
      <c r="C61" s="210" t="s">
        <v>2335</v>
      </c>
      <c r="D61" s="157"/>
      <c r="E61" s="164" t="s">
        <v>2147</v>
      </c>
      <c r="F61" s="212"/>
      <c r="G61" s="211"/>
      <c r="H61" s="157"/>
      <c r="I61" s="165"/>
      <c r="J61" s="164" t="s">
        <v>44</v>
      </c>
      <c r="K61" s="164" t="s">
        <v>45</v>
      </c>
      <c r="L61" s="163"/>
      <c r="M61" s="163"/>
      <c r="N61" s="210">
        <v>160</v>
      </c>
      <c r="O61" s="209">
        <v>200</v>
      </c>
      <c r="P61" s="208" t="b">
        <f>IF(R61&gt;0,R61-2)</f>
        <v>0</v>
      </c>
      <c r="Q61" s="208">
        <v>201937</v>
      </c>
      <c r="R61" s="160">
        <f>$I$3</f>
        <v>0</v>
      </c>
      <c r="S61" s="207" t="str">
        <f>IF(AND(R61&gt;=Q61,W61&gt;0),"OK",IF(W61=0,"","NOT OK"))</f>
        <v/>
      </c>
      <c r="T61" s="206"/>
      <c r="U61" s="72">
        <v>1</v>
      </c>
      <c r="V61" s="205" t="str">
        <f>IF(W61=T61,"OK","NOT")</f>
        <v>OK</v>
      </c>
      <c r="W61" s="204">
        <f>IF(MOD(T61,U61)=0,T61,T61+(U61-MOD(T61,U61)))</f>
        <v>0</v>
      </c>
      <c r="X61" s="203">
        <f>$I$4</f>
        <v>0.4</v>
      </c>
      <c r="Y61" s="202">
        <f>+T61*((O61-(O61*X61)))</f>
        <v>0</v>
      </c>
    </row>
    <row r="62" spans="1:25" ht="14.45" customHeight="1" x14ac:dyDescent="0.25">
      <c r="A62" s="167">
        <v>4250423601902</v>
      </c>
      <c r="B62" s="210">
        <v>5549828</v>
      </c>
      <c r="C62" s="210" t="s">
        <v>2334</v>
      </c>
      <c r="D62" s="157"/>
      <c r="E62" s="164" t="s">
        <v>2147</v>
      </c>
      <c r="F62" s="212"/>
      <c r="G62" s="211"/>
      <c r="H62" s="157"/>
      <c r="I62" s="165"/>
      <c r="J62" s="164" t="s">
        <v>44</v>
      </c>
      <c r="K62" s="164" t="s">
        <v>45</v>
      </c>
      <c r="L62" s="163"/>
      <c r="M62" s="163"/>
      <c r="N62" s="210">
        <v>160</v>
      </c>
      <c r="O62" s="209">
        <v>200</v>
      </c>
      <c r="P62" s="208" t="b">
        <f>IF(R62&gt;0,R62-2)</f>
        <v>0</v>
      </c>
      <c r="Q62" s="208">
        <v>201937</v>
      </c>
      <c r="R62" s="160">
        <f>$I$3</f>
        <v>0</v>
      </c>
      <c r="S62" s="207" t="str">
        <f>IF(AND(R62&gt;=Q62,W62&gt;0),"OK",IF(W62=0,"","NOT OK"))</f>
        <v/>
      </c>
      <c r="T62" s="206"/>
      <c r="U62" s="72">
        <v>1</v>
      </c>
      <c r="V62" s="205" t="str">
        <f>IF(W62=T62,"OK","NOT")</f>
        <v>OK</v>
      </c>
      <c r="W62" s="204">
        <f>IF(MOD(T62,U62)=0,T62,T62+(U62-MOD(T62,U62)))</f>
        <v>0</v>
      </c>
      <c r="X62" s="203">
        <f>$I$4</f>
        <v>0.4</v>
      </c>
      <c r="Y62" s="202">
        <f>+T62*((O62-(O62*X62)))</f>
        <v>0</v>
      </c>
    </row>
    <row r="63" spans="1:25" ht="14.45" customHeight="1" x14ac:dyDescent="0.25">
      <c r="A63" s="167">
        <v>4250423601919</v>
      </c>
      <c r="B63" s="210">
        <v>5549829</v>
      </c>
      <c r="C63" s="210" t="s">
        <v>2333</v>
      </c>
      <c r="D63" s="157"/>
      <c r="E63" s="164" t="s">
        <v>2147</v>
      </c>
      <c r="F63" s="212"/>
      <c r="G63" s="211"/>
      <c r="H63" s="157"/>
      <c r="I63" s="165"/>
      <c r="J63" s="164" t="s">
        <v>44</v>
      </c>
      <c r="K63" s="164" t="s">
        <v>45</v>
      </c>
      <c r="L63" s="163"/>
      <c r="M63" s="163"/>
      <c r="N63" s="210">
        <v>240</v>
      </c>
      <c r="O63" s="209">
        <v>300</v>
      </c>
      <c r="P63" s="208" t="b">
        <f>IF(R63&gt;0,R63-2)</f>
        <v>0</v>
      </c>
      <c r="Q63" s="208">
        <v>201937</v>
      </c>
      <c r="R63" s="160">
        <f>$I$3</f>
        <v>0</v>
      </c>
      <c r="S63" s="207" t="str">
        <f>IF(AND(R63&gt;=Q63,W63&gt;0),"OK",IF(W63=0,"","NOT OK"))</f>
        <v/>
      </c>
      <c r="T63" s="206"/>
      <c r="U63" s="72">
        <v>1</v>
      </c>
      <c r="V63" s="205" t="str">
        <f>IF(W63=T63,"OK","NOT")</f>
        <v>OK</v>
      </c>
      <c r="W63" s="204">
        <f>IF(MOD(T63,U63)=0,T63,T63+(U63-MOD(T63,U63)))</f>
        <v>0</v>
      </c>
      <c r="X63" s="203">
        <f>$I$4</f>
        <v>0.4</v>
      </c>
      <c r="Y63" s="202">
        <f>+T63*((O63-(O63*X63)))</f>
        <v>0</v>
      </c>
    </row>
    <row r="64" spans="1:25" ht="14.45" customHeight="1" x14ac:dyDescent="0.25">
      <c r="A64" s="167">
        <v>4250423601926</v>
      </c>
      <c r="B64" s="210">
        <v>5549833</v>
      </c>
      <c r="C64" s="210" t="s">
        <v>2332</v>
      </c>
      <c r="D64" s="157"/>
      <c r="E64" s="164" t="s">
        <v>2147</v>
      </c>
      <c r="F64" s="212"/>
      <c r="G64" s="211"/>
      <c r="H64" s="157"/>
      <c r="I64" s="165"/>
      <c r="J64" s="164" t="s">
        <v>44</v>
      </c>
      <c r="K64" s="164" t="s">
        <v>45</v>
      </c>
      <c r="L64" s="163"/>
      <c r="M64" s="163"/>
      <c r="N64" s="210">
        <v>360</v>
      </c>
      <c r="O64" s="209">
        <v>450</v>
      </c>
      <c r="P64" s="208" t="b">
        <f>IF(R64&gt;0,R64-2)</f>
        <v>0</v>
      </c>
      <c r="Q64" s="208">
        <v>201937</v>
      </c>
      <c r="R64" s="160">
        <f>$I$3</f>
        <v>0</v>
      </c>
      <c r="S64" s="207" t="str">
        <f>IF(AND(R64&gt;=Q64,W64&gt;0),"OK",IF(W64=0,"","NOT OK"))</f>
        <v/>
      </c>
      <c r="T64" s="206"/>
      <c r="U64" s="72">
        <v>1</v>
      </c>
      <c r="V64" s="205" t="str">
        <f>IF(W64=T64,"OK","NOT")</f>
        <v>OK</v>
      </c>
      <c r="W64" s="204">
        <f>IF(MOD(T64,U64)=0,T64,T64+(U64-MOD(T64,U64)))</f>
        <v>0</v>
      </c>
      <c r="X64" s="203">
        <f>$I$4</f>
        <v>0.4</v>
      </c>
      <c r="Y64" s="202">
        <f>+T64*((O64-(O64*X64)))</f>
        <v>0</v>
      </c>
    </row>
    <row r="65" spans="1:25" ht="14.45" customHeight="1" x14ac:dyDescent="0.25">
      <c r="A65" s="167">
        <v>4250423601933</v>
      </c>
      <c r="B65" s="210">
        <v>5560035</v>
      </c>
      <c r="C65" s="210" t="s">
        <v>2174</v>
      </c>
      <c r="D65" s="157"/>
      <c r="E65" s="164">
        <v>0</v>
      </c>
      <c r="F65" s="212"/>
      <c r="G65" s="211"/>
      <c r="H65" s="157"/>
      <c r="I65" s="165"/>
      <c r="J65" s="164" t="s">
        <v>44</v>
      </c>
      <c r="K65" s="164" t="s">
        <v>45</v>
      </c>
      <c r="L65" s="163"/>
      <c r="M65" s="163"/>
      <c r="N65" s="210">
        <v>1280</v>
      </c>
      <c r="O65" s="209">
        <v>1600</v>
      </c>
      <c r="P65" s="208" t="b">
        <f>IF(R65&gt;0,R65-2)</f>
        <v>0</v>
      </c>
      <c r="Q65" s="208">
        <v>201937</v>
      </c>
      <c r="R65" s="160">
        <f>$I$3</f>
        <v>0</v>
      </c>
      <c r="S65" s="207" t="str">
        <f>IF(AND(R65&gt;=Q65,W65&gt;0),"OK",IF(W65=0,"","NOT OK"))</f>
        <v/>
      </c>
      <c r="T65" s="206"/>
      <c r="U65" s="72">
        <v>1</v>
      </c>
      <c r="V65" s="205" t="str">
        <f>IF(W65=T65,"OK","NOT")</f>
        <v>OK</v>
      </c>
      <c r="W65" s="204">
        <f>IF(MOD(T65,U65)=0,T65,T65+(U65-MOD(T65,U65)))</f>
        <v>0</v>
      </c>
      <c r="X65" s="203">
        <f>$I$4</f>
        <v>0.4</v>
      </c>
      <c r="Y65" s="202">
        <f>+T65*((O65-(O65*X65)))</f>
        <v>0</v>
      </c>
    </row>
    <row r="66" spans="1:25" ht="14.45" customHeight="1" x14ac:dyDescent="0.25">
      <c r="A66" s="167">
        <v>4250423601940</v>
      </c>
      <c r="B66" s="210">
        <v>5560036</v>
      </c>
      <c r="C66" s="210" t="s">
        <v>2331</v>
      </c>
      <c r="D66" s="157"/>
      <c r="E66" s="164">
        <v>0</v>
      </c>
      <c r="F66" s="212"/>
      <c r="G66" s="211"/>
      <c r="H66" s="157"/>
      <c r="I66" s="165"/>
      <c r="J66" s="164" t="s">
        <v>44</v>
      </c>
      <c r="K66" s="164" t="s">
        <v>45</v>
      </c>
      <c r="L66" s="163"/>
      <c r="M66" s="163"/>
      <c r="N66" s="210">
        <v>800</v>
      </c>
      <c r="O66" s="209">
        <v>1000</v>
      </c>
      <c r="P66" s="208" t="b">
        <f>IF(R66&gt;0,R66-2)</f>
        <v>0</v>
      </c>
      <c r="Q66" s="208">
        <v>201937</v>
      </c>
      <c r="R66" s="160">
        <f>$I$3</f>
        <v>0</v>
      </c>
      <c r="S66" s="207" t="str">
        <f>IF(AND(R66&gt;=Q66,W66&gt;0),"OK",IF(W66=0,"","NOT OK"))</f>
        <v/>
      </c>
      <c r="T66" s="206"/>
      <c r="U66" s="72">
        <v>1</v>
      </c>
      <c r="V66" s="205" t="str">
        <f>IF(W66=T66,"OK","NOT")</f>
        <v>OK</v>
      </c>
      <c r="W66" s="204">
        <f>IF(MOD(T66,U66)=0,T66,T66+(U66-MOD(T66,U66)))</f>
        <v>0</v>
      </c>
      <c r="X66" s="203">
        <f>$I$4</f>
        <v>0.4</v>
      </c>
      <c r="Y66" s="202">
        <f>+T66*((O66-(O66*X66)))</f>
        <v>0</v>
      </c>
    </row>
    <row r="67" spans="1:25" ht="14.45" customHeight="1" x14ac:dyDescent="0.25">
      <c r="A67" s="167">
        <v>4250423601957</v>
      </c>
      <c r="B67" s="210">
        <v>5560037</v>
      </c>
      <c r="C67" s="210" t="s">
        <v>2330</v>
      </c>
      <c r="D67" s="157"/>
      <c r="E67" s="164">
        <v>0</v>
      </c>
      <c r="F67" s="212"/>
      <c r="G67" s="211"/>
      <c r="H67" s="157"/>
      <c r="I67" s="165"/>
      <c r="J67" s="164" t="s">
        <v>44</v>
      </c>
      <c r="K67" s="164" t="s">
        <v>45</v>
      </c>
      <c r="L67" s="163"/>
      <c r="M67" s="163"/>
      <c r="N67" s="210">
        <v>2000</v>
      </c>
      <c r="O67" s="209">
        <v>2500</v>
      </c>
      <c r="P67" s="208" t="b">
        <f>IF(R67&gt;0,R67-2)</f>
        <v>0</v>
      </c>
      <c r="Q67" s="208">
        <v>201937</v>
      </c>
      <c r="R67" s="160">
        <f>$I$3</f>
        <v>0</v>
      </c>
      <c r="S67" s="207" t="str">
        <f>IF(AND(R67&gt;=Q67,W67&gt;0),"OK",IF(W67=0,"","NOT OK"))</f>
        <v/>
      </c>
      <c r="T67" s="206"/>
      <c r="U67" s="72">
        <v>1</v>
      </c>
      <c r="V67" s="205" t="str">
        <f>IF(W67=T67,"OK","NOT")</f>
        <v>OK</v>
      </c>
      <c r="W67" s="204">
        <f>IF(MOD(T67,U67)=0,T67,T67+(U67-MOD(T67,U67)))</f>
        <v>0</v>
      </c>
      <c r="X67" s="203">
        <f>$I$4</f>
        <v>0.4</v>
      </c>
      <c r="Y67" s="202">
        <f>+T67*((O67-(O67*X67)))</f>
        <v>0</v>
      </c>
    </row>
    <row r="68" spans="1:25" ht="14.45" customHeight="1" x14ac:dyDescent="0.25">
      <c r="A68" s="167">
        <v>4250423601964</v>
      </c>
      <c r="B68" s="210">
        <v>5509083</v>
      </c>
      <c r="C68" s="210" t="s">
        <v>2329</v>
      </c>
      <c r="D68" s="157"/>
      <c r="E68" s="164">
        <v>0</v>
      </c>
      <c r="F68" s="212"/>
      <c r="G68" s="211"/>
      <c r="H68" s="157"/>
      <c r="I68" s="165"/>
      <c r="J68" s="164" t="s">
        <v>44</v>
      </c>
      <c r="K68" s="164" t="s">
        <v>46</v>
      </c>
      <c r="L68" s="163"/>
      <c r="M68" s="163"/>
      <c r="N68" s="210">
        <v>1360</v>
      </c>
      <c r="O68" s="209">
        <v>1700</v>
      </c>
      <c r="P68" s="208" t="b">
        <f>IF(R68&gt;0,R68-2)</f>
        <v>0</v>
      </c>
      <c r="Q68" s="208">
        <v>201937</v>
      </c>
      <c r="R68" s="160">
        <f>$I$3</f>
        <v>0</v>
      </c>
      <c r="S68" s="207" t="str">
        <f>IF(AND(R68&gt;=Q68,W68&gt;0),"OK",IF(W68=0,"","NOT OK"))</f>
        <v/>
      </c>
      <c r="T68" s="206"/>
      <c r="U68" s="72">
        <v>1</v>
      </c>
      <c r="V68" s="205" t="str">
        <f>IF(W68=T68,"OK","NOT")</f>
        <v>OK</v>
      </c>
      <c r="W68" s="204">
        <f>IF(MOD(T68,U68)=0,T68,T68+(U68-MOD(T68,U68)))</f>
        <v>0</v>
      </c>
      <c r="X68" s="203">
        <f>$I$4</f>
        <v>0.4</v>
      </c>
      <c r="Y68" s="202">
        <f>+T68*((O68-(O68*X68)))</f>
        <v>0</v>
      </c>
    </row>
    <row r="69" spans="1:25" ht="14.45" customHeight="1" x14ac:dyDescent="0.25">
      <c r="A69" s="167">
        <v>4250423601971</v>
      </c>
      <c r="B69" s="210">
        <v>5549864</v>
      </c>
      <c r="C69" s="210" t="s">
        <v>2328</v>
      </c>
      <c r="D69" s="157"/>
      <c r="E69" s="164" t="s">
        <v>2147</v>
      </c>
      <c r="F69" s="212"/>
      <c r="G69" s="211"/>
      <c r="H69" s="157"/>
      <c r="I69" s="165"/>
      <c r="J69" s="164" t="s">
        <v>44</v>
      </c>
      <c r="K69" s="164" t="s">
        <v>45</v>
      </c>
      <c r="L69" s="163"/>
      <c r="M69" s="163"/>
      <c r="N69" s="210">
        <v>120</v>
      </c>
      <c r="O69" s="209">
        <v>150</v>
      </c>
      <c r="P69" s="208" t="b">
        <f>IF(R69&gt;0,R69-2)</f>
        <v>0</v>
      </c>
      <c r="Q69" s="208">
        <v>201937</v>
      </c>
      <c r="R69" s="160">
        <f>$I$3</f>
        <v>0</v>
      </c>
      <c r="S69" s="207" t="str">
        <f>IF(AND(R69&gt;=Q69,W69&gt;0),"OK",IF(W69=0,"","NOT OK"))</f>
        <v/>
      </c>
      <c r="T69" s="206"/>
      <c r="U69" s="72">
        <v>1</v>
      </c>
      <c r="V69" s="205" t="str">
        <f>IF(W69=T69,"OK","NOT")</f>
        <v>OK</v>
      </c>
      <c r="W69" s="204">
        <f>IF(MOD(T69,U69)=0,T69,T69+(U69-MOD(T69,U69)))</f>
        <v>0</v>
      </c>
      <c r="X69" s="203">
        <f>$I$4</f>
        <v>0.4</v>
      </c>
      <c r="Y69" s="202">
        <f>+T69*((O69-(O69*X69)))</f>
        <v>0</v>
      </c>
    </row>
    <row r="70" spans="1:25" ht="14.45" customHeight="1" x14ac:dyDescent="0.25">
      <c r="A70" s="167">
        <v>4250423601988</v>
      </c>
      <c r="B70" s="210">
        <v>5549825</v>
      </c>
      <c r="C70" s="210" t="s">
        <v>2327</v>
      </c>
      <c r="D70" s="157"/>
      <c r="E70" s="164" t="s">
        <v>2147</v>
      </c>
      <c r="F70" s="212"/>
      <c r="G70" s="211"/>
      <c r="H70" s="157"/>
      <c r="I70" s="165"/>
      <c r="J70" s="164" t="s">
        <v>44</v>
      </c>
      <c r="K70" s="164" t="s">
        <v>45</v>
      </c>
      <c r="L70" s="163"/>
      <c r="M70" s="163"/>
      <c r="N70" s="210">
        <v>1120</v>
      </c>
      <c r="O70" s="209">
        <v>1400</v>
      </c>
      <c r="P70" s="208" t="b">
        <f>IF(R70&gt;0,R70-2)</f>
        <v>0</v>
      </c>
      <c r="Q70" s="208">
        <v>201937</v>
      </c>
      <c r="R70" s="160">
        <f>$I$3</f>
        <v>0</v>
      </c>
      <c r="S70" s="207" t="str">
        <f>IF(AND(R70&gt;=Q70,W70&gt;0),"OK",IF(W70=0,"","NOT OK"))</f>
        <v/>
      </c>
      <c r="T70" s="206"/>
      <c r="U70" s="72">
        <v>1</v>
      </c>
      <c r="V70" s="205" t="str">
        <f>IF(W70=T70,"OK","NOT")</f>
        <v>OK</v>
      </c>
      <c r="W70" s="204">
        <f>IF(MOD(T70,U70)=0,T70,T70+(U70-MOD(T70,U70)))</f>
        <v>0</v>
      </c>
      <c r="X70" s="203">
        <f>$I$4</f>
        <v>0.4</v>
      </c>
      <c r="Y70" s="202">
        <f>+T70*((O70-(O70*X70)))</f>
        <v>0</v>
      </c>
    </row>
    <row r="71" spans="1:25" ht="14.45" customHeight="1" x14ac:dyDescent="0.25">
      <c r="A71" s="167">
        <v>4250423602008</v>
      </c>
      <c r="B71" s="210">
        <v>5542626</v>
      </c>
      <c r="C71" s="210" t="s">
        <v>2326</v>
      </c>
      <c r="D71" s="157"/>
      <c r="E71" s="164">
        <v>0</v>
      </c>
      <c r="F71" s="212"/>
      <c r="G71" s="211"/>
      <c r="H71" s="157"/>
      <c r="I71" s="165"/>
      <c r="J71" s="164" t="s">
        <v>44</v>
      </c>
      <c r="K71" s="164" t="s">
        <v>45</v>
      </c>
      <c r="L71" s="163"/>
      <c r="M71" s="163"/>
      <c r="N71" s="210">
        <v>48</v>
      </c>
      <c r="O71" s="209">
        <v>60</v>
      </c>
      <c r="P71" s="208" t="b">
        <f>IF(R71&gt;0,R71-2)</f>
        <v>0</v>
      </c>
      <c r="Q71" s="208">
        <v>201937</v>
      </c>
      <c r="R71" s="160">
        <f>$I$3</f>
        <v>0</v>
      </c>
      <c r="S71" s="207" t="str">
        <f>IF(AND(R71&gt;=Q71,W71&gt;0),"OK",IF(W71=0,"","NOT OK"))</f>
        <v/>
      </c>
      <c r="T71" s="206"/>
      <c r="U71" s="72">
        <v>1</v>
      </c>
      <c r="V71" s="205" t="str">
        <f>IF(W71=T71,"OK","NOT")</f>
        <v>OK</v>
      </c>
      <c r="W71" s="204">
        <f>IF(MOD(T71,U71)=0,T71,T71+(U71-MOD(T71,U71)))</f>
        <v>0</v>
      </c>
      <c r="X71" s="203">
        <f>$I$4</f>
        <v>0.4</v>
      </c>
      <c r="Y71" s="202">
        <f>+T71*((O71-(O71*X71)))</f>
        <v>0</v>
      </c>
    </row>
    <row r="72" spans="1:25" ht="14.45" customHeight="1" x14ac:dyDescent="0.25">
      <c r="A72" s="167">
        <v>4250423602015</v>
      </c>
      <c r="B72" s="210">
        <v>5549865</v>
      </c>
      <c r="C72" s="210" t="s">
        <v>2325</v>
      </c>
      <c r="D72" s="157"/>
      <c r="E72" s="164" t="s">
        <v>2147</v>
      </c>
      <c r="F72" s="212"/>
      <c r="G72" s="211"/>
      <c r="H72" s="157"/>
      <c r="I72" s="165"/>
      <c r="J72" s="164" t="s">
        <v>44</v>
      </c>
      <c r="K72" s="164" t="s">
        <v>45</v>
      </c>
      <c r="L72" s="163"/>
      <c r="M72" s="163"/>
      <c r="N72" s="210">
        <v>1600</v>
      </c>
      <c r="O72" s="209">
        <v>2000</v>
      </c>
      <c r="P72" s="208" t="b">
        <f>IF(R72&gt;0,R72-2)</f>
        <v>0</v>
      </c>
      <c r="Q72" s="208">
        <v>201937</v>
      </c>
      <c r="R72" s="160">
        <f>$I$3</f>
        <v>0</v>
      </c>
      <c r="S72" s="207" t="str">
        <f>IF(AND(R72&gt;=Q72,W72&gt;0),"OK",IF(W72=0,"","NOT OK"))</f>
        <v/>
      </c>
      <c r="T72" s="206"/>
      <c r="U72" s="72">
        <v>1</v>
      </c>
      <c r="V72" s="205" t="str">
        <f>IF(W72=T72,"OK","NOT")</f>
        <v>OK</v>
      </c>
      <c r="W72" s="204">
        <f>IF(MOD(T72,U72)=0,T72,T72+(U72-MOD(T72,U72)))</f>
        <v>0</v>
      </c>
      <c r="X72" s="203">
        <f>$I$4</f>
        <v>0.4</v>
      </c>
      <c r="Y72" s="202">
        <f>+T72*((O72-(O72*X72)))</f>
        <v>0</v>
      </c>
    </row>
    <row r="73" spans="1:25" ht="14.45" customHeight="1" x14ac:dyDescent="0.25">
      <c r="A73" s="167">
        <v>4250423602022</v>
      </c>
      <c r="B73" s="210">
        <v>5549866</v>
      </c>
      <c r="C73" s="210" t="s">
        <v>2324</v>
      </c>
      <c r="D73" s="157"/>
      <c r="E73" s="164" t="s">
        <v>2147</v>
      </c>
      <c r="F73" s="212"/>
      <c r="G73" s="211"/>
      <c r="H73" s="157"/>
      <c r="I73" s="165"/>
      <c r="J73" s="164" t="s">
        <v>44</v>
      </c>
      <c r="K73" s="164" t="s">
        <v>45</v>
      </c>
      <c r="L73" s="163"/>
      <c r="M73" s="163"/>
      <c r="N73" s="210">
        <v>160</v>
      </c>
      <c r="O73" s="209">
        <v>200</v>
      </c>
      <c r="P73" s="208" t="b">
        <f>IF(R73&gt;0,R73-2)</f>
        <v>0</v>
      </c>
      <c r="Q73" s="208">
        <v>201937</v>
      </c>
      <c r="R73" s="160">
        <f>$I$3</f>
        <v>0</v>
      </c>
      <c r="S73" s="207" t="str">
        <f>IF(AND(R73&gt;=Q73,W73&gt;0),"OK",IF(W73=0,"","NOT OK"))</f>
        <v/>
      </c>
      <c r="T73" s="206"/>
      <c r="U73" s="72">
        <v>1</v>
      </c>
      <c r="V73" s="205" t="str">
        <f>IF(W73=T73,"OK","NOT")</f>
        <v>OK</v>
      </c>
      <c r="W73" s="204">
        <f>IF(MOD(T73,U73)=0,T73,T73+(U73-MOD(T73,U73)))</f>
        <v>0</v>
      </c>
      <c r="X73" s="203">
        <f>$I$4</f>
        <v>0.4</v>
      </c>
      <c r="Y73" s="202">
        <f>+T73*((O73-(O73*X73)))</f>
        <v>0</v>
      </c>
    </row>
    <row r="74" spans="1:25" ht="14.45" customHeight="1" x14ac:dyDescent="0.25">
      <c r="A74" s="167">
        <v>4250423602039</v>
      </c>
      <c r="B74" s="210">
        <v>5549867</v>
      </c>
      <c r="C74" s="210" t="s">
        <v>2323</v>
      </c>
      <c r="D74" s="157"/>
      <c r="E74" s="164" t="s">
        <v>2147</v>
      </c>
      <c r="F74" s="212"/>
      <c r="G74" s="211"/>
      <c r="H74" s="157"/>
      <c r="I74" s="165"/>
      <c r="J74" s="164" t="s">
        <v>44</v>
      </c>
      <c r="K74" s="164" t="s">
        <v>45</v>
      </c>
      <c r="L74" s="163"/>
      <c r="M74" s="163"/>
      <c r="N74" s="210">
        <v>640</v>
      </c>
      <c r="O74" s="209">
        <v>800</v>
      </c>
      <c r="P74" s="208" t="b">
        <f>IF(R74&gt;0,R74-2)</f>
        <v>0</v>
      </c>
      <c r="Q74" s="208">
        <v>201937</v>
      </c>
      <c r="R74" s="160">
        <f>$I$3</f>
        <v>0</v>
      </c>
      <c r="S74" s="207" t="str">
        <f>IF(AND(R74&gt;=Q74,W74&gt;0),"OK",IF(W74=0,"","NOT OK"))</f>
        <v/>
      </c>
      <c r="T74" s="206"/>
      <c r="U74" s="72">
        <v>1</v>
      </c>
      <c r="V74" s="205" t="str">
        <f>IF(W74=T74,"OK","NOT")</f>
        <v>OK</v>
      </c>
      <c r="W74" s="204">
        <f>IF(MOD(T74,U74)=0,T74,T74+(U74-MOD(T74,U74)))</f>
        <v>0</v>
      </c>
      <c r="X74" s="203">
        <f>$I$4</f>
        <v>0.4</v>
      </c>
      <c r="Y74" s="202">
        <f>+T74*((O74-(O74*X74)))</f>
        <v>0</v>
      </c>
    </row>
    <row r="75" spans="1:25" ht="14.45" customHeight="1" x14ac:dyDescent="0.25">
      <c r="A75" s="167">
        <v>4250423602244</v>
      </c>
      <c r="B75" s="210">
        <v>5509870</v>
      </c>
      <c r="C75" s="210" t="s">
        <v>2322</v>
      </c>
      <c r="D75" s="157"/>
      <c r="E75" s="164">
        <v>0</v>
      </c>
      <c r="F75" s="212"/>
      <c r="G75" s="211"/>
      <c r="H75" s="157"/>
      <c r="I75" s="165"/>
      <c r="J75" s="164" t="s">
        <v>44</v>
      </c>
      <c r="K75" s="164" t="s">
        <v>47</v>
      </c>
      <c r="L75" s="163"/>
      <c r="M75" s="163"/>
      <c r="N75" s="210">
        <v>160</v>
      </c>
      <c r="O75" s="209">
        <v>200</v>
      </c>
      <c r="P75" s="208" t="b">
        <f>IF(R75&gt;0,R75-2)</f>
        <v>0</v>
      </c>
      <c r="Q75" s="208">
        <v>201937</v>
      </c>
      <c r="R75" s="160">
        <f>$I$3</f>
        <v>0</v>
      </c>
      <c r="S75" s="207" t="str">
        <f>IF(AND(R75&gt;=Q75,W75&gt;0),"OK",IF(W75=0,"","NOT OK"))</f>
        <v/>
      </c>
      <c r="T75" s="206"/>
      <c r="U75" s="72">
        <v>1</v>
      </c>
      <c r="V75" s="205" t="str">
        <f>IF(W75=T75,"OK","NOT")</f>
        <v>OK</v>
      </c>
      <c r="W75" s="204">
        <f>IF(MOD(T75,U75)=0,T75,T75+(U75-MOD(T75,U75)))</f>
        <v>0</v>
      </c>
      <c r="X75" s="203">
        <f>$I$4</f>
        <v>0.4</v>
      </c>
      <c r="Y75" s="202">
        <f>+T75*((O75-(O75*X75)))</f>
        <v>0</v>
      </c>
    </row>
    <row r="76" spans="1:25" ht="14.45" customHeight="1" x14ac:dyDescent="0.25">
      <c r="A76" s="167">
        <v>4250423602251</v>
      </c>
      <c r="B76" s="210">
        <v>5560038</v>
      </c>
      <c r="C76" s="210" t="s">
        <v>2321</v>
      </c>
      <c r="D76" s="157"/>
      <c r="E76" s="164" t="s">
        <v>2147</v>
      </c>
      <c r="F76" s="212"/>
      <c r="G76" s="211"/>
      <c r="H76" s="157"/>
      <c r="I76" s="165"/>
      <c r="J76" s="164" t="s">
        <v>44</v>
      </c>
      <c r="K76" s="164" t="s">
        <v>45</v>
      </c>
      <c r="L76" s="163"/>
      <c r="M76" s="163"/>
      <c r="N76" s="210">
        <v>240</v>
      </c>
      <c r="O76" s="209">
        <v>300</v>
      </c>
      <c r="P76" s="208" t="b">
        <f>IF(R76&gt;0,R76-2)</f>
        <v>0</v>
      </c>
      <c r="Q76" s="208">
        <v>201937</v>
      </c>
      <c r="R76" s="160">
        <f>$I$3</f>
        <v>0</v>
      </c>
      <c r="S76" s="207" t="str">
        <f>IF(AND(R76&gt;=Q76,W76&gt;0),"OK",IF(W76=0,"","NOT OK"))</f>
        <v/>
      </c>
      <c r="T76" s="206"/>
      <c r="U76" s="72">
        <v>1</v>
      </c>
      <c r="V76" s="205" t="str">
        <f>IF(W76=T76,"OK","NOT")</f>
        <v>OK</v>
      </c>
      <c r="W76" s="204">
        <f>IF(MOD(T76,U76)=0,T76,T76+(U76-MOD(T76,U76)))</f>
        <v>0</v>
      </c>
      <c r="X76" s="203">
        <f>$I$4</f>
        <v>0.4</v>
      </c>
      <c r="Y76" s="202">
        <f>+T76*((O76-(O76*X76)))</f>
        <v>0</v>
      </c>
    </row>
    <row r="77" spans="1:25" ht="14.45" customHeight="1" x14ac:dyDescent="0.25">
      <c r="A77" s="167">
        <v>4250423602268</v>
      </c>
      <c r="B77" s="210">
        <v>5560039</v>
      </c>
      <c r="C77" s="210" t="s">
        <v>2320</v>
      </c>
      <c r="D77" s="157"/>
      <c r="E77" s="164" t="s">
        <v>2147</v>
      </c>
      <c r="F77" s="212"/>
      <c r="G77" s="211"/>
      <c r="H77" s="157"/>
      <c r="I77" s="165"/>
      <c r="J77" s="164" t="s">
        <v>44</v>
      </c>
      <c r="K77" s="164" t="s">
        <v>45</v>
      </c>
      <c r="L77" s="163"/>
      <c r="M77" s="163"/>
      <c r="N77" s="210">
        <v>240</v>
      </c>
      <c r="O77" s="209">
        <v>300</v>
      </c>
      <c r="P77" s="208" t="b">
        <f>IF(R77&gt;0,R77-2)</f>
        <v>0</v>
      </c>
      <c r="Q77" s="208">
        <v>201937</v>
      </c>
      <c r="R77" s="160">
        <f>$I$3</f>
        <v>0</v>
      </c>
      <c r="S77" s="207" t="str">
        <f>IF(AND(R77&gt;=Q77,W77&gt;0),"OK",IF(W77=0,"","NOT OK"))</f>
        <v/>
      </c>
      <c r="T77" s="206"/>
      <c r="U77" s="72">
        <v>1</v>
      </c>
      <c r="V77" s="205" t="str">
        <f>IF(W77=T77,"OK","NOT")</f>
        <v>OK</v>
      </c>
      <c r="W77" s="204">
        <f>IF(MOD(T77,U77)=0,T77,T77+(U77-MOD(T77,U77)))</f>
        <v>0</v>
      </c>
      <c r="X77" s="203">
        <f>$I$4</f>
        <v>0.4</v>
      </c>
      <c r="Y77" s="202">
        <f>+T77*((O77-(O77*X77)))</f>
        <v>0</v>
      </c>
    </row>
    <row r="78" spans="1:25" ht="14.45" customHeight="1" x14ac:dyDescent="0.25">
      <c r="A78" s="167">
        <v>4250423602275</v>
      </c>
      <c r="B78" s="210">
        <v>5560040</v>
      </c>
      <c r="C78" s="210" t="s">
        <v>2319</v>
      </c>
      <c r="D78" s="157"/>
      <c r="E78" s="164" t="s">
        <v>2147</v>
      </c>
      <c r="F78" s="212"/>
      <c r="G78" s="211"/>
      <c r="H78" s="157"/>
      <c r="I78" s="165"/>
      <c r="J78" s="164" t="s">
        <v>44</v>
      </c>
      <c r="K78" s="164" t="s">
        <v>45</v>
      </c>
      <c r="L78" s="163"/>
      <c r="M78" s="163"/>
      <c r="N78" s="210">
        <v>240</v>
      </c>
      <c r="O78" s="209">
        <v>300</v>
      </c>
      <c r="P78" s="208" t="b">
        <f>IF(R78&gt;0,R78-2)</f>
        <v>0</v>
      </c>
      <c r="Q78" s="208">
        <v>201937</v>
      </c>
      <c r="R78" s="160">
        <f>$I$3</f>
        <v>0</v>
      </c>
      <c r="S78" s="207" t="str">
        <f>IF(AND(R78&gt;=Q78,W78&gt;0),"OK",IF(W78=0,"","NOT OK"))</f>
        <v/>
      </c>
      <c r="T78" s="206"/>
      <c r="U78" s="72">
        <v>1</v>
      </c>
      <c r="V78" s="205" t="str">
        <f>IF(W78=T78,"OK","NOT")</f>
        <v>OK</v>
      </c>
      <c r="W78" s="204">
        <f>IF(MOD(T78,U78)=0,T78,T78+(U78-MOD(T78,U78)))</f>
        <v>0</v>
      </c>
      <c r="X78" s="203">
        <f>$I$4</f>
        <v>0.4</v>
      </c>
      <c r="Y78" s="202">
        <f>+T78*((O78-(O78*X78)))</f>
        <v>0</v>
      </c>
    </row>
    <row r="79" spans="1:25" ht="14.45" customHeight="1" x14ac:dyDescent="0.25">
      <c r="A79" s="167">
        <v>4250423602282</v>
      </c>
      <c r="B79" s="210">
        <v>5560041</v>
      </c>
      <c r="C79" s="210" t="s">
        <v>2318</v>
      </c>
      <c r="D79" s="157"/>
      <c r="E79" s="164" t="s">
        <v>2147</v>
      </c>
      <c r="F79" s="212"/>
      <c r="G79" s="211"/>
      <c r="H79" s="157"/>
      <c r="I79" s="165"/>
      <c r="J79" s="164" t="s">
        <v>44</v>
      </c>
      <c r="K79" s="164" t="s">
        <v>45</v>
      </c>
      <c r="L79" s="163"/>
      <c r="M79" s="163"/>
      <c r="N79" s="210">
        <v>240</v>
      </c>
      <c r="O79" s="209">
        <v>300</v>
      </c>
      <c r="P79" s="208" t="b">
        <f>IF(R79&gt;0,R79-2)</f>
        <v>0</v>
      </c>
      <c r="Q79" s="208">
        <v>201937</v>
      </c>
      <c r="R79" s="160">
        <f>$I$3</f>
        <v>0</v>
      </c>
      <c r="S79" s="207" t="str">
        <f>IF(AND(R79&gt;=Q79,W79&gt;0),"OK",IF(W79=0,"","NOT OK"))</f>
        <v/>
      </c>
      <c r="T79" s="206"/>
      <c r="U79" s="72">
        <v>1</v>
      </c>
      <c r="V79" s="205" t="str">
        <f>IF(W79=T79,"OK","NOT")</f>
        <v>OK</v>
      </c>
      <c r="W79" s="204">
        <f>IF(MOD(T79,U79)=0,T79,T79+(U79-MOD(T79,U79)))</f>
        <v>0</v>
      </c>
      <c r="X79" s="203">
        <f>$I$4</f>
        <v>0.4</v>
      </c>
      <c r="Y79" s="202">
        <f>+T79*((O79-(O79*X79)))</f>
        <v>0</v>
      </c>
    </row>
    <row r="80" spans="1:25" ht="14.45" customHeight="1" x14ac:dyDescent="0.25">
      <c r="A80" s="167">
        <v>4250423602299</v>
      </c>
      <c r="B80" s="210">
        <v>5560042</v>
      </c>
      <c r="C80" s="210" t="s">
        <v>2317</v>
      </c>
      <c r="D80" s="157"/>
      <c r="E80" s="164" t="s">
        <v>2147</v>
      </c>
      <c r="F80" s="212"/>
      <c r="G80" s="211"/>
      <c r="H80" s="157"/>
      <c r="I80" s="165"/>
      <c r="J80" s="164" t="s">
        <v>44</v>
      </c>
      <c r="K80" s="164" t="s">
        <v>45</v>
      </c>
      <c r="L80" s="163"/>
      <c r="M80" s="163"/>
      <c r="N80" s="210">
        <v>560</v>
      </c>
      <c r="O80" s="209">
        <v>700</v>
      </c>
      <c r="P80" s="208" t="b">
        <f>IF(R80&gt;0,R80-2)</f>
        <v>0</v>
      </c>
      <c r="Q80" s="208">
        <v>201937</v>
      </c>
      <c r="R80" s="160">
        <f>$I$3</f>
        <v>0</v>
      </c>
      <c r="S80" s="207" t="str">
        <f>IF(AND(R80&gt;=Q80,W80&gt;0),"OK",IF(W80=0,"","NOT OK"))</f>
        <v/>
      </c>
      <c r="T80" s="206"/>
      <c r="U80" s="72">
        <v>1</v>
      </c>
      <c r="V80" s="205" t="str">
        <f>IF(W80=T80,"OK","NOT")</f>
        <v>OK</v>
      </c>
      <c r="W80" s="204">
        <f>IF(MOD(T80,U80)=0,T80,T80+(U80-MOD(T80,U80)))</f>
        <v>0</v>
      </c>
      <c r="X80" s="203">
        <f>$I$4</f>
        <v>0.4</v>
      </c>
      <c r="Y80" s="202">
        <f>+T80*((O80-(O80*X80)))</f>
        <v>0</v>
      </c>
    </row>
    <row r="81" spans="1:25" ht="14.45" customHeight="1" x14ac:dyDescent="0.25">
      <c r="A81" s="167">
        <v>4250423602305</v>
      </c>
      <c r="B81" s="210">
        <v>5560043</v>
      </c>
      <c r="C81" s="210" t="s">
        <v>2316</v>
      </c>
      <c r="D81" s="157"/>
      <c r="E81" s="164" t="s">
        <v>2147</v>
      </c>
      <c r="F81" s="212"/>
      <c r="G81" s="211"/>
      <c r="H81" s="157"/>
      <c r="I81" s="165"/>
      <c r="J81" s="164" t="s">
        <v>44</v>
      </c>
      <c r="K81" s="164" t="s">
        <v>45</v>
      </c>
      <c r="L81" s="163"/>
      <c r="M81" s="163"/>
      <c r="N81" s="210">
        <v>560</v>
      </c>
      <c r="O81" s="209">
        <v>700</v>
      </c>
      <c r="P81" s="208" t="b">
        <f>IF(R81&gt;0,R81-2)</f>
        <v>0</v>
      </c>
      <c r="Q81" s="208">
        <v>201937</v>
      </c>
      <c r="R81" s="160">
        <f>$I$3</f>
        <v>0</v>
      </c>
      <c r="S81" s="207" t="str">
        <f>IF(AND(R81&gt;=Q81,W81&gt;0),"OK",IF(W81=0,"","NOT OK"))</f>
        <v/>
      </c>
      <c r="T81" s="206"/>
      <c r="U81" s="72">
        <v>1</v>
      </c>
      <c r="V81" s="205" t="str">
        <f>IF(W81=T81,"OK","NOT")</f>
        <v>OK</v>
      </c>
      <c r="W81" s="204">
        <f>IF(MOD(T81,U81)=0,T81,T81+(U81-MOD(T81,U81)))</f>
        <v>0</v>
      </c>
      <c r="X81" s="203">
        <f>$I$4</f>
        <v>0.4</v>
      </c>
      <c r="Y81" s="202">
        <f>+T81*((O81-(O81*X81)))</f>
        <v>0</v>
      </c>
    </row>
    <row r="82" spans="1:25" ht="14.45" customHeight="1" x14ac:dyDescent="0.25">
      <c r="A82" s="167">
        <v>4250423602312</v>
      </c>
      <c r="B82" s="210">
        <v>5560044</v>
      </c>
      <c r="C82" s="210" t="s">
        <v>2315</v>
      </c>
      <c r="D82" s="157"/>
      <c r="E82" s="164" t="s">
        <v>2147</v>
      </c>
      <c r="F82" s="212"/>
      <c r="G82" s="211"/>
      <c r="H82" s="157"/>
      <c r="I82" s="165"/>
      <c r="J82" s="164" t="s">
        <v>44</v>
      </c>
      <c r="K82" s="164" t="s">
        <v>45</v>
      </c>
      <c r="L82" s="163"/>
      <c r="M82" s="163"/>
      <c r="N82" s="210">
        <v>560</v>
      </c>
      <c r="O82" s="209">
        <v>700</v>
      </c>
      <c r="P82" s="208" t="b">
        <f>IF(R82&gt;0,R82-2)</f>
        <v>0</v>
      </c>
      <c r="Q82" s="208">
        <v>201937</v>
      </c>
      <c r="R82" s="160">
        <f>$I$3</f>
        <v>0</v>
      </c>
      <c r="S82" s="207" t="str">
        <f>IF(AND(R82&gt;=Q82,W82&gt;0),"OK",IF(W82=0,"","NOT OK"))</f>
        <v/>
      </c>
      <c r="T82" s="206"/>
      <c r="U82" s="72">
        <v>1</v>
      </c>
      <c r="V82" s="205" t="str">
        <f>IF(W82=T82,"OK","NOT")</f>
        <v>OK</v>
      </c>
      <c r="W82" s="204">
        <f>IF(MOD(T82,U82)=0,T82,T82+(U82-MOD(T82,U82)))</f>
        <v>0</v>
      </c>
      <c r="X82" s="203">
        <f>$I$4</f>
        <v>0.4</v>
      </c>
      <c r="Y82" s="202">
        <f>+T82*((O82-(O82*X82)))</f>
        <v>0</v>
      </c>
    </row>
    <row r="83" spans="1:25" ht="14.45" customHeight="1" x14ac:dyDescent="0.25">
      <c r="A83" s="167">
        <v>4250423602336</v>
      </c>
      <c r="B83" s="210">
        <v>5560046</v>
      </c>
      <c r="C83" s="210" t="s">
        <v>2314</v>
      </c>
      <c r="D83" s="157"/>
      <c r="E83" s="164" t="s">
        <v>2147</v>
      </c>
      <c r="F83" s="212"/>
      <c r="G83" s="211"/>
      <c r="H83" s="157"/>
      <c r="I83" s="165"/>
      <c r="J83" s="164" t="s">
        <v>44</v>
      </c>
      <c r="K83" s="164" t="s">
        <v>45</v>
      </c>
      <c r="L83" s="163"/>
      <c r="M83" s="163"/>
      <c r="N83" s="210">
        <v>560</v>
      </c>
      <c r="O83" s="209">
        <v>700</v>
      </c>
      <c r="P83" s="208" t="b">
        <f>IF(R83&gt;0,R83-2)</f>
        <v>0</v>
      </c>
      <c r="Q83" s="208">
        <v>201937</v>
      </c>
      <c r="R83" s="160">
        <f>$I$3</f>
        <v>0</v>
      </c>
      <c r="S83" s="207" t="str">
        <f>IF(AND(R83&gt;=Q83,W83&gt;0),"OK",IF(W83=0,"","NOT OK"))</f>
        <v/>
      </c>
      <c r="T83" s="206"/>
      <c r="U83" s="72">
        <v>1</v>
      </c>
      <c r="V83" s="205" t="str">
        <f>IF(W83=T83,"OK","NOT")</f>
        <v>OK</v>
      </c>
      <c r="W83" s="204">
        <f>IF(MOD(T83,U83)=0,T83,T83+(U83-MOD(T83,U83)))</f>
        <v>0</v>
      </c>
      <c r="X83" s="203">
        <f>$I$4</f>
        <v>0.4</v>
      </c>
      <c r="Y83" s="202">
        <f>+T83*((O83-(O83*X83)))</f>
        <v>0</v>
      </c>
    </row>
    <row r="84" spans="1:25" ht="14.45" customHeight="1" x14ac:dyDescent="0.25">
      <c r="A84" s="167">
        <v>4250423602343</v>
      </c>
      <c r="B84" s="210">
        <v>5560047</v>
      </c>
      <c r="C84" s="210" t="s">
        <v>2313</v>
      </c>
      <c r="D84" s="157"/>
      <c r="E84" s="164" t="s">
        <v>2147</v>
      </c>
      <c r="F84" s="212"/>
      <c r="G84" s="211"/>
      <c r="H84" s="157"/>
      <c r="I84" s="165"/>
      <c r="J84" s="164" t="s">
        <v>44</v>
      </c>
      <c r="K84" s="164" t="s">
        <v>45</v>
      </c>
      <c r="L84" s="163"/>
      <c r="M84" s="163"/>
      <c r="N84" s="210">
        <v>1120</v>
      </c>
      <c r="O84" s="209">
        <v>1400</v>
      </c>
      <c r="P84" s="208" t="b">
        <f>IF(R84&gt;0,R84-2)</f>
        <v>0</v>
      </c>
      <c r="Q84" s="208">
        <v>201937</v>
      </c>
      <c r="R84" s="160">
        <f>$I$3</f>
        <v>0</v>
      </c>
      <c r="S84" s="207" t="str">
        <f>IF(AND(R84&gt;=Q84,W84&gt;0),"OK",IF(W84=0,"","NOT OK"))</f>
        <v/>
      </c>
      <c r="T84" s="206"/>
      <c r="U84" s="72">
        <v>1</v>
      </c>
      <c r="V84" s="205" t="str">
        <f>IF(W84=T84,"OK","NOT")</f>
        <v>OK</v>
      </c>
      <c r="W84" s="204">
        <f>IF(MOD(T84,U84)=0,T84,T84+(U84-MOD(T84,U84)))</f>
        <v>0</v>
      </c>
      <c r="X84" s="203">
        <f>$I$4</f>
        <v>0.4</v>
      </c>
      <c r="Y84" s="202">
        <f>+T84*((O84-(O84*X84)))</f>
        <v>0</v>
      </c>
    </row>
    <row r="85" spans="1:25" ht="14.45" customHeight="1" x14ac:dyDescent="0.25">
      <c r="A85" s="167">
        <v>4250423602428</v>
      </c>
      <c r="B85" s="210">
        <v>5508754</v>
      </c>
      <c r="C85" s="210" t="s">
        <v>2312</v>
      </c>
      <c r="D85" s="157"/>
      <c r="E85" s="164" t="s">
        <v>2147</v>
      </c>
      <c r="F85" s="212"/>
      <c r="G85" s="211"/>
      <c r="H85" s="157"/>
      <c r="I85" s="165"/>
      <c r="J85" s="164" t="s">
        <v>44</v>
      </c>
      <c r="K85" s="164" t="s">
        <v>47</v>
      </c>
      <c r="L85" s="163"/>
      <c r="M85" s="163"/>
      <c r="N85" s="210">
        <v>88</v>
      </c>
      <c r="O85" s="209">
        <v>110</v>
      </c>
      <c r="P85" s="208" t="b">
        <f>IF(R85&gt;0,R85-2)</f>
        <v>0</v>
      </c>
      <c r="Q85" s="208">
        <v>201937</v>
      </c>
      <c r="R85" s="160">
        <f>$I$3</f>
        <v>0</v>
      </c>
      <c r="S85" s="207" t="str">
        <f>IF(AND(R85&gt;=Q85,W85&gt;0),"OK",IF(W85=0,"","NOT OK"))</f>
        <v/>
      </c>
      <c r="T85" s="206"/>
      <c r="U85" s="72">
        <v>6</v>
      </c>
      <c r="V85" s="205" t="str">
        <f>IF(W85=T85,"OK","NOT")</f>
        <v>OK</v>
      </c>
      <c r="W85" s="204">
        <f>IF(MOD(T85,U85)=0,T85,T85+(U85-MOD(T85,U85)))</f>
        <v>0</v>
      </c>
      <c r="X85" s="203">
        <f>$I$4</f>
        <v>0.4</v>
      </c>
      <c r="Y85" s="202">
        <f>+T85*((O85-(O85*X85)))</f>
        <v>0</v>
      </c>
    </row>
    <row r="86" spans="1:25" ht="14.45" customHeight="1" x14ac:dyDescent="0.25">
      <c r="A86" s="167">
        <v>4250423602435</v>
      </c>
      <c r="B86" s="210">
        <v>5560003</v>
      </c>
      <c r="C86" s="210" t="s">
        <v>2311</v>
      </c>
      <c r="D86" s="157"/>
      <c r="E86" s="164" t="s">
        <v>2147</v>
      </c>
      <c r="F86" s="212"/>
      <c r="G86" s="211"/>
      <c r="H86" s="157"/>
      <c r="I86" s="165"/>
      <c r="J86" s="164" t="s">
        <v>44</v>
      </c>
      <c r="K86" s="164" t="s">
        <v>1671</v>
      </c>
      <c r="L86" s="163"/>
      <c r="M86" s="163"/>
      <c r="N86" s="210">
        <v>88</v>
      </c>
      <c r="O86" s="209">
        <v>110</v>
      </c>
      <c r="P86" s="208" t="b">
        <f>IF(R86&gt;0,R86-2)</f>
        <v>0</v>
      </c>
      <c r="Q86" s="208">
        <v>201937</v>
      </c>
      <c r="R86" s="160">
        <f>$I$3</f>
        <v>0</v>
      </c>
      <c r="S86" s="207" t="str">
        <f>IF(AND(R86&gt;=Q86,W86&gt;0),"OK",IF(W86=0,"","NOT OK"))</f>
        <v/>
      </c>
      <c r="T86" s="206"/>
      <c r="U86" s="72">
        <v>1</v>
      </c>
      <c r="V86" s="205" t="str">
        <f>IF(W86=T86,"OK","NOT")</f>
        <v>OK</v>
      </c>
      <c r="W86" s="204">
        <f>IF(MOD(T86,U86)=0,T86,T86+(U86-MOD(T86,U86)))</f>
        <v>0</v>
      </c>
      <c r="X86" s="203">
        <f>$I$4</f>
        <v>0.4</v>
      </c>
      <c r="Y86" s="202">
        <f>+T86*((O86-(O86*X86)))</f>
        <v>0</v>
      </c>
    </row>
    <row r="87" spans="1:25" ht="14.45" customHeight="1" x14ac:dyDescent="0.25">
      <c r="A87" s="167">
        <v>4250423602442</v>
      </c>
      <c r="B87" s="210">
        <v>5560050</v>
      </c>
      <c r="C87" s="210" t="s">
        <v>2310</v>
      </c>
      <c r="D87" s="157"/>
      <c r="E87" s="164">
        <v>0</v>
      </c>
      <c r="F87" s="212"/>
      <c r="G87" s="211"/>
      <c r="H87" s="157"/>
      <c r="I87" s="165"/>
      <c r="J87" s="164" t="s">
        <v>44</v>
      </c>
      <c r="K87" s="164" t="s">
        <v>45</v>
      </c>
      <c r="L87" s="163"/>
      <c r="M87" s="163"/>
      <c r="N87" s="210">
        <v>320</v>
      </c>
      <c r="O87" s="209">
        <v>400</v>
      </c>
      <c r="P87" s="208" t="b">
        <f>IF(R87&gt;0,R87-2)</f>
        <v>0</v>
      </c>
      <c r="Q87" s="208">
        <v>201937</v>
      </c>
      <c r="R87" s="160">
        <f>$I$3</f>
        <v>0</v>
      </c>
      <c r="S87" s="207" t="str">
        <f>IF(AND(R87&gt;=Q87,W87&gt;0),"OK",IF(W87=0,"","NOT OK"))</f>
        <v/>
      </c>
      <c r="T87" s="206"/>
      <c r="U87" s="72">
        <v>1</v>
      </c>
      <c r="V87" s="205" t="str">
        <f>IF(W87=T87,"OK","NOT")</f>
        <v>OK</v>
      </c>
      <c r="W87" s="204">
        <f>IF(MOD(T87,U87)=0,T87,T87+(U87-MOD(T87,U87)))</f>
        <v>0</v>
      </c>
      <c r="X87" s="203">
        <f>$I$4</f>
        <v>0.4</v>
      </c>
      <c r="Y87" s="202">
        <f>+T87*((O87-(O87*X87)))</f>
        <v>0</v>
      </c>
    </row>
    <row r="88" spans="1:25" ht="14.45" customHeight="1" x14ac:dyDescent="0.25">
      <c r="A88" s="167">
        <v>4250423602459</v>
      </c>
      <c r="B88" s="210">
        <v>5549876</v>
      </c>
      <c r="C88" s="210" t="s">
        <v>2309</v>
      </c>
      <c r="D88" s="157"/>
      <c r="E88" s="164">
        <v>0</v>
      </c>
      <c r="F88" s="212"/>
      <c r="G88" s="211"/>
      <c r="H88" s="157"/>
      <c r="I88" s="165"/>
      <c r="J88" s="164" t="s">
        <v>44</v>
      </c>
      <c r="K88" s="164" t="s">
        <v>45</v>
      </c>
      <c r="L88" s="163"/>
      <c r="M88" s="163"/>
      <c r="N88" s="210">
        <v>200</v>
      </c>
      <c r="O88" s="209">
        <v>250</v>
      </c>
      <c r="P88" s="208" t="b">
        <f>IF(R88&gt;0,R88-2)</f>
        <v>0</v>
      </c>
      <c r="Q88" s="208">
        <v>201937</v>
      </c>
      <c r="R88" s="160">
        <f>$I$3</f>
        <v>0</v>
      </c>
      <c r="S88" s="207" t="str">
        <f>IF(AND(R88&gt;=Q88,W88&gt;0),"OK",IF(W88=0,"","NOT OK"))</f>
        <v/>
      </c>
      <c r="T88" s="206"/>
      <c r="U88" s="72">
        <v>1</v>
      </c>
      <c r="V88" s="205" t="str">
        <f>IF(W88=T88,"OK","NOT")</f>
        <v>OK</v>
      </c>
      <c r="W88" s="204">
        <f>IF(MOD(T88,U88)=0,T88,T88+(U88-MOD(T88,U88)))</f>
        <v>0</v>
      </c>
      <c r="X88" s="203">
        <f>$I$4</f>
        <v>0.4</v>
      </c>
      <c r="Y88" s="202">
        <f>+T88*((O88-(O88*X88)))</f>
        <v>0</v>
      </c>
    </row>
    <row r="89" spans="1:25" ht="14.45" customHeight="1" x14ac:dyDescent="0.25">
      <c r="A89" s="167">
        <v>4250423602466</v>
      </c>
      <c r="B89" s="210">
        <v>5549886</v>
      </c>
      <c r="C89" s="210" t="s">
        <v>2308</v>
      </c>
      <c r="D89" s="157"/>
      <c r="E89" s="164">
        <v>0</v>
      </c>
      <c r="F89" s="212"/>
      <c r="G89" s="211"/>
      <c r="H89" s="157"/>
      <c r="I89" s="165"/>
      <c r="J89" s="164" t="s">
        <v>44</v>
      </c>
      <c r="K89" s="164" t="s">
        <v>45</v>
      </c>
      <c r="L89" s="163"/>
      <c r="M89" s="163"/>
      <c r="N89" s="210">
        <v>80</v>
      </c>
      <c r="O89" s="209">
        <v>100</v>
      </c>
      <c r="P89" s="208" t="b">
        <f>IF(R89&gt;0,R89-2)</f>
        <v>0</v>
      </c>
      <c r="Q89" s="208">
        <v>201937</v>
      </c>
      <c r="R89" s="160">
        <f>$I$3</f>
        <v>0</v>
      </c>
      <c r="S89" s="207" t="str">
        <f>IF(AND(R89&gt;=Q89,W89&gt;0),"OK",IF(W89=0,"","NOT OK"))</f>
        <v/>
      </c>
      <c r="T89" s="206"/>
      <c r="U89" s="72">
        <v>1</v>
      </c>
      <c r="V89" s="205" t="str">
        <f>IF(W89=T89,"OK","NOT")</f>
        <v>OK</v>
      </c>
      <c r="W89" s="204">
        <f>IF(MOD(T89,U89)=0,T89,T89+(U89-MOD(T89,U89)))</f>
        <v>0</v>
      </c>
      <c r="X89" s="203">
        <f>$I$4</f>
        <v>0.4</v>
      </c>
      <c r="Y89" s="202">
        <f>+T89*((O89-(O89*X89)))</f>
        <v>0</v>
      </c>
    </row>
    <row r="90" spans="1:25" ht="14.45" customHeight="1" x14ac:dyDescent="0.25">
      <c r="A90" s="167">
        <v>4250423602473</v>
      </c>
      <c r="B90" s="210">
        <v>5500350</v>
      </c>
      <c r="C90" s="210" t="s">
        <v>2307</v>
      </c>
      <c r="D90" s="157"/>
      <c r="E90" s="164">
        <v>0</v>
      </c>
      <c r="F90" s="212"/>
      <c r="G90" s="211"/>
      <c r="H90" s="157"/>
      <c r="I90" s="165"/>
      <c r="J90" s="164" t="s">
        <v>44</v>
      </c>
      <c r="K90" s="164" t="s">
        <v>46</v>
      </c>
      <c r="L90" s="163"/>
      <c r="M90" s="163"/>
      <c r="N90" s="210">
        <v>600</v>
      </c>
      <c r="O90" s="209">
        <v>750</v>
      </c>
      <c r="P90" s="208" t="b">
        <f>IF(R90&gt;0,R90-2)</f>
        <v>0</v>
      </c>
      <c r="Q90" s="208">
        <v>201937</v>
      </c>
      <c r="R90" s="160">
        <f>$I$3</f>
        <v>0</v>
      </c>
      <c r="S90" s="207" t="str">
        <f>IF(AND(R90&gt;=Q90,W90&gt;0),"OK",IF(W90=0,"","NOT OK"))</f>
        <v/>
      </c>
      <c r="T90" s="206"/>
      <c r="U90" s="72">
        <v>1</v>
      </c>
      <c r="V90" s="205" t="str">
        <f>IF(W90=T90,"OK","NOT")</f>
        <v>OK</v>
      </c>
      <c r="W90" s="204">
        <f>IF(MOD(T90,U90)=0,T90,T90+(U90-MOD(T90,U90)))</f>
        <v>0</v>
      </c>
      <c r="X90" s="203">
        <f>$I$4</f>
        <v>0.4</v>
      </c>
      <c r="Y90" s="202">
        <f>+T90*((O90-(O90*X90)))</f>
        <v>0</v>
      </c>
    </row>
    <row r="91" spans="1:25" ht="14.45" customHeight="1" x14ac:dyDescent="0.25">
      <c r="A91" s="167">
        <v>4250423602480</v>
      </c>
      <c r="B91" s="210">
        <v>5502030</v>
      </c>
      <c r="C91" s="210" t="s">
        <v>2306</v>
      </c>
      <c r="D91" s="157"/>
      <c r="E91" s="164" t="s">
        <v>2147</v>
      </c>
      <c r="F91" s="212"/>
      <c r="G91" s="211"/>
      <c r="H91" s="157"/>
      <c r="I91" s="165"/>
      <c r="J91" s="164" t="s">
        <v>44</v>
      </c>
      <c r="K91" s="164" t="s">
        <v>46</v>
      </c>
      <c r="L91" s="163"/>
      <c r="M91" s="163"/>
      <c r="N91" s="210">
        <v>1280</v>
      </c>
      <c r="O91" s="209">
        <v>1600</v>
      </c>
      <c r="P91" s="208" t="b">
        <f>IF(R91&gt;0,R91-2)</f>
        <v>0</v>
      </c>
      <c r="Q91" s="208">
        <v>201937</v>
      </c>
      <c r="R91" s="160">
        <f>$I$3</f>
        <v>0</v>
      </c>
      <c r="S91" s="207" t="str">
        <f>IF(AND(R91&gt;=Q91,W91&gt;0),"OK",IF(W91=0,"","NOT OK"))</f>
        <v/>
      </c>
      <c r="T91" s="206"/>
      <c r="U91" s="72">
        <v>6</v>
      </c>
      <c r="V91" s="205" t="str">
        <f>IF(W91=T91,"OK","NOT")</f>
        <v>OK</v>
      </c>
      <c r="W91" s="204">
        <f>IF(MOD(T91,U91)=0,T91,T91+(U91-MOD(T91,U91)))</f>
        <v>0</v>
      </c>
      <c r="X91" s="203">
        <f>$I$4</f>
        <v>0.4</v>
      </c>
      <c r="Y91" s="202">
        <f>+T91*((O91-(O91*X91)))</f>
        <v>0</v>
      </c>
    </row>
    <row r="92" spans="1:25" ht="14.45" customHeight="1" x14ac:dyDescent="0.25">
      <c r="A92" s="167">
        <v>4250423602596</v>
      </c>
      <c r="B92" s="210">
        <v>5503001</v>
      </c>
      <c r="C92" s="210" t="s">
        <v>2305</v>
      </c>
      <c r="D92" s="157"/>
      <c r="E92" s="164" t="s">
        <v>2147</v>
      </c>
      <c r="F92" s="212"/>
      <c r="G92" s="211"/>
      <c r="H92" s="157"/>
      <c r="I92" s="165"/>
      <c r="J92" s="164" t="s">
        <v>44</v>
      </c>
      <c r="K92" s="164" t="s">
        <v>46</v>
      </c>
      <c r="L92" s="163"/>
      <c r="M92" s="163"/>
      <c r="N92" s="210">
        <v>960</v>
      </c>
      <c r="O92" s="209">
        <v>1200</v>
      </c>
      <c r="P92" s="208" t="b">
        <f>IF(R92&gt;0,R92-2)</f>
        <v>0</v>
      </c>
      <c r="Q92" s="208">
        <v>201937</v>
      </c>
      <c r="R92" s="160">
        <f>$I$3</f>
        <v>0</v>
      </c>
      <c r="S92" s="207" t="str">
        <f>IF(AND(R92&gt;=Q92,W92&gt;0),"OK",IF(W92=0,"","NOT OK"))</f>
        <v/>
      </c>
      <c r="T92" s="206"/>
      <c r="U92" s="72">
        <v>1</v>
      </c>
      <c r="V92" s="205" t="str">
        <f>IF(W92=T92,"OK","NOT")</f>
        <v>OK</v>
      </c>
      <c r="W92" s="204">
        <f>IF(MOD(T92,U92)=0,T92,T92+(U92-MOD(T92,U92)))</f>
        <v>0</v>
      </c>
      <c r="X92" s="203">
        <f>$I$4</f>
        <v>0.4</v>
      </c>
      <c r="Y92" s="202">
        <f>+T92*((O92-(O92*X92)))</f>
        <v>0</v>
      </c>
    </row>
    <row r="93" spans="1:25" ht="14.45" customHeight="1" x14ac:dyDescent="0.25">
      <c r="A93" s="167">
        <v>4250423602602</v>
      </c>
      <c r="B93" s="210">
        <v>5503002</v>
      </c>
      <c r="C93" s="210" t="s">
        <v>2304</v>
      </c>
      <c r="D93" s="157"/>
      <c r="E93" s="164" t="s">
        <v>2147</v>
      </c>
      <c r="F93" s="212"/>
      <c r="G93" s="211"/>
      <c r="H93" s="157"/>
      <c r="I93" s="165"/>
      <c r="J93" s="164" t="s">
        <v>44</v>
      </c>
      <c r="K93" s="164" t="s">
        <v>46</v>
      </c>
      <c r="L93" s="163"/>
      <c r="M93" s="163"/>
      <c r="N93" s="210">
        <v>960</v>
      </c>
      <c r="O93" s="209">
        <v>1200</v>
      </c>
      <c r="P93" s="208" t="b">
        <f>IF(R93&gt;0,R93-2)</f>
        <v>0</v>
      </c>
      <c r="Q93" s="208">
        <v>201937</v>
      </c>
      <c r="R93" s="160">
        <f>$I$3</f>
        <v>0</v>
      </c>
      <c r="S93" s="207" t="str">
        <f>IF(AND(R93&gt;=Q93,W93&gt;0),"OK",IF(W93=0,"","NOT OK"))</f>
        <v/>
      </c>
      <c r="T93" s="206"/>
      <c r="U93" s="72">
        <v>1</v>
      </c>
      <c r="V93" s="205" t="str">
        <f>IF(W93=T93,"OK","NOT")</f>
        <v>OK</v>
      </c>
      <c r="W93" s="204">
        <f>IF(MOD(T93,U93)=0,T93,T93+(U93-MOD(T93,U93)))</f>
        <v>0</v>
      </c>
      <c r="X93" s="203">
        <f>$I$4</f>
        <v>0.4</v>
      </c>
      <c r="Y93" s="202">
        <f>+T93*((O93-(O93*X93)))</f>
        <v>0</v>
      </c>
    </row>
    <row r="94" spans="1:25" ht="14.45" customHeight="1" x14ac:dyDescent="0.25">
      <c r="A94" s="167">
        <v>4250423602619</v>
      </c>
      <c r="B94" s="210">
        <v>5503003</v>
      </c>
      <c r="C94" s="210" t="s">
        <v>2303</v>
      </c>
      <c r="D94" s="157"/>
      <c r="E94" s="164" t="s">
        <v>2147</v>
      </c>
      <c r="F94" s="212"/>
      <c r="G94" s="211"/>
      <c r="H94" s="157"/>
      <c r="I94" s="165"/>
      <c r="J94" s="164" t="s">
        <v>44</v>
      </c>
      <c r="K94" s="164" t="s">
        <v>46</v>
      </c>
      <c r="L94" s="163"/>
      <c r="M94" s="163"/>
      <c r="N94" s="210">
        <v>960</v>
      </c>
      <c r="O94" s="209">
        <v>1200</v>
      </c>
      <c r="P94" s="208" t="b">
        <f>IF(R94&gt;0,R94-2)</f>
        <v>0</v>
      </c>
      <c r="Q94" s="208">
        <v>201937</v>
      </c>
      <c r="R94" s="160">
        <f>$I$3</f>
        <v>0</v>
      </c>
      <c r="S94" s="207" t="str">
        <f>IF(AND(R94&gt;=Q94,W94&gt;0),"OK",IF(W94=0,"","NOT OK"))</f>
        <v/>
      </c>
      <c r="T94" s="206"/>
      <c r="U94" s="72">
        <v>1</v>
      </c>
      <c r="V94" s="205" t="str">
        <f>IF(W94=T94,"OK","NOT")</f>
        <v>OK</v>
      </c>
      <c r="W94" s="204">
        <f>IF(MOD(T94,U94)=0,T94,T94+(U94-MOD(T94,U94)))</f>
        <v>0</v>
      </c>
      <c r="X94" s="203">
        <f>$I$4</f>
        <v>0.4</v>
      </c>
      <c r="Y94" s="202">
        <f>+T94*((O94-(O94*X94)))</f>
        <v>0</v>
      </c>
    </row>
    <row r="95" spans="1:25" ht="14.45" customHeight="1" x14ac:dyDescent="0.25">
      <c r="A95" s="167">
        <v>4250423602626</v>
      </c>
      <c r="B95" s="210">
        <v>5503011</v>
      </c>
      <c r="C95" s="210" t="s">
        <v>2302</v>
      </c>
      <c r="D95" s="157"/>
      <c r="E95" s="164" t="s">
        <v>2147</v>
      </c>
      <c r="F95" s="212"/>
      <c r="G95" s="211"/>
      <c r="H95" s="157"/>
      <c r="I95" s="165"/>
      <c r="J95" s="164" t="s">
        <v>44</v>
      </c>
      <c r="K95" s="164" t="s">
        <v>46</v>
      </c>
      <c r="L95" s="163"/>
      <c r="M95" s="163"/>
      <c r="N95" s="210">
        <v>1280</v>
      </c>
      <c r="O95" s="209">
        <v>1600</v>
      </c>
      <c r="P95" s="208" t="b">
        <f>IF(R95&gt;0,R95-2)</f>
        <v>0</v>
      </c>
      <c r="Q95" s="208">
        <v>201937</v>
      </c>
      <c r="R95" s="160">
        <f>$I$3</f>
        <v>0</v>
      </c>
      <c r="S95" s="207" t="str">
        <f>IF(AND(R95&gt;=Q95,W95&gt;0),"OK",IF(W95=0,"","NOT OK"))</f>
        <v/>
      </c>
      <c r="T95" s="206"/>
      <c r="U95" s="72">
        <v>1</v>
      </c>
      <c r="V95" s="205" t="str">
        <f>IF(W95=T95,"OK","NOT")</f>
        <v>OK</v>
      </c>
      <c r="W95" s="204">
        <f>IF(MOD(T95,U95)=0,T95,T95+(U95-MOD(T95,U95)))</f>
        <v>0</v>
      </c>
      <c r="X95" s="203">
        <f>$I$4</f>
        <v>0.4</v>
      </c>
      <c r="Y95" s="202">
        <f>+T95*((O95-(O95*X95)))</f>
        <v>0</v>
      </c>
    </row>
    <row r="96" spans="1:25" ht="14.45" customHeight="1" x14ac:dyDescent="0.25">
      <c r="A96" s="167">
        <v>4250423602633</v>
      </c>
      <c r="B96" s="210">
        <v>5503012</v>
      </c>
      <c r="C96" s="210" t="s">
        <v>2301</v>
      </c>
      <c r="D96" s="157"/>
      <c r="E96" s="164" t="s">
        <v>2147</v>
      </c>
      <c r="F96" s="212"/>
      <c r="G96" s="211"/>
      <c r="H96" s="157"/>
      <c r="I96" s="165"/>
      <c r="J96" s="164" t="s">
        <v>44</v>
      </c>
      <c r="K96" s="164" t="s">
        <v>46</v>
      </c>
      <c r="L96" s="163"/>
      <c r="M96" s="163"/>
      <c r="N96" s="210">
        <v>1280</v>
      </c>
      <c r="O96" s="209">
        <v>1600</v>
      </c>
      <c r="P96" s="208" t="b">
        <f>IF(R96&gt;0,R96-2)</f>
        <v>0</v>
      </c>
      <c r="Q96" s="208">
        <v>201937</v>
      </c>
      <c r="R96" s="160">
        <f>$I$3</f>
        <v>0</v>
      </c>
      <c r="S96" s="207" t="str">
        <f>IF(AND(R96&gt;=Q96,W96&gt;0),"OK",IF(W96=0,"","NOT OK"))</f>
        <v/>
      </c>
      <c r="T96" s="206"/>
      <c r="U96" s="72">
        <v>1</v>
      </c>
      <c r="V96" s="205" t="str">
        <f>IF(W96=T96,"OK","NOT")</f>
        <v>OK</v>
      </c>
      <c r="W96" s="204">
        <f>IF(MOD(T96,U96)=0,T96,T96+(U96-MOD(T96,U96)))</f>
        <v>0</v>
      </c>
      <c r="X96" s="203">
        <f>$I$4</f>
        <v>0.4</v>
      </c>
      <c r="Y96" s="202">
        <f>+T96*((O96-(O96*X96)))</f>
        <v>0</v>
      </c>
    </row>
    <row r="97" spans="1:25" ht="14.45" customHeight="1" x14ac:dyDescent="0.25">
      <c r="A97" s="167">
        <v>4250423602640</v>
      </c>
      <c r="B97" s="210">
        <v>5503013</v>
      </c>
      <c r="C97" s="210" t="s">
        <v>2300</v>
      </c>
      <c r="D97" s="157"/>
      <c r="E97" s="164" t="s">
        <v>2147</v>
      </c>
      <c r="F97" s="212"/>
      <c r="G97" s="211"/>
      <c r="H97" s="157"/>
      <c r="I97" s="165"/>
      <c r="J97" s="164" t="s">
        <v>44</v>
      </c>
      <c r="K97" s="164" t="s">
        <v>46</v>
      </c>
      <c r="L97" s="163"/>
      <c r="M97" s="163"/>
      <c r="N97" s="210">
        <v>1280</v>
      </c>
      <c r="O97" s="209">
        <v>1600</v>
      </c>
      <c r="P97" s="208" t="b">
        <f>IF(R97&gt;0,R97-2)</f>
        <v>0</v>
      </c>
      <c r="Q97" s="208">
        <v>201937</v>
      </c>
      <c r="R97" s="160">
        <f>$I$3</f>
        <v>0</v>
      </c>
      <c r="S97" s="207" t="str">
        <f>IF(AND(R97&gt;=Q97,W97&gt;0),"OK",IF(W97=0,"","NOT OK"))</f>
        <v/>
      </c>
      <c r="T97" s="206"/>
      <c r="U97" s="72">
        <v>1</v>
      </c>
      <c r="V97" s="205" t="str">
        <f>IF(W97=T97,"OK","NOT")</f>
        <v>OK</v>
      </c>
      <c r="W97" s="204">
        <f>IF(MOD(T97,U97)=0,T97,T97+(U97-MOD(T97,U97)))</f>
        <v>0</v>
      </c>
      <c r="X97" s="203">
        <f>$I$4</f>
        <v>0.4</v>
      </c>
      <c r="Y97" s="202">
        <f>+T97*((O97-(O97*X97)))</f>
        <v>0</v>
      </c>
    </row>
    <row r="98" spans="1:25" ht="14.45" customHeight="1" x14ac:dyDescent="0.25">
      <c r="A98" s="167">
        <v>4250423602657</v>
      </c>
      <c r="B98" s="210">
        <v>5503021</v>
      </c>
      <c r="C98" s="210" t="s">
        <v>2299</v>
      </c>
      <c r="D98" s="157"/>
      <c r="E98" s="164" t="s">
        <v>2147</v>
      </c>
      <c r="F98" s="212"/>
      <c r="G98" s="211"/>
      <c r="H98" s="157"/>
      <c r="I98" s="165"/>
      <c r="J98" s="164" t="s">
        <v>44</v>
      </c>
      <c r="K98" s="164" t="s">
        <v>46</v>
      </c>
      <c r="L98" s="163"/>
      <c r="M98" s="163"/>
      <c r="N98" s="210">
        <v>800</v>
      </c>
      <c r="O98" s="209">
        <v>1000</v>
      </c>
      <c r="P98" s="208" t="b">
        <f>IF(R98&gt;0,R98-2)</f>
        <v>0</v>
      </c>
      <c r="Q98" s="208">
        <v>201937</v>
      </c>
      <c r="R98" s="160">
        <f>$I$3</f>
        <v>0</v>
      </c>
      <c r="S98" s="207" t="str">
        <f>IF(AND(R98&gt;=Q98,W98&gt;0),"OK",IF(W98=0,"","NOT OK"))</f>
        <v/>
      </c>
      <c r="T98" s="206"/>
      <c r="U98" s="72">
        <v>1</v>
      </c>
      <c r="V98" s="205" t="str">
        <f>IF(W98=T98,"OK","NOT")</f>
        <v>OK</v>
      </c>
      <c r="W98" s="204">
        <f>IF(MOD(T98,U98)=0,T98,T98+(U98-MOD(T98,U98)))</f>
        <v>0</v>
      </c>
      <c r="X98" s="203">
        <f>$I$4</f>
        <v>0.4</v>
      </c>
      <c r="Y98" s="202">
        <f>+T98*((O98-(O98*X98)))</f>
        <v>0</v>
      </c>
    </row>
    <row r="99" spans="1:25" ht="14.45" customHeight="1" x14ac:dyDescent="0.25">
      <c r="A99" s="167">
        <v>4250423602664</v>
      </c>
      <c r="B99" s="210">
        <v>5503022</v>
      </c>
      <c r="C99" s="210" t="s">
        <v>2298</v>
      </c>
      <c r="D99" s="157"/>
      <c r="E99" s="164" t="s">
        <v>2147</v>
      </c>
      <c r="F99" s="212"/>
      <c r="G99" s="211"/>
      <c r="H99" s="157"/>
      <c r="I99" s="165"/>
      <c r="J99" s="164" t="s">
        <v>44</v>
      </c>
      <c r="K99" s="164" t="s">
        <v>46</v>
      </c>
      <c r="L99" s="163"/>
      <c r="M99" s="163"/>
      <c r="N99" s="210">
        <v>800</v>
      </c>
      <c r="O99" s="209">
        <v>1000</v>
      </c>
      <c r="P99" s="208" t="b">
        <f>IF(R99&gt;0,R99-2)</f>
        <v>0</v>
      </c>
      <c r="Q99" s="208">
        <v>201937</v>
      </c>
      <c r="R99" s="160">
        <f>$I$3</f>
        <v>0</v>
      </c>
      <c r="S99" s="207" t="str">
        <f>IF(AND(R99&gt;=Q99,W99&gt;0),"OK",IF(W99=0,"","NOT OK"))</f>
        <v/>
      </c>
      <c r="T99" s="206"/>
      <c r="U99" s="72">
        <v>1</v>
      </c>
      <c r="V99" s="205" t="str">
        <f>IF(W99=T99,"OK","NOT")</f>
        <v>OK</v>
      </c>
      <c r="W99" s="204">
        <f>IF(MOD(T99,U99)=0,T99,T99+(U99-MOD(T99,U99)))</f>
        <v>0</v>
      </c>
      <c r="X99" s="203">
        <f>$I$4</f>
        <v>0.4</v>
      </c>
      <c r="Y99" s="202">
        <f>+T99*((O99-(O99*X99)))</f>
        <v>0</v>
      </c>
    </row>
    <row r="100" spans="1:25" ht="14.45" customHeight="1" x14ac:dyDescent="0.25">
      <c r="A100" s="167">
        <v>4250423602671</v>
      </c>
      <c r="B100" s="210">
        <v>5503023</v>
      </c>
      <c r="C100" s="210" t="s">
        <v>2297</v>
      </c>
      <c r="D100" s="157"/>
      <c r="E100" s="164" t="s">
        <v>2147</v>
      </c>
      <c r="F100" s="212"/>
      <c r="G100" s="211"/>
      <c r="H100" s="157"/>
      <c r="I100" s="165"/>
      <c r="J100" s="164" t="s">
        <v>44</v>
      </c>
      <c r="K100" s="164" t="s">
        <v>46</v>
      </c>
      <c r="L100" s="163"/>
      <c r="M100" s="163"/>
      <c r="N100" s="210">
        <v>800</v>
      </c>
      <c r="O100" s="209">
        <v>1000</v>
      </c>
      <c r="P100" s="208" t="b">
        <f>IF(R100&gt;0,R100-2)</f>
        <v>0</v>
      </c>
      <c r="Q100" s="208">
        <v>201937</v>
      </c>
      <c r="R100" s="160">
        <f>$I$3</f>
        <v>0</v>
      </c>
      <c r="S100" s="207" t="str">
        <f>IF(AND(R100&gt;=Q100,W100&gt;0),"OK",IF(W100=0,"","NOT OK"))</f>
        <v/>
      </c>
      <c r="T100" s="206"/>
      <c r="U100" s="72">
        <v>1</v>
      </c>
      <c r="V100" s="205" t="str">
        <f>IF(W100=T100,"OK","NOT")</f>
        <v>OK</v>
      </c>
      <c r="W100" s="204">
        <f>IF(MOD(T100,U100)=0,T100,T100+(U100-MOD(T100,U100)))</f>
        <v>0</v>
      </c>
      <c r="X100" s="203">
        <f>$I$4</f>
        <v>0.4</v>
      </c>
      <c r="Y100" s="202">
        <f>+T100*((O100-(O100*X100)))</f>
        <v>0</v>
      </c>
    </row>
    <row r="101" spans="1:25" ht="14.45" customHeight="1" x14ac:dyDescent="0.25">
      <c r="A101" s="167">
        <v>4250423602688</v>
      </c>
      <c r="B101" s="210">
        <v>5506501</v>
      </c>
      <c r="C101" s="210" t="s">
        <v>2296</v>
      </c>
      <c r="D101" s="157"/>
      <c r="E101" s="164" t="s">
        <v>2147</v>
      </c>
      <c r="F101" s="212"/>
      <c r="G101" s="211"/>
      <c r="H101" s="157"/>
      <c r="I101" s="165"/>
      <c r="J101" s="164" t="s">
        <v>44</v>
      </c>
      <c r="K101" s="164" t="s">
        <v>46</v>
      </c>
      <c r="L101" s="163"/>
      <c r="M101" s="163"/>
      <c r="N101" s="210">
        <v>320</v>
      </c>
      <c r="O101" s="209">
        <v>400</v>
      </c>
      <c r="P101" s="208" t="b">
        <f>IF(R101&gt;0,R101-2)</f>
        <v>0</v>
      </c>
      <c r="Q101" s="208">
        <v>201937</v>
      </c>
      <c r="R101" s="160">
        <f>$I$3</f>
        <v>0</v>
      </c>
      <c r="S101" s="207" t="str">
        <f>IF(AND(R101&gt;=Q101,W101&gt;0),"OK",IF(W101=0,"","NOT OK"))</f>
        <v/>
      </c>
      <c r="T101" s="206"/>
      <c r="U101" s="72">
        <v>6</v>
      </c>
      <c r="V101" s="205" t="str">
        <f>IF(W101=T101,"OK","NOT")</f>
        <v>OK</v>
      </c>
      <c r="W101" s="204">
        <f>IF(MOD(T101,U101)=0,T101,T101+(U101-MOD(T101,U101)))</f>
        <v>0</v>
      </c>
      <c r="X101" s="203">
        <f>$I$4</f>
        <v>0.4</v>
      </c>
      <c r="Y101" s="202">
        <f>+T101*((O101-(O101*X101)))</f>
        <v>0</v>
      </c>
    </row>
    <row r="102" spans="1:25" ht="14.45" customHeight="1" x14ac:dyDescent="0.25">
      <c r="A102" s="167">
        <v>4250423602701</v>
      </c>
      <c r="B102" s="210">
        <v>5560034</v>
      </c>
      <c r="C102" s="210" t="s">
        <v>2295</v>
      </c>
      <c r="D102" s="157"/>
      <c r="E102" s="164">
        <v>0</v>
      </c>
      <c r="F102" s="212"/>
      <c r="G102" s="211"/>
      <c r="H102" s="157"/>
      <c r="I102" s="165"/>
      <c r="J102" s="164" t="s">
        <v>44</v>
      </c>
      <c r="K102" s="164" t="s">
        <v>45</v>
      </c>
      <c r="L102" s="163"/>
      <c r="M102" s="163"/>
      <c r="N102" s="210">
        <v>320</v>
      </c>
      <c r="O102" s="209">
        <v>400</v>
      </c>
      <c r="P102" s="208" t="b">
        <f>IF(R102&gt;0,R102-2)</f>
        <v>0</v>
      </c>
      <c r="Q102" s="208">
        <v>201937</v>
      </c>
      <c r="R102" s="160">
        <f>$I$3</f>
        <v>0</v>
      </c>
      <c r="S102" s="207" t="str">
        <f>IF(AND(R102&gt;=Q102,W102&gt;0),"OK",IF(W102=0,"","NOT OK"))</f>
        <v/>
      </c>
      <c r="T102" s="206"/>
      <c r="U102" s="72">
        <v>1</v>
      </c>
      <c r="V102" s="205" t="str">
        <f>IF(W102=T102,"OK","NOT")</f>
        <v>OK</v>
      </c>
      <c r="W102" s="204">
        <f>IF(MOD(T102,U102)=0,T102,T102+(U102-MOD(T102,U102)))</f>
        <v>0</v>
      </c>
      <c r="X102" s="203">
        <f>$I$4</f>
        <v>0.4</v>
      </c>
      <c r="Y102" s="202">
        <f>+T102*((O102-(O102*X102)))</f>
        <v>0</v>
      </c>
    </row>
    <row r="103" spans="1:25" ht="14.45" customHeight="1" x14ac:dyDescent="0.25">
      <c r="A103" s="167">
        <v>4250423602718</v>
      </c>
      <c r="B103" s="210">
        <v>5506503</v>
      </c>
      <c r="C103" s="210" t="s">
        <v>2294</v>
      </c>
      <c r="D103" s="157"/>
      <c r="E103" s="164" t="s">
        <v>2147</v>
      </c>
      <c r="F103" s="212"/>
      <c r="G103" s="211"/>
      <c r="H103" s="157"/>
      <c r="I103" s="165"/>
      <c r="J103" s="164" t="s">
        <v>44</v>
      </c>
      <c r="K103" s="164" t="s">
        <v>46</v>
      </c>
      <c r="L103" s="163"/>
      <c r="M103" s="163"/>
      <c r="N103" s="210">
        <v>96</v>
      </c>
      <c r="O103" s="209">
        <v>120</v>
      </c>
      <c r="P103" s="208" t="b">
        <f>IF(R103&gt;0,R103-2)</f>
        <v>0</v>
      </c>
      <c r="Q103" s="208">
        <v>201937</v>
      </c>
      <c r="R103" s="160">
        <f>$I$3</f>
        <v>0</v>
      </c>
      <c r="S103" s="207" t="str">
        <f>IF(AND(R103&gt;=Q103,W103&gt;0),"OK",IF(W103=0,"","NOT OK"))</f>
        <v/>
      </c>
      <c r="T103" s="206"/>
      <c r="U103" s="72">
        <v>6</v>
      </c>
      <c r="V103" s="205" t="str">
        <f>IF(W103=T103,"OK","NOT")</f>
        <v>OK</v>
      </c>
      <c r="W103" s="204">
        <f>IF(MOD(T103,U103)=0,T103,T103+(U103-MOD(T103,U103)))</f>
        <v>0</v>
      </c>
      <c r="X103" s="203">
        <f>$I$4</f>
        <v>0.4</v>
      </c>
      <c r="Y103" s="202">
        <f>+T103*((O103-(O103*X103)))</f>
        <v>0</v>
      </c>
    </row>
    <row r="104" spans="1:25" ht="14.45" customHeight="1" x14ac:dyDescent="0.25">
      <c r="A104" s="167">
        <v>4250423602725</v>
      </c>
      <c r="B104" s="210">
        <v>5506504</v>
      </c>
      <c r="C104" s="210" t="s">
        <v>2293</v>
      </c>
      <c r="D104" s="157"/>
      <c r="E104" s="164" t="s">
        <v>2147</v>
      </c>
      <c r="F104" s="212"/>
      <c r="G104" s="211"/>
      <c r="H104" s="160"/>
      <c r="I104" s="174"/>
      <c r="J104" s="164" t="s">
        <v>44</v>
      </c>
      <c r="K104" s="164" t="s">
        <v>46</v>
      </c>
      <c r="L104" s="163"/>
      <c r="M104" s="163"/>
      <c r="N104" s="210">
        <v>96</v>
      </c>
      <c r="O104" s="209">
        <v>120</v>
      </c>
      <c r="P104" s="208" t="b">
        <f>IF(R104&gt;0,R104-2)</f>
        <v>0</v>
      </c>
      <c r="Q104" s="208">
        <v>201937</v>
      </c>
      <c r="R104" s="160">
        <f>$I$3</f>
        <v>0</v>
      </c>
      <c r="S104" s="207" t="str">
        <f>IF(AND(R104&gt;=Q104,W104&gt;0),"OK",IF(W104=0,"","NOT OK"))</f>
        <v/>
      </c>
      <c r="T104" s="206"/>
      <c r="U104" s="72">
        <v>6</v>
      </c>
      <c r="V104" s="205" t="str">
        <f>IF(W104=T104,"OK","NOT")</f>
        <v>OK</v>
      </c>
      <c r="W104" s="204">
        <f>IF(MOD(T104,U104)=0,T104,T104+(U104-MOD(T104,U104)))</f>
        <v>0</v>
      </c>
      <c r="X104" s="203">
        <f>$I$4</f>
        <v>0.4</v>
      </c>
      <c r="Y104" s="202">
        <f>+T104*((O104-(O104*X104)))</f>
        <v>0</v>
      </c>
    </row>
    <row r="105" spans="1:25" ht="14.45" customHeight="1" x14ac:dyDescent="0.25">
      <c r="A105" s="167">
        <v>4250423602961</v>
      </c>
      <c r="B105" s="210">
        <v>5506505</v>
      </c>
      <c r="C105" s="210" t="s">
        <v>2292</v>
      </c>
      <c r="D105" s="157"/>
      <c r="E105" s="164" t="s">
        <v>2147</v>
      </c>
      <c r="F105" s="212"/>
      <c r="G105" s="211"/>
      <c r="H105" s="160"/>
      <c r="I105" s="174"/>
      <c r="J105" s="164" t="s">
        <v>44</v>
      </c>
      <c r="K105" s="164" t="s">
        <v>46</v>
      </c>
      <c r="L105" s="163"/>
      <c r="M105" s="163"/>
      <c r="N105" s="210">
        <v>120</v>
      </c>
      <c r="O105" s="209">
        <v>150</v>
      </c>
      <c r="P105" s="208" t="b">
        <f>IF(R105&gt;0,R105-2)</f>
        <v>0</v>
      </c>
      <c r="Q105" s="208">
        <v>201937</v>
      </c>
      <c r="R105" s="160">
        <f>$I$3</f>
        <v>0</v>
      </c>
      <c r="S105" s="207" t="str">
        <f>IF(AND(R105&gt;=Q105,W105&gt;0),"OK",IF(W105=0,"","NOT OK"))</f>
        <v/>
      </c>
      <c r="T105" s="206"/>
      <c r="U105" s="72">
        <v>6</v>
      </c>
      <c r="V105" s="205" t="str">
        <f>IF(W105=T105,"OK","NOT")</f>
        <v>OK</v>
      </c>
      <c r="W105" s="204">
        <f>IF(MOD(T105,U105)=0,T105,T105+(U105-MOD(T105,U105)))</f>
        <v>0</v>
      </c>
      <c r="X105" s="203">
        <f>$I$4</f>
        <v>0.4</v>
      </c>
      <c r="Y105" s="202">
        <f>+T105*((O105-(O105*X105)))</f>
        <v>0</v>
      </c>
    </row>
    <row r="106" spans="1:25" ht="14.45" customHeight="1" x14ac:dyDescent="0.25">
      <c r="A106" s="167">
        <v>4250423602978</v>
      </c>
      <c r="B106" s="210">
        <v>5506506</v>
      </c>
      <c r="C106" s="210" t="s">
        <v>2291</v>
      </c>
      <c r="D106" s="157"/>
      <c r="E106" s="164" t="s">
        <v>2147</v>
      </c>
      <c r="F106" s="212"/>
      <c r="G106" s="211"/>
      <c r="H106" s="160"/>
      <c r="I106" s="174"/>
      <c r="J106" s="164" t="s">
        <v>44</v>
      </c>
      <c r="K106" s="164" t="s">
        <v>45</v>
      </c>
      <c r="L106" s="163"/>
      <c r="M106" s="163"/>
      <c r="N106" s="210">
        <v>480</v>
      </c>
      <c r="O106" s="209">
        <v>600</v>
      </c>
      <c r="P106" s="208" t="b">
        <f>IF(R106&gt;0,R106-2)</f>
        <v>0</v>
      </c>
      <c r="Q106" s="208">
        <v>201937</v>
      </c>
      <c r="R106" s="160">
        <f>$I$3</f>
        <v>0</v>
      </c>
      <c r="S106" s="207" t="str">
        <f>IF(AND(R106&gt;=Q106,W106&gt;0),"OK",IF(W106=0,"","NOT OK"))</f>
        <v/>
      </c>
      <c r="T106" s="206"/>
      <c r="U106" s="72">
        <v>1</v>
      </c>
      <c r="V106" s="205" t="str">
        <f>IF(W106=T106,"OK","NOT")</f>
        <v>OK</v>
      </c>
      <c r="W106" s="204">
        <f>IF(MOD(T106,U106)=0,T106,T106+(U106-MOD(T106,U106)))</f>
        <v>0</v>
      </c>
      <c r="X106" s="203">
        <f>$I$4</f>
        <v>0.4</v>
      </c>
      <c r="Y106" s="202">
        <f>+T106*((O106-(O106*X106)))</f>
        <v>0</v>
      </c>
    </row>
    <row r="107" spans="1:25" ht="14.45" customHeight="1" x14ac:dyDescent="0.25">
      <c r="A107" s="167">
        <v>4250423603012</v>
      </c>
      <c r="B107" s="210">
        <v>5509260</v>
      </c>
      <c r="C107" s="210" t="s">
        <v>2290</v>
      </c>
      <c r="D107" s="157"/>
      <c r="E107" s="164">
        <v>0</v>
      </c>
      <c r="F107" s="212"/>
      <c r="G107" s="211"/>
      <c r="H107" s="157"/>
      <c r="I107" s="165"/>
      <c r="J107" s="164" t="s">
        <v>44</v>
      </c>
      <c r="K107" s="164" t="s">
        <v>46</v>
      </c>
      <c r="L107" s="163"/>
      <c r="M107" s="163"/>
      <c r="N107" s="210">
        <v>80</v>
      </c>
      <c r="O107" s="209">
        <v>100</v>
      </c>
      <c r="P107" s="208" t="b">
        <f>IF(R107&gt;0,R107-2)</f>
        <v>0</v>
      </c>
      <c r="Q107" s="208">
        <v>201937</v>
      </c>
      <c r="R107" s="160">
        <f>$I$3</f>
        <v>0</v>
      </c>
      <c r="S107" s="207" t="str">
        <f>IF(AND(R107&gt;=Q107,W107&gt;0),"OK",IF(W107=0,"","NOT OK"))</f>
        <v/>
      </c>
      <c r="T107" s="206"/>
      <c r="U107" s="72">
        <v>12</v>
      </c>
      <c r="V107" s="205" t="str">
        <f>IF(W107=T107,"OK","NOT")</f>
        <v>OK</v>
      </c>
      <c r="W107" s="204">
        <f>IF(MOD(T107,U107)=0,T107,T107+(U107-MOD(T107,U107)))</f>
        <v>0</v>
      </c>
      <c r="X107" s="203">
        <f>$I$4</f>
        <v>0.4</v>
      </c>
      <c r="Y107" s="202">
        <f>+T107*((O107-(O107*X107)))</f>
        <v>0</v>
      </c>
    </row>
    <row r="108" spans="1:25" ht="14.45" customHeight="1" x14ac:dyDescent="0.25">
      <c r="A108" s="167">
        <v>4250423603029</v>
      </c>
      <c r="B108" s="210">
        <v>5509258</v>
      </c>
      <c r="C108" s="210" t="s">
        <v>2289</v>
      </c>
      <c r="D108" s="157"/>
      <c r="E108" s="164">
        <v>0</v>
      </c>
      <c r="F108" s="212"/>
      <c r="G108" s="211"/>
      <c r="H108" s="157"/>
      <c r="I108" s="165"/>
      <c r="J108" s="164" t="s">
        <v>44</v>
      </c>
      <c r="K108" s="164" t="s">
        <v>46</v>
      </c>
      <c r="L108" s="163"/>
      <c r="M108" s="163"/>
      <c r="N108" s="210">
        <v>96</v>
      </c>
      <c r="O108" s="209">
        <v>120</v>
      </c>
      <c r="P108" s="208" t="b">
        <f>IF(R108&gt;0,R108-2)</f>
        <v>0</v>
      </c>
      <c r="Q108" s="208">
        <v>201937</v>
      </c>
      <c r="R108" s="160">
        <f>$I$3</f>
        <v>0</v>
      </c>
      <c r="S108" s="207" t="str">
        <f>IF(AND(R108&gt;=Q108,W108&gt;0),"OK",IF(W108=0,"","NOT OK"))</f>
        <v/>
      </c>
      <c r="T108" s="206"/>
      <c r="U108" s="72">
        <v>6</v>
      </c>
      <c r="V108" s="205" t="str">
        <f>IF(W108=T108,"OK","NOT")</f>
        <v>OK</v>
      </c>
      <c r="W108" s="204">
        <f>IF(MOD(T108,U108)=0,T108,T108+(U108-MOD(T108,U108)))</f>
        <v>0</v>
      </c>
      <c r="X108" s="203">
        <f>$I$4</f>
        <v>0.4</v>
      </c>
      <c r="Y108" s="202">
        <f>+T108*((O108-(O108*X108)))</f>
        <v>0</v>
      </c>
    </row>
    <row r="109" spans="1:25" ht="14.45" customHeight="1" x14ac:dyDescent="0.25">
      <c r="A109" s="167">
        <v>4250423603036</v>
      </c>
      <c r="B109" s="210">
        <v>5509259</v>
      </c>
      <c r="C109" s="210" t="s">
        <v>2288</v>
      </c>
      <c r="D109" s="157"/>
      <c r="E109" s="164">
        <v>0</v>
      </c>
      <c r="F109" s="212"/>
      <c r="G109" s="211"/>
      <c r="H109" s="157"/>
      <c r="I109" s="165"/>
      <c r="J109" s="164" t="s">
        <v>44</v>
      </c>
      <c r="K109" s="164" t="s">
        <v>46</v>
      </c>
      <c r="L109" s="163"/>
      <c r="M109" s="163"/>
      <c r="N109" s="210">
        <v>104</v>
      </c>
      <c r="O109" s="209">
        <v>130</v>
      </c>
      <c r="P109" s="208" t="b">
        <f>IF(R109&gt;0,R109-2)</f>
        <v>0</v>
      </c>
      <c r="Q109" s="208">
        <v>201937</v>
      </c>
      <c r="R109" s="160">
        <f>$I$3</f>
        <v>0</v>
      </c>
      <c r="S109" s="207" t="str">
        <f>IF(AND(R109&gt;=Q109,W109&gt;0),"OK",IF(W109=0,"","NOT OK"))</f>
        <v/>
      </c>
      <c r="T109" s="206"/>
      <c r="U109" s="72">
        <v>12</v>
      </c>
      <c r="V109" s="205" t="str">
        <f>IF(W109=T109,"OK","NOT")</f>
        <v>OK</v>
      </c>
      <c r="W109" s="204">
        <f>IF(MOD(T109,U109)=0,T109,T109+(U109-MOD(T109,U109)))</f>
        <v>0</v>
      </c>
      <c r="X109" s="203">
        <f>$I$4</f>
        <v>0.4</v>
      </c>
      <c r="Y109" s="202">
        <f>+T109*((O109-(O109*X109)))</f>
        <v>0</v>
      </c>
    </row>
    <row r="110" spans="1:25" ht="14.45" customHeight="1" x14ac:dyDescent="0.25">
      <c r="A110" s="167">
        <v>4250423603043</v>
      </c>
      <c r="B110" s="210">
        <v>5509263</v>
      </c>
      <c r="C110" s="210" t="s">
        <v>2287</v>
      </c>
      <c r="D110" s="157"/>
      <c r="E110" s="164">
        <v>0</v>
      </c>
      <c r="F110" s="212"/>
      <c r="G110" s="211"/>
      <c r="H110" s="157"/>
      <c r="I110" s="165"/>
      <c r="J110" s="164" t="s">
        <v>44</v>
      </c>
      <c r="K110" s="164" t="s">
        <v>46</v>
      </c>
      <c r="L110" s="163"/>
      <c r="M110" s="163"/>
      <c r="N110" s="210">
        <v>120</v>
      </c>
      <c r="O110" s="209">
        <v>150</v>
      </c>
      <c r="P110" s="208" t="b">
        <f>IF(R110&gt;0,R110-2)</f>
        <v>0</v>
      </c>
      <c r="Q110" s="208">
        <v>201937</v>
      </c>
      <c r="R110" s="160">
        <f>$I$3</f>
        <v>0</v>
      </c>
      <c r="S110" s="207" t="str">
        <f>IF(AND(R110&gt;=Q110,W110&gt;0),"OK",IF(W110=0,"","NOT OK"))</f>
        <v/>
      </c>
      <c r="T110" s="206"/>
      <c r="U110" s="72">
        <v>12</v>
      </c>
      <c r="V110" s="205" t="str">
        <f>IF(W110=T110,"OK","NOT")</f>
        <v>OK</v>
      </c>
      <c r="W110" s="204">
        <f>IF(MOD(T110,U110)=0,T110,T110+(U110-MOD(T110,U110)))</f>
        <v>0</v>
      </c>
      <c r="X110" s="203">
        <f>$I$4</f>
        <v>0.4</v>
      </c>
      <c r="Y110" s="202">
        <f>+T110*((O110-(O110*X110)))</f>
        <v>0</v>
      </c>
    </row>
    <row r="111" spans="1:25" ht="14.45" customHeight="1" x14ac:dyDescent="0.25">
      <c r="A111" s="167">
        <v>4250423603050</v>
      </c>
      <c r="B111" s="210">
        <v>5509264</v>
      </c>
      <c r="C111" s="210" t="s">
        <v>2286</v>
      </c>
      <c r="D111" s="157"/>
      <c r="E111" s="164">
        <v>0</v>
      </c>
      <c r="F111" s="212"/>
      <c r="G111" s="211"/>
      <c r="H111" s="157"/>
      <c r="I111" s="165"/>
      <c r="J111" s="164" t="s">
        <v>44</v>
      </c>
      <c r="K111" s="164" t="s">
        <v>46</v>
      </c>
      <c r="L111" s="163"/>
      <c r="M111" s="163"/>
      <c r="N111" s="210">
        <v>160</v>
      </c>
      <c r="O111" s="209">
        <v>200</v>
      </c>
      <c r="P111" s="208" t="b">
        <f>IF(R111&gt;0,R111-2)</f>
        <v>0</v>
      </c>
      <c r="Q111" s="208">
        <v>201937</v>
      </c>
      <c r="R111" s="160">
        <f>$I$3</f>
        <v>0</v>
      </c>
      <c r="S111" s="207" t="str">
        <f>IF(AND(R111&gt;=Q111,W111&gt;0),"OK",IF(W111=0,"","NOT OK"))</f>
        <v/>
      </c>
      <c r="T111" s="206"/>
      <c r="U111" s="72">
        <v>6</v>
      </c>
      <c r="V111" s="205" t="str">
        <f>IF(W111=T111,"OK","NOT")</f>
        <v>OK</v>
      </c>
      <c r="W111" s="204">
        <f>IF(MOD(T111,U111)=0,T111,T111+(U111-MOD(T111,U111)))</f>
        <v>0</v>
      </c>
      <c r="X111" s="203">
        <f>$I$4</f>
        <v>0.4</v>
      </c>
      <c r="Y111" s="202">
        <f>+T111*((O111-(O111*X111)))</f>
        <v>0</v>
      </c>
    </row>
    <row r="112" spans="1:25" ht="14.45" customHeight="1" x14ac:dyDescent="0.25">
      <c r="A112" s="167">
        <v>4250423603067</v>
      </c>
      <c r="B112" s="210">
        <v>5509265</v>
      </c>
      <c r="C112" s="210" t="s">
        <v>2285</v>
      </c>
      <c r="D112" s="157"/>
      <c r="E112" s="164">
        <v>0</v>
      </c>
      <c r="F112" s="212"/>
      <c r="G112" s="211"/>
      <c r="H112" s="157"/>
      <c r="I112" s="165"/>
      <c r="J112" s="164" t="s">
        <v>44</v>
      </c>
      <c r="K112" s="164" t="s">
        <v>46</v>
      </c>
      <c r="L112" s="163"/>
      <c r="M112" s="163"/>
      <c r="N112" s="210">
        <v>120</v>
      </c>
      <c r="O112" s="209">
        <v>150</v>
      </c>
      <c r="P112" s="208" t="b">
        <f>IF(R112&gt;0,R112-2)</f>
        <v>0</v>
      </c>
      <c r="Q112" s="208">
        <v>201937</v>
      </c>
      <c r="R112" s="160">
        <f>$I$3</f>
        <v>0</v>
      </c>
      <c r="S112" s="207" t="str">
        <f>IF(AND(R112&gt;=Q112,W112&gt;0),"OK",IF(W112=0,"","NOT OK"))</f>
        <v/>
      </c>
      <c r="T112" s="206"/>
      <c r="U112" s="72">
        <v>12</v>
      </c>
      <c r="V112" s="205" t="str">
        <f>IF(W112=T112,"OK","NOT")</f>
        <v>OK</v>
      </c>
      <c r="W112" s="204">
        <f>IF(MOD(T112,U112)=0,T112,T112+(U112-MOD(T112,U112)))</f>
        <v>0</v>
      </c>
      <c r="X112" s="203">
        <f>$I$4</f>
        <v>0.4</v>
      </c>
      <c r="Y112" s="202">
        <f>+T112*((O112-(O112*X112)))</f>
        <v>0</v>
      </c>
    </row>
    <row r="113" spans="1:25" ht="14.45" customHeight="1" x14ac:dyDescent="0.25">
      <c r="A113" s="167">
        <v>4250423603074</v>
      </c>
      <c r="B113" s="210">
        <v>5509266</v>
      </c>
      <c r="C113" s="210" t="s">
        <v>2284</v>
      </c>
      <c r="D113" s="157"/>
      <c r="E113" s="164">
        <v>0</v>
      </c>
      <c r="F113" s="212"/>
      <c r="G113" s="211"/>
      <c r="H113" s="157"/>
      <c r="I113" s="165"/>
      <c r="J113" s="164" t="s">
        <v>44</v>
      </c>
      <c r="K113" s="164" t="s">
        <v>46</v>
      </c>
      <c r="L113" s="163"/>
      <c r="M113" s="163"/>
      <c r="N113" s="210">
        <v>160</v>
      </c>
      <c r="O113" s="209">
        <v>200</v>
      </c>
      <c r="P113" s="208" t="b">
        <f>IF(R113&gt;0,R113-2)</f>
        <v>0</v>
      </c>
      <c r="Q113" s="208">
        <v>201937</v>
      </c>
      <c r="R113" s="160">
        <f>$I$3</f>
        <v>0</v>
      </c>
      <c r="S113" s="207" t="str">
        <f>IF(AND(R113&gt;=Q113,W113&gt;0),"OK",IF(W113=0,"","NOT OK"))</f>
        <v/>
      </c>
      <c r="T113" s="206"/>
      <c r="U113" s="72">
        <v>6</v>
      </c>
      <c r="V113" s="205" t="str">
        <f>IF(W113=T113,"OK","NOT")</f>
        <v>OK</v>
      </c>
      <c r="W113" s="204">
        <f>IF(MOD(T113,U113)=0,T113,T113+(U113-MOD(T113,U113)))</f>
        <v>0</v>
      </c>
      <c r="X113" s="203">
        <f>$I$4</f>
        <v>0.4</v>
      </c>
      <c r="Y113" s="202">
        <f>+T113*((O113-(O113*X113)))</f>
        <v>0</v>
      </c>
    </row>
    <row r="114" spans="1:25" ht="14.45" customHeight="1" x14ac:dyDescent="0.25">
      <c r="A114" s="167">
        <v>4250423603081</v>
      </c>
      <c r="B114" s="210">
        <v>5509267</v>
      </c>
      <c r="C114" s="210" t="s">
        <v>2283</v>
      </c>
      <c r="D114" s="157"/>
      <c r="E114" s="164">
        <v>0</v>
      </c>
      <c r="F114" s="212"/>
      <c r="G114" s="211"/>
      <c r="H114" s="157"/>
      <c r="I114" s="165"/>
      <c r="J114" s="164" t="s">
        <v>44</v>
      </c>
      <c r="K114" s="164" t="s">
        <v>46</v>
      </c>
      <c r="L114" s="163"/>
      <c r="M114" s="163"/>
      <c r="N114" s="210">
        <v>120</v>
      </c>
      <c r="O114" s="209">
        <v>150</v>
      </c>
      <c r="P114" s="208" t="b">
        <f>IF(R114&gt;0,R114-2)</f>
        <v>0</v>
      </c>
      <c r="Q114" s="208">
        <v>201937</v>
      </c>
      <c r="R114" s="160">
        <f>$I$3</f>
        <v>0</v>
      </c>
      <c r="S114" s="207" t="str">
        <f>IF(AND(R114&gt;=Q114,W114&gt;0),"OK",IF(W114=0,"","NOT OK"))</f>
        <v/>
      </c>
      <c r="T114" s="206"/>
      <c r="U114" s="72">
        <v>6</v>
      </c>
      <c r="V114" s="205" t="str">
        <f>IF(W114=T114,"OK","NOT")</f>
        <v>OK</v>
      </c>
      <c r="W114" s="204">
        <f>IF(MOD(T114,U114)=0,T114,T114+(U114-MOD(T114,U114)))</f>
        <v>0</v>
      </c>
      <c r="X114" s="203">
        <f>$I$4</f>
        <v>0.4</v>
      </c>
      <c r="Y114" s="202">
        <f>+T114*((O114-(O114*X114)))</f>
        <v>0</v>
      </c>
    </row>
    <row r="115" spans="1:25" ht="14.45" customHeight="1" x14ac:dyDescent="0.25">
      <c r="A115" s="167">
        <v>4250423603098</v>
      </c>
      <c r="B115" s="210">
        <v>5509298</v>
      </c>
      <c r="C115" s="210" t="s">
        <v>2282</v>
      </c>
      <c r="D115" s="157"/>
      <c r="E115" s="164">
        <v>0</v>
      </c>
      <c r="F115" s="212"/>
      <c r="G115" s="211"/>
      <c r="H115" s="157"/>
      <c r="I115" s="165"/>
      <c r="J115" s="164" t="s">
        <v>44</v>
      </c>
      <c r="K115" s="164" t="s">
        <v>46</v>
      </c>
      <c r="L115" s="163"/>
      <c r="M115" s="163"/>
      <c r="N115" s="210">
        <v>240</v>
      </c>
      <c r="O115" s="209">
        <v>300</v>
      </c>
      <c r="P115" s="208" t="b">
        <f>IF(R115&gt;0,R115-2)</f>
        <v>0</v>
      </c>
      <c r="Q115" s="208">
        <v>201937</v>
      </c>
      <c r="R115" s="160">
        <f>$I$3</f>
        <v>0</v>
      </c>
      <c r="S115" s="207" t="str">
        <f>IF(AND(R115&gt;=Q115,W115&gt;0),"OK",IF(W115=0,"","NOT OK"))</f>
        <v/>
      </c>
      <c r="T115" s="206"/>
      <c r="U115" s="72">
        <v>6</v>
      </c>
      <c r="V115" s="205" t="str">
        <f>IF(W115=T115,"OK","NOT")</f>
        <v>OK</v>
      </c>
      <c r="W115" s="204">
        <f>IF(MOD(T115,U115)=0,T115,T115+(U115-MOD(T115,U115)))</f>
        <v>0</v>
      </c>
      <c r="X115" s="203">
        <f>$I$4</f>
        <v>0.4</v>
      </c>
      <c r="Y115" s="202">
        <f>+T115*((O115-(O115*X115)))</f>
        <v>0</v>
      </c>
    </row>
    <row r="116" spans="1:25" ht="14.45" customHeight="1" x14ac:dyDescent="0.25">
      <c r="A116" s="167">
        <v>4250423603104</v>
      </c>
      <c r="B116" s="210">
        <v>5509299</v>
      </c>
      <c r="C116" s="210" t="s">
        <v>2281</v>
      </c>
      <c r="D116" s="157"/>
      <c r="E116" s="164">
        <v>0</v>
      </c>
      <c r="F116" s="212"/>
      <c r="G116" s="211"/>
      <c r="H116" s="157"/>
      <c r="I116" s="165"/>
      <c r="J116" s="164" t="s">
        <v>44</v>
      </c>
      <c r="K116" s="164" t="s">
        <v>46</v>
      </c>
      <c r="L116" s="163"/>
      <c r="M116" s="163"/>
      <c r="N116" s="210">
        <v>160</v>
      </c>
      <c r="O116" s="209">
        <v>200</v>
      </c>
      <c r="P116" s="208" t="b">
        <f>IF(R116&gt;0,R116-2)</f>
        <v>0</v>
      </c>
      <c r="Q116" s="208">
        <v>201937</v>
      </c>
      <c r="R116" s="160">
        <f>$I$3</f>
        <v>0</v>
      </c>
      <c r="S116" s="207" t="str">
        <f>IF(AND(R116&gt;=Q116,W116&gt;0),"OK",IF(W116=0,"","NOT OK"))</f>
        <v/>
      </c>
      <c r="T116" s="206"/>
      <c r="U116" s="72">
        <v>6</v>
      </c>
      <c r="V116" s="205" t="str">
        <f>IF(W116=T116,"OK","NOT")</f>
        <v>OK</v>
      </c>
      <c r="W116" s="204">
        <f>IF(MOD(T116,U116)=0,T116,T116+(U116-MOD(T116,U116)))</f>
        <v>0</v>
      </c>
      <c r="X116" s="203">
        <f>$I$4</f>
        <v>0.4</v>
      </c>
      <c r="Y116" s="202">
        <f>+T116*((O116-(O116*X116)))</f>
        <v>0</v>
      </c>
    </row>
    <row r="117" spans="1:25" ht="14.45" customHeight="1" x14ac:dyDescent="0.25">
      <c r="A117" s="167">
        <v>4250423603111</v>
      </c>
      <c r="B117" s="210">
        <v>5544273</v>
      </c>
      <c r="C117" s="210" t="s">
        <v>2280</v>
      </c>
      <c r="D117" s="157"/>
      <c r="E117" s="164">
        <v>0</v>
      </c>
      <c r="F117" s="212"/>
      <c r="G117" s="211"/>
      <c r="H117" s="157"/>
      <c r="I117" s="165"/>
      <c r="J117" s="164" t="s">
        <v>44</v>
      </c>
      <c r="K117" s="164" t="s">
        <v>45</v>
      </c>
      <c r="L117" s="163"/>
      <c r="M117" s="163"/>
      <c r="N117" s="210">
        <v>960</v>
      </c>
      <c r="O117" s="209">
        <v>1200</v>
      </c>
      <c r="P117" s="208" t="b">
        <f>IF(R117&gt;0,R117-2)</f>
        <v>0</v>
      </c>
      <c r="Q117" s="208">
        <v>201937</v>
      </c>
      <c r="R117" s="160">
        <f>$I$3</f>
        <v>0</v>
      </c>
      <c r="S117" s="207" t="str">
        <f>IF(AND(R117&gt;=Q117,W117&gt;0),"OK",IF(W117=0,"","NOT OK"))</f>
        <v/>
      </c>
      <c r="T117" s="206"/>
      <c r="U117" s="72">
        <v>1</v>
      </c>
      <c r="V117" s="205" t="str">
        <f>IF(W117=T117,"OK","NOT")</f>
        <v>OK</v>
      </c>
      <c r="W117" s="204">
        <f>IF(MOD(T117,U117)=0,T117,T117+(U117-MOD(T117,U117)))</f>
        <v>0</v>
      </c>
      <c r="X117" s="203">
        <f>$I$4</f>
        <v>0.4</v>
      </c>
      <c r="Y117" s="202">
        <f>+T117*((O117-(O117*X117)))</f>
        <v>0</v>
      </c>
    </row>
    <row r="118" spans="1:25" ht="14.45" customHeight="1" x14ac:dyDescent="0.25">
      <c r="A118" s="167">
        <v>4250423603128</v>
      </c>
      <c r="B118" s="210">
        <v>5547130</v>
      </c>
      <c r="C118" s="210" t="s">
        <v>2279</v>
      </c>
      <c r="D118" s="157"/>
      <c r="E118" s="164">
        <v>0</v>
      </c>
      <c r="F118" s="212"/>
      <c r="G118" s="211"/>
      <c r="H118" s="157"/>
      <c r="I118" s="165"/>
      <c r="J118" s="164" t="s">
        <v>44</v>
      </c>
      <c r="K118" s="164" t="s">
        <v>45</v>
      </c>
      <c r="L118" s="163"/>
      <c r="M118" s="163"/>
      <c r="N118" s="210">
        <v>200</v>
      </c>
      <c r="O118" s="209">
        <v>250</v>
      </c>
      <c r="P118" s="208" t="b">
        <f>IF(R118&gt;0,R118-2)</f>
        <v>0</v>
      </c>
      <c r="Q118" s="208">
        <v>201937</v>
      </c>
      <c r="R118" s="160">
        <f>$I$3</f>
        <v>0</v>
      </c>
      <c r="S118" s="207" t="str">
        <f>IF(AND(R118&gt;=Q118,W118&gt;0),"OK",IF(W118=0,"","NOT OK"))</f>
        <v/>
      </c>
      <c r="T118" s="206"/>
      <c r="U118" s="72">
        <v>1</v>
      </c>
      <c r="V118" s="205" t="str">
        <f>IF(W118=T118,"OK","NOT")</f>
        <v>OK</v>
      </c>
      <c r="W118" s="204">
        <f>IF(MOD(T118,U118)=0,T118,T118+(U118-MOD(T118,U118)))</f>
        <v>0</v>
      </c>
      <c r="X118" s="203">
        <f>$I$4</f>
        <v>0.4</v>
      </c>
      <c r="Y118" s="202">
        <f>+T118*((O118-(O118*X118)))</f>
        <v>0</v>
      </c>
    </row>
    <row r="119" spans="1:25" ht="14.45" customHeight="1" x14ac:dyDescent="0.25">
      <c r="A119" s="167">
        <v>4250423603142</v>
      </c>
      <c r="B119" s="210">
        <v>5547191</v>
      </c>
      <c r="C119" s="210" t="s">
        <v>2278</v>
      </c>
      <c r="D119" s="157"/>
      <c r="E119" s="164">
        <v>0</v>
      </c>
      <c r="F119" s="212"/>
      <c r="G119" s="211"/>
      <c r="H119" s="157"/>
      <c r="I119" s="165"/>
      <c r="J119" s="164" t="s">
        <v>44</v>
      </c>
      <c r="K119" s="164" t="s">
        <v>45</v>
      </c>
      <c r="L119" s="163"/>
      <c r="M119" s="163"/>
      <c r="N119" s="210">
        <v>1920</v>
      </c>
      <c r="O119" s="209">
        <v>2400</v>
      </c>
      <c r="P119" s="208" t="b">
        <f>IF(R119&gt;0,R119-2)</f>
        <v>0</v>
      </c>
      <c r="Q119" s="208">
        <v>201937</v>
      </c>
      <c r="R119" s="160">
        <f>$I$3</f>
        <v>0</v>
      </c>
      <c r="S119" s="207" t="str">
        <f>IF(AND(R119&gt;=Q119,W119&gt;0),"OK",IF(W119=0,"","NOT OK"))</f>
        <v/>
      </c>
      <c r="T119" s="206"/>
      <c r="U119" s="72">
        <v>1</v>
      </c>
      <c r="V119" s="205" t="str">
        <f>IF(W119=T119,"OK","NOT")</f>
        <v>OK</v>
      </c>
      <c r="W119" s="204">
        <f>IF(MOD(T119,U119)=0,T119,T119+(U119-MOD(T119,U119)))</f>
        <v>0</v>
      </c>
      <c r="X119" s="203">
        <f>$I$4</f>
        <v>0.4</v>
      </c>
      <c r="Y119" s="202">
        <f>+T119*((O119-(O119*X119)))</f>
        <v>0</v>
      </c>
    </row>
    <row r="120" spans="1:25" ht="14.45" customHeight="1" x14ac:dyDescent="0.25">
      <c r="A120" s="167">
        <v>4250423603180</v>
      </c>
      <c r="B120" s="210">
        <v>5549889</v>
      </c>
      <c r="C120" s="210" t="s">
        <v>2277</v>
      </c>
      <c r="D120" s="157"/>
      <c r="E120" s="164">
        <v>0</v>
      </c>
      <c r="F120" s="212"/>
      <c r="G120" s="211"/>
      <c r="H120" s="157"/>
      <c r="I120" s="165"/>
      <c r="J120" s="164" t="s">
        <v>44</v>
      </c>
      <c r="K120" s="164" t="s">
        <v>45</v>
      </c>
      <c r="L120" s="163"/>
      <c r="M120" s="163"/>
      <c r="N120" s="210">
        <v>1200</v>
      </c>
      <c r="O120" s="209">
        <v>1500</v>
      </c>
      <c r="P120" s="208" t="b">
        <f>IF(R120&gt;0,R120-2)</f>
        <v>0</v>
      </c>
      <c r="Q120" s="208">
        <v>201937</v>
      </c>
      <c r="R120" s="160">
        <f>$I$3</f>
        <v>0</v>
      </c>
      <c r="S120" s="207" t="str">
        <f>IF(AND(R120&gt;=Q120,W120&gt;0),"OK",IF(W120=0,"","NOT OK"))</f>
        <v/>
      </c>
      <c r="T120" s="206"/>
      <c r="U120" s="72">
        <v>1</v>
      </c>
      <c r="V120" s="205" t="str">
        <f>IF(W120=T120,"OK","NOT")</f>
        <v>OK</v>
      </c>
      <c r="W120" s="204">
        <f>IF(MOD(T120,U120)=0,T120,T120+(U120-MOD(T120,U120)))</f>
        <v>0</v>
      </c>
      <c r="X120" s="203">
        <f>$I$4</f>
        <v>0.4</v>
      </c>
      <c r="Y120" s="202">
        <f>+T120*((O120-(O120*X120)))</f>
        <v>0</v>
      </c>
    </row>
    <row r="121" spans="1:25" ht="14.45" customHeight="1" x14ac:dyDescent="0.25">
      <c r="A121" s="167">
        <v>4250423603197</v>
      </c>
      <c r="B121" s="210">
        <v>5549890</v>
      </c>
      <c r="C121" s="210" t="s">
        <v>2276</v>
      </c>
      <c r="D121" s="157"/>
      <c r="E121" s="164">
        <v>0</v>
      </c>
      <c r="F121" s="212"/>
      <c r="G121" s="211"/>
      <c r="H121" s="157"/>
      <c r="I121" s="165"/>
      <c r="J121" s="164" t="s">
        <v>44</v>
      </c>
      <c r="K121" s="164" t="s">
        <v>45</v>
      </c>
      <c r="L121" s="163"/>
      <c r="M121" s="163"/>
      <c r="N121" s="210">
        <v>800</v>
      </c>
      <c r="O121" s="209">
        <v>1000</v>
      </c>
      <c r="P121" s="208" t="b">
        <f>IF(R121&gt;0,R121-2)</f>
        <v>0</v>
      </c>
      <c r="Q121" s="208">
        <v>201937</v>
      </c>
      <c r="R121" s="160">
        <f>$I$3</f>
        <v>0</v>
      </c>
      <c r="S121" s="207" t="str">
        <f>IF(AND(R121&gt;=Q121,W121&gt;0),"OK",IF(W121=0,"","NOT OK"))</f>
        <v/>
      </c>
      <c r="T121" s="206"/>
      <c r="U121" s="72">
        <v>1</v>
      </c>
      <c r="V121" s="205" t="str">
        <f>IF(W121=T121,"OK","NOT")</f>
        <v>OK</v>
      </c>
      <c r="W121" s="204">
        <f>IF(MOD(T121,U121)=0,T121,T121+(U121-MOD(T121,U121)))</f>
        <v>0</v>
      </c>
      <c r="X121" s="203">
        <f>$I$4</f>
        <v>0.4</v>
      </c>
      <c r="Y121" s="202">
        <f>+T121*((O121-(O121*X121)))</f>
        <v>0</v>
      </c>
    </row>
    <row r="122" spans="1:25" ht="14.45" customHeight="1" x14ac:dyDescent="0.25">
      <c r="A122" s="167">
        <v>4250423603258</v>
      </c>
      <c r="B122" s="210">
        <v>5508795</v>
      </c>
      <c r="C122" s="210" t="s">
        <v>2275</v>
      </c>
      <c r="D122" s="157"/>
      <c r="E122" s="164" t="s">
        <v>2147</v>
      </c>
      <c r="F122" s="212"/>
      <c r="G122" s="211"/>
      <c r="H122" s="157"/>
      <c r="I122" s="165"/>
      <c r="J122" s="164" t="s">
        <v>44</v>
      </c>
      <c r="K122" s="164" t="s">
        <v>47</v>
      </c>
      <c r="L122" s="163"/>
      <c r="M122" s="163"/>
      <c r="N122" s="210">
        <v>120</v>
      </c>
      <c r="O122" s="209">
        <v>150</v>
      </c>
      <c r="P122" s="208" t="b">
        <f>IF(R122&gt;0,R122-2)</f>
        <v>0</v>
      </c>
      <c r="Q122" s="208">
        <v>201937</v>
      </c>
      <c r="R122" s="160">
        <f>$I$3</f>
        <v>0</v>
      </c>
      <c r="S122" s="207" t="str">
        <f>IF(AND(R122&gt;=Q122,W122&gt;0),"OK",IF(W122=0,"","NOT OK"))</f>
        <v/>
      </c>
      <c r="T122" s="206"/>
      <c r="U122" s="72">
        <v>6</v>
      </c>
      <c r="V122" s="205" t="str">
        <f>IF(W122=T122,"OK","NOT")</f>
        <v>OK</v>
      </c>
      <c r="W122" s="204">
        <f>IF(MOD(T122,U122)=0,T122,T122+(U122-MOD(T122,U122)))</f>
        <v>0</v>
      </c>
      <c r="X122" s="203">
        <f>$I$4</f>
        <v>0.4</v>
      </c>
      <c r="Y122" s="202">
        <f>+T122*((O122-(O122*X122)))</f>
        <v>0</v>
      </c>
    </row>
    <row r="123" spans="1:25" ht="14.45" customHeight="1" x14ac:dyDescent="0.25">
      <c r="A123" s="167">
        <v>4250423603265</v>
      </c>
      <c r="B123" s="210">
        <v>5508796</v>
      </c>
      <c r="C123" s="210" t="s">
        <v>2274</v>
      </c>
      <c r="D123" s="157"/>
      <c r="E123" s="164" t="s">
        <v>2147</v>
      </c>
      <c r="F123" s="212"/>
      <c r="G123" s="211"/>
      <c r="H123" s="157"/>
      <c r="I123" s="165"/>
      <c r="J123" s="164" t="s">
        <v>44</v>
      </c>
      <c r="K123" s="164" t="s">
        <v>47</v>
      </c>
      <c r="L123" s="163"/>
      <c r="M123" s="163"/>
      <c r="N123" s="210">
        <v>120</v>
      </c>
      <c r="O123" s="209">
        <v>150</v>
      </c>
      <c r="P123" s="208" t="b">
        <f>IF(R123&gt;0,R123-2)</f>
        <v>0</v>
      </c>
      <c r="Q123" s="208">
        <v>201937</v>
      </c>
      <c r="R123" s="160">
        <f>$I$3</f>
        <v>0</v>
      </c>
      <c r="S123" s="207" t="str">
        <f>IF(AND(R123&gt;=Q123,W123&gt;0),"OK",IF(W123=0,"","NOT OK"))</f>
        <v/>
      </c>
      <c r="T123" s="206"/>
      <c r="U123" s="72">
        <v>6</v>
      </c>
      <c r="V123" s="205" t="str">
        <f>IF(W123=T123,"OK","NOT")</f>
        <v>OK</v>
      </c>
      <c r="W123" s="204">
        <f>IF(MOD(T123,U123)=0,T123,T123+(U123-MOD(T123,U123)))</f>
        <v>0</v>
      </c>
      <c r="X123" s="203">
        <f>$I$4</f>
        <v>0.4</v>
      </c>
      <c r="Y123" s="202">
        <f>+T123*((O123-(O123*X123)))</f>
        <v>0</v>
      </c>
    </row>
    <row r="124" spans="1:25" ht="14.45" customHeight="1" x14ac:dyDescent="0.25">
      <c r="A124" s="167">
        <v>4250423603272</v>
      </c>
      <c r="B124" s="210">
        <v>5506507</v>
      </c>
      <c r="C124" s="210" t="s">
        <v>2273</v>
      </c>
      <c r="D124" s="157"/>
      <c r="E124" s="164" t="s">
        <v>2147</v>
      </c>
      <c r="F124" s="212"/>
      <c r="G124" s="211"/>
      <c r="H124" s="157"/>
      <c r="I124" s="165"/>
      <c r="J124" s="164" t="s">
        <v>44</v>
      </c>
      <c r="K124" s="164" t="s">
        <v>45</v>
      </c>
      <c r="L124" s="163"/>
      <c r="M124" s="163"/>
      <c r="N124" s="210">
        <v>120</v>
      </c>
      <c r="O124" s="209">
        <v>150</v>
      </c>
      <c r="P124" s="208" t="b">
        <f>IF(R124&gt;0,R124-2)</f>
        <v>0</v>
      </c>
      <c r="Q124" s="208">
        <v>201937</v>
      </c>
      <c r="R124" s="160">
        <f>$I$3</f>
        <v>0</v>
      </c>
      <c r="S124" s="207" t="str">
        <f>IF(AND(R124&gt;=Q124,W124&gt;0),"OK",IF(W124=0,"","NOT OK"))</f>
        <v/>
      </c>
      <c r="T124" s="206"/>
      <c r="U124" s="72">
        <v>6</v>
      </c>
      <c r="V124" s="205" t="str">
        <f>IF(W124=T124,"OK","NOT")</f>
        <v>OK</v>
      </c>
      <c r="W124" s="204">
        <f>IF(MOD(T124,U124)=0,T124,T124+(U124-MOD(T124,U124)))</f>
        <v>0</v>
      </c>
      <c r="X124" s="203">
        <f>$I$4</f>
        <v>0.4</v>
      </c>
      <c r="Y124" s="202">
        <f>+T124*((O124-(O124*X124)))</f>
        <v>0</v>
      </c>
    </row>
    <row r="125" spans="1:25" ht="14.45" customHeight="1" x14ac:dyDescent="0.25">
      <c r="A125" s="167">
        <v>4250423603319</v>
      </c>
      <c r="B125" s="210">
        <v>5502041</v>
      </c>
      <c r="C125" s="210" t="s">
        <v>2272</v>
      </c>
      <c r="D125" s="157"/>
      <c r="E125" s="164" t="s">
        <v>2147</v>
      </c>
      <c r="F125" s="212"/>
      <c r="G125" s="211"/>
      <c r="H125" s="157"/>
      <c r="I125" s="165"/>
      <c r="J125" s="164" t="s">
        <v>44</v>
      </c>
      <c r="K125" s="164" t="s">
        <v>46</v>
      </c>
      <c r="L125" s="163"/>
      <c r="M125" s="163"/>
      <c r="N125" s="210">
        <v>800</v>
      </c>
      <c r="O125" s="209">
        <v>1000</v>
      </c>
      <c r="P125" s="208" t="b">
        <f>IF(R125&gt;0,R125-2)</f>
        <v>0</v>
      </c>
      <c r="Q125" s="208">
        <v>201937</v>
      </c>
      <c r="R125" s="160">
        <f>$I$3</f>
        <v>0</v>
      </c>
      <c r="S125" s="207" t="str">
        <f>IF(AND(R125&gt;=Q125,W125&gt;0),"OK",IF(W125=0,"","NOT OK"))</f>
        <v/>
      </c>
      <c r="T125" s="206"/>
      <c r="U125" s="72">
        <v>6</v>
      </c>
      <c r="V125" s="205" t="str">
        <f>IF(W125=T125,"OK","NOT")</f>
        <v>OK</v>
      </c>
      <c r="W125" s="204">
        <f>IF(MOD(T125,U125)=0,T125,T125+(U125-MOD(T125,U125)))</f>
        <v>0</v>
      </c>
      <c r="X125" s="203">
        <f>$I$4</f>
        <v>0.4</v>
      </c>
      <c r="Y125" s="202">
        <f>+T125*((O125-(O125*X125)))</f>
        <v>0</v>
      </c>
    </row>
    <row r="126" spans="1:25" ht="14.45" customHeight="1" x14ac:dyDescent="0.25">
      <c r="A126" s="167">
        <v>4250423603326</v>
      </c>
      <c r="B126" s="210">
        <v>5502042</v>
      </c>
      <c r="C126" s="210" t="s">
        <v>2271</v>
      </c>
      <c r="D126" s="157"/>
      <c r="E126" s="164" t="s">
        <v>2147</v>
      </c>
      <c r="F126" s="212"/>
      <c r="G126" s="211"/>
      <c r="H126" s="157"/>
      <c r="I126" s="165"/>
      <c r="J126" s="164" t="s">
        <v>44</v>
      </c>
      <c r="K126" s="164" t="s">
        <v>46</v>
      </c>
      <c r="L126" s="163"/>
      <c r="M126" s="163"/>
      <c r="N126" s="210">
        <v>800</v>
      </c>
      <c r="O126" s="209">
        <v>1000</v>
      </c>
      <c r="P126" s="208" t="b">
        <f>IF(R126&gt;0,R126-2)</f>
        <v>0</v>
      </c>
      <c r="Q126" s="208">
        <v>201937</v>
      </c>
      <c r="R126" s="160">
        <f>$I$3</f>
        <v>0</v>
      </c>
      <c r="S126" s="207" t="str">
        <f>IF(AND(R126&gt;=Q126,W126&gt;0),"OK",IF(W126=0,"","NOT OK"))</f>
        <v/>
      </c>
      <c r="T126" s="206"/>
      <c r="U126" s="72">
        <v>6</v>
      </c>
      <c r="V126" s="205" t="str">
        <f>IF(W126=T126,"OK","NOT")</f>
        <v>OK</v>
      </c>
      <c r="W126" s="204">
        <f>IF(MOD(T126,U126)=0,T126,T126+(U126-MOD(T126,U126)))</f>
        <v>0</v>
      </c>
      <c r="X126" s="203">
        <f>$I$4</f>
        <v>0.4</v>
      </c>
      <c r="Y126" s="202">
        <f>+T126*((O126-(O126*X126)))</f>
        <v>0</v>
      </c>
    </row>
    <row r="127" spans="1:25" ht="14.45" customHeight="1" x14ac:dyDescent="0.25">
      <c r="A127" s="167">
        <v>4250423603333</v>
      </c>
      <c r="B127" s="210">
        <v>5502043</v>
      </c>
      <c r="C127" s="210" t="s">
        <v>2270</v>
      </c>
      <c r="D127" s="157"/>
      <c r="E127" s="164" t="s">
        <v>2147</v>
      </c>
      <c r="F127" s="212"/>
      <c r="G127" s="211"/>
      <c r="H127" s="157"/>
      <c r="I127" s="165"/>
      <c r="J127" s="164" t="s">
        <v>44</v>
      </c>
      <c r="K127" s="164" t="s">
        <v>46</v>
      </c>
      <c r="L127" s="163"/>
      <c r="M127" s="163"/>
      <c r="N127" s="210">
        <v>800</v>
      </c>
      <c r="O127" s="209">
        <v>1000</v>
      </c>
      <c r="P127" s="208" t="b">
        <f>IF(R127&gt;0,R127-2)</f>
        <v>0</v>
      </c>
      <c r="Q127" s="208">
        <v>201937</v>
      </c>
      <c r="R127" s="160">
        <f>$I$3</f>
        <v>0</v>
      </c>
      <c r="S127" s="207" t="str">
        <f>IF(AND(R127&gt;=Q127,W127&gt;0),"OK",IF(W127=0,"","NOT OK"))</f>
        <v/>
      </c>
      <c r="T127" s="206"/>
      <c r="U127" s="72">
        <v>6</v>
      </c>
      <c r="V127" s="205" t="str">
        <f>IF(W127=T127,"OK","NOT")</f>
        <v>OK</v>
      </c>
      <c r="W127" s="204">
        <f>IF(MOD(T127,U127)=0,T127,T127+(U127-MOD(T127,U127)))</f>
        <v>0</v>
      </c>
      <c r="X127" s="203">
        <f>$I$4</f>
        <v>0.4</v>
      </c>
      <c r="Y127" s="202">
        <f>+T127*((O127-(O127*X127)))</f>
        <v>0</v>
      </c>
    </row>
    <row r="128" spans="1:25" ht="14.45" customHeight="1" x14ac:dyDescent="0.25">
      <c r="A128" s="167">
        <v>4250423603340</v>
      </c>
      <c r="B128" s="210">
        <v>5545251</v>
      </c>
      <c r="C128" s="210" t="s">
        <v>2269</v>
      </c>
      <c r="D128" s="157"/>
      <c r="E128" s="164" t="s">
        <v>2147</v>
      </c>
      <c r="F128" s="212"/>
      <c r="G128" s="211"/>
      <c r="H128" s="157"/>
      <c r="I128" s="165"/>
      <c r="J128" s="164" t="s">
        <v>44</v>
      </c>
      <c r="K128" s="164" t="s">
        <v>45</v>
      </c>
      <c r="L128" s="163"/>
      <c r="M128" s="163"/>
      <c r="N128" s="210">
        <v>160</v>
      </c>
      <c r="O128" s="209">
        <v>200</v>
      </c>
      <c r="P128" s="208" t="b">
        <f>IF(R128&gt;0,R128-2)</f>
        <v>0</v>
      </c>
      <c r="Q128" s="208">
        <v>201937</v>
      </c>
      <c r="R128" s="160">
        <f>$I$3</f>
        <v>0</v>
      </c>
      <c r="S128" s="207" t="str">
        <f>IF(AND(R128&gt;=Q128,W128&gt;0),"OK",IF(W128=0,"","NOT OK"))</f>
        <v/>
      </c>
      <c r="T128" s="206"/>
      <c r="U128" s="72">
        <v>1</v>
      </c>
      <c r="V128" s="205" t="str">
        <f>IF(W128=T128,"OK","NOT")</f>
        <v>OK</v>
      </c>
      <c r="W128" s="204">
        <f>IF(MOD(T128,U128)=0,T128,T128+(U128-MOD(T128,U128)))</f>
        <v>0</v>
      </c>
      <c r="X128" s="203">
        <f>$I$4</f>
        <v>0.4</v>
      </c>
      <c r="Y128" s="202">
        <f>+T128*((O128-(O128*X128)))</f>
        <v>0</v>
      </c>
    </row>
    <row r="129" spans="1:25" ht="14.45" customHeight="1" x14ac:dyDescent="0.25">
      <c r="A129" s="167">
        <v>4250423603494</v>
      </c>
      <c r="B129" s="210">
        <v>5549807</v>
      </c>
      <c r="C129" s="210" t="s">
        <v>2268</v>
      </c>
      <c r="D129" s="157"/>
      <c r="E129" s="164" t="s">
        <v>49</v>
      </c>
      <c r="F129" s="212"/>
      <c r="G129" s="211"/>
      <c r="H129" s="157"/>
      <c r="I129" s="165"/>
      <c r="J129" s="164" t="s">
        <v>44</v>
      </c>
      <c r="K129" s="164" t="s">
        <v>45</v>
      </c>
      <c r="L129" s="163"/>
      <c r="M129" s="163"/>
      <c r="N129" s="210">
        <v>4000</v>
      </c>
      <c r="O129" s="209">
        <v>5000</v>
      </c>
      <c r="P129" s="208" t="b">
        <f>IF(R129&gt;0,R129-2)</f>
        <v>0</v>
      </c>
      <c r="Q129" s="208">
        <v>201937</v>
      </c>
      <c r="R129" s="160">
        <f>$I$3</f>
        <v>0</v>
      </c>
      <c r="S129" s="207" t="str">
        <f>IF(AND(R129&gt;=Q129,W129&gt;0),"OK",IF(W129=0,"","NOT OK"))</f>
        <v/>
      </c>
      <c r="T129" s="206"/>
      <c r="U129" s="72">
        <v>1</v>
      </c>
      <c r="V129" s="205" t="str">
        <f>IF(W129=T129,"OK","NOT")</f>
        <v>OK</v>
      </c>
      <c r="W129" s="204">
        <f>IF(MOD(T129,U129)=0,T129,T129+(U129-MOD(T129,U129)))</f>
        <v>0</v>
      </c>
      <c r="X129" s="203">
        <f>$I$4</f>
        <v>0.4</v>
      </c>
      <c r="Y129" s="202">
        <f>+T129*((O129-(O129*X129)))</f>
        <v>0</v>
      </c>
    </row>
    <row r="130" spans="1:25" ht="14.45" customHeight="1" x14ac:dyDescent="0.25">
      <c r="A130" s="167">
        <v>4250423603524</v>
      </c>
      <c r="B130" s="210">
        <v>5560051</v>
      </c>
      <c r="C130" s="210" t="s">
        <v>2267</v>
      </c>
      <c r="D130" s="157"/>
      <c r="E130" s="164" t="s">
        <v>49</v>
      </c>
      <c r="F130" s="212"/>
      <c r="G130" s="211"/>
      <c r="H130" s="157"/>
      <c r="I130" s="165"/>
      <c r="J130" s="164" t="s">
        <v>44</v>
      </c>
      <c r="K130" s="164" t="s">
        <v>45</v>
      </c>
      <c r="L130" s="163"/>
      <c r="M130" s="163"/>
      <c r="N130" s="210">
        <v>640</v>
      </c>
      <c r="O130" s="209">
        <v>800</v>
      </c>
      <c r="P130" s="208" t="b">
        <f>IF(R130&gt;0,R130-2)</f>
        <v>0</v>
      </c>
      <c r="Q130" s="208">
        <v>201937</v>
      </c>
      <c r="R130" s="160">
        <f>$I$3</f>
        <v>0</v>
      </c>
      <c r="S130" s="207" t="str">
        <f>IF(AND(R130&gt;=Q130,W130&gt;0),"OK",IF(W130=0,"","NOT OK"))</f>
        <v/>
      </c>
      <c r="T130" s="206"/>
      <c r="U130" s="72">
        <v>1</v>
      </c>
      <c r="V130" s="205" t="str">
        <f>IF(W130=T130,"OK","NOT")</f>
        <v>OK</v>
      </c>
      <c r="W130" s="204">
        <f>IF(MOD(T130,U130)=0,T130,T130+(U130-MOD(T130,U130)))</f>
        <v>0</v>
      </c>
      <c r="X130" s="203">
        <f>$I$4</f>
        <v>0.4</v>
      </c>
      <c r="Y130" s="202">
        <f>+T130*((O130-(O130*X130)))</f>
        <v>0</v>
      </c>
    </row>
    <row r="131" spans="1:25" ht="14.45" customHeight="1" x14ac:dyDescent="0.25">
      <c r="A131" s="167">
        <v>4250423603531</v>
      </c>
      <c r="B131" s="210">
        <v>5560052</v>
      </c>
      <c r="C131" s="210" t="s">
        <v>2266</v>
      </c>
      <c r="D131" s="157"/>
      <c r="E131" s="164" t="s">
        <v>49</v>
      </c>
      <c r="F131" s="212"/>
      <c r="G131" s="211"/>
      <c r="H131" s="157"/>
      <c r="I131" s="165"/>
      <c r="J131" s="164" t="s">
        <v>44</v>
      </c>
      <c r="K131" s="164" t="s">
        <v>45</v>
      </c>
      <c r="L131" s="163"/>
      <c r="M131" s="163"/>
      <c r="N131" s="210">
        <v>640</v>
      </c>
      <c r="O131" s="209">
        <v>800</v>
      </c>
      <c r="P131" s="208" t="b">
        <f>IF(R131&gt;0,R131-2)</f>
        <v>0</v>
      </c>
      <c r="Q131" s="208">
        <v>201937</v>
      </c>
      <c r="R131" s="160">
        <f>$I$3</f>
        <v>0</v>
      </c>
      <c r="S131" s="207" t="str">
        <f>IF(AND(R131&gt;=Q131,W131&gt;0),"OK",IF(W131=0,"","NOT OK"))</f>
        <v/>
      </c>
      <c r="T131" s="206">
        <v>1</v>
      </c>
      <c r="U131" s="72">
        <v>1</v>
      </c>
      <c r="V131" s="205" t="str">
        <f>IF(W131=T131,"OK","NOT")</f>
        <v>NOT</v>
      </c>
      <c r="W131" s="204">
        <v>0</v>
      </c>
      <c r="X131" s="203">
        <f>$I$4</f>
        <v>0.4</v>
      </c>
      <c r="Y131" s="202">
        <f>+T131*((O131-(O131*X131)))</f>
        <v>480</v>
      </c>
    </row>
    <row r="132" spans="1:25" ht="14.45" customHeight="1" x14ac:dyDescent="0.25">
      <c r="A132" s="167">
        <v>4250423603548</v>
      </c>
      <c r="B132" s="210">
        <v>5560053</v>
      </c>
      <c r="C132" s="210" t="s">
        <v>2265</v>
      </c>
      <c r="D132" s="157"/>
      <c r="E132" s="164" t="s">
        <v>49</v>
      </c>
      <c r="F132" s="212"/>
      <c r="G132" s="211"/>
      <c r="H132" s="157"/>
      <c r="I132" s="165"/>
      <c r="J132" s="164" t="s">
        <v>44</v>
      </c>
      <c r="K132" s="164" t="s">
        <v>45</v>
      </c>
      <c r="L132" s="163"/>
      <c r="M132" s="163"/>
      <c r="N132" s="210">
        <v>640</v>
      </c>
      <c r="O132" s="209">
        <v>800</v>
      </c>
      <c r="P132" s="208" t="b">
        <f>IF(R132&gt;0,R132-2)</f>
        <v>0</v>
      </c>
      <c r="Q132" s="208">
        <v>201937</v>
      </c>
      <c r="R132" s="160">
        <f>$I$3</f>
        <v>0</v>
      </c>
      <c r="S132" s="207" t="str">
        <f>IF(AND(R132&gt;=Q132,W132&gt;0),"OK",IF(W132=0,"","NOT OK"))</f>
        <v/>
      </c>
      <c r="T132" s="206"/>
      <c r="U132" s="72">
        <v>1</v>
      </c>
      <c r="V132" s="205" t="str">
        <f>IF(W132=T132,"OK","NOT")</f>
        <v>OK</v>
      </c>
      <c r="W132" s="204">
        <f>IF(MOD(T132,U132)=0,T132,T132+(U132-MOD(T132,U132)))</f>
        <v>0</v>
      </c>
      <c r="X132" s="203">
        <f>$I$4</f>
        <v>0.4</v>
      </c>
      <c r="Y132" s="202">
        <f>+T132*((O132-(O132*X132)))</f>
        <v>0</v>
      </c>
    </row>
    <row r="133" spans="1:25" ht="14.45" customHeight="1" x14ac:dyDescent="0.25">
      <c r="A133" s="167">
        <v>4250423603555</v>
      </c>
      <c r="B133" s="210">
        <v>5560054</v>
      </c>
      <c r="C133" s="210" t="s">
        <v>2264</v>
      </c>
      <c r="D133" s="157"/>
      <c r="E133" s="164" t="s">
        <v>49</v>
      </c>
      <c r="F133" s="212"/>
      <c r="G133" s="211"/>
      <c r="H133" s="157"/>
      <c r="I133" s="165"/>
      <c r="J133" s="164" t="s">
        <v>44</v>
      </c>
      <c r="K133" s="164" t="s">
        <v>45</v>
      </c>
      <c r="L133" s="163"/>
      <c r="M133" s="163"/>
      <c r="N133" s="210">
        <v>640</v>
      </c>
      <c r="O133" s="209">
        <v>800</v>
      </c>
      <c r="P133" s="208" t="b">
        <f>IF(R133&gt;0,R133-2)</f>
        <v>0</v>
      </c>
      <c r="Q133" s="208">
        <v>201937</v>
      </c>
      <c r="R133" s="160">
        <f>$I$3</f>
        <v>0</v>
      </c>
      <c r="S133" s="207" t="str">
        <f>IF(AND(R133&gt;=Q133,W133&gt;0),"OK",IF(W133=0,"","NOT OK"))</f>
        <v/>
      </c>
      <c r="T133" s="206"/>
      <c r="U133" s="72">
        <v>1</v>
      </c>
      <c r="V133" s="205" t="str">
        <f>IF(W133=T133,"OK","NOT")</f>
        <v>OK</v>
      </c>
      <c r="W133" s="204">
        <f>IF(MOD(T133,U133)=0,T133,T133+(U133-MOD(T133,U133)))</f>
        <v>0</v>
      </c>
      <c r="X133" s="203">
        <f>$I$4</f>
        <v>0.4</v>
      </c>
      <c r="Y133" s="202">
        <f>+T133*((O133-(O133*X133)))</f>
        <v>0</v>
      </c>
    </row>
    <row r="134" spans="1:25" ht="14.45" customHeight="1" x14ac:dyDescent="0.25">
      <c r="A134" s="167">
        <v>4250423603616</v>
      </c>
      <c r="B134" s="210">
        <v>5549848</v>
      </c>
      <c r="C134" s="210" t="s">
        <v>2263</v>
      </c>
      <c r="D134" s="157"/>
      <c r="E134" s="164">
        <v>0</v>
      </c>
      <c r="F134" s="212"/>
      <c r="G134" s="211"/>
      <c r="H134" s="157"/>
      <c r="I134" s="165"/>
      <c r="J134" s="164" t="s">
        <v>44</v>
      </c>
      <c r="K134" s="164" t="s">
        <v>45</v>
      </c>
      <c r="L134" s="163"/>
      <c r="M134" s="163"/>
      <c r="N134" s="210">
        <v>960</v>
      </c>
      <c r="O134" s="209">
        <v>1200</v>
      </c>
      <c r="P134" s="208" t="b">
        <f>IF(R134&gt;0,R134-2)</f>
        <v>0</v>
      </c>
      <c r="Q134" s="208">
        <v>201937</v>
      </c>
      <c r="R134" s="160">
        <f>$I$3</f>
        <v>0</v>
      </c>
      <c r="S134" s="207" t="str">
        <f>IF(AND(R134&gt;=Q134,W134&gt;0),"OK",IF(W134=0,"","NOT OK"))</f>
        <v/>
      </c>
      <c r="T134" s="206"/>
      <c r="U134" s="72">
        <v>1</v>
      </c>
      <c r="V134" s="205" t="str">
        <f>IF(W134=T134,"OK","NOT")</f>
        <v>OK</v>
      </c>
      <c r="W134" s="204">
        <f>IF(MOD(T134,U134)=0,T134,T134+(U134-MOD(T134,U134)))</f>
        <v>0</v>
      </c>
      <c r="X134" s="203">
        <f>$I$4</f>
        <v>0.4</v>
      </c>
      <c r="Y134" s="202">
        <f>+T134*((O134-(O134*X134)))</f>
        <v>0</v>
      </c>
    </row>
    <row r="135" spans="1:25" ht="14.45" customHeight="1" x14ac:dyDescent="0.25">
      <c r="A135" s="167">
        <v>4250423603623</v>
      </c>
      <c r="B135" s="210">
        <v>5544274</v>
      </c>
      <c r="C135" s="210" t="s">
        <v>2262</v>
      </c>
      <c r="D135" s="157"/>
      <c r="E135" s="164">
        <v>0</v>
      </c>
      <c r="F135" s="212"/>
      <c r="G135" s="211"/>
      <c r="H135" s="157"/>
      <c r="I135" s="165"/>
      <c r="J135" s="164" t="s">
        <v>44</v>
      </c>
      <c r="K135" s="164" t="s">
        <v>45</v>
      </c>
      <c r="L135" s="163"/>
      <c r="M135" s="163"/>
      <c r="N135" s="210">
        <v>960</v>
      </c>
      <c r="O135" s="209">
        <v>1200</v>
      </c>
      <c r="P135" s="208" t="b">
        <f>IF(R135&gt;0,R135-2)</f>
        <v>0</v>
      </c>
      <c r="Q135" s="208">
        <v>201937</v>
      </c>
      <c r="R135" s="160">
        <f>$I$3</f>
        <v>0</v>
      </c>
      <c r="S135" s="207" t="str">
        <f>IF(AND(R135&gt;=Q135,W135&gt;0),"OK",IF(W135=0,"","NOT OK"))</f>
        <v/>
      </c>
      <c r="T135" s="206"/>
      <c r="U135" s="72">
        <v>1</v>
      </c>
      <c r="V135" s="205" t="str">
        <f>IF(W135=T135,"OK","NOT")</f>
        <v>OK</v>
      </c>
      <c r="W135" s="204">
        <f>IF(MOD(T135,U135)=0,T135,T135+(U135-MOD(T135,U135)))</f>
        <v>0</v>
      </c>
      <c r="X135" s="203">
        <f>$I$4</f>
        <v>0.4</v>
      </c>
      <c r="Y135" s="202">
        <f>+T135*((O135-(O135*X135)))</f>
        <v>0</v>
      </c>
    </row>
    <row r="136" spans="1:25" ht="14.45" customHeight="1" x14ac:dyDescent="0.25">
      <c r="A136" s="167">
        <v>7045951705607</v>
      </c>
      <c r="B136" s="210">
        <v>5510950</v>
      </c>
      <c r="C136" s="210" t="s">
        <v>2261</v>
      </c>
      <c r="D136" s="157"/>
      <c r="E136" s="164">
        <v>0</v>
      </c>
      <c r="F136" s="212"/>
      <c r="G136" s="211"/>
      <c r="H136" s="157"/>
      <c r="I136" s="165"/>
      <c r="J136" s="164" t="s">
        <v>44</v>
      </c>
      <c r="K136" s="164" t="s">
        <v>46</v>
      </c>
      <c r="L136" s="163"/>
      <c r="M136" s="163"/>
      <c r="N136" s="210">
        <v>144</v>
      </c>
      <c r="O136" s="209">
        <v>180</v>
      </c>
      <c r="P136" s="208" t="b">
        <f>IF(R136&gt;0,R136-2)</f>
        <v>0</v>
      </c>
      <c r="Q136" s="208">
        <v>201937</v>
      </c>
      <c r="R136" s="160">
        <f>$I$3</f>
        <v>0</v>
      </c>
      <c r="S136" s="207" t="str">
        <f>IF(AND(R136&gt;=Q136,W136&gt;0),"OK",IF(W136=0,"","NOT OK"))</f>
        <v/>
      </c>
      <c r="T136" s="206"/>
      <c r="U136" s="72">
        <v>1</v>
      </c>
      <c r="V136" s="205" t="str">
        <f>IF(W136=T136,"OK","NOT")</f>
        <v>OK</v>
      </c>
      <c r="W136" s="204">
        <f>IF(MOD(T136,U136)=0,T136,T136+(U136-MOD(T136,U136)))</f>
        <v>0</v>
      </c>
      <c r="X136" s="203">
        <f>$I$4</f>
        <v>0.4</v>
      </c>
      <c r="Y136" s="202">
        <f>+T136*((O136-(O136*X136)))</f>
        <v>0</v>
      </c>
    </row>
    <row r="137" spans="1:25" ht="14.45" customHeight="1" x14ac:dyDescent="0.25">
      <c r="A137" s="167">
        <v>7045951759440</v>
      </c>
      <c r="B137" s="210">
        <v>5509358</v>
      </c>
      <c r="C137" s="210" t="s">
        <v>2260</v>
      </c>
      <c r="D137" s="157"/>
      <c r="E137" s="164">
        <v>0</v>
      </c>
      <c r="F137" s="212"/>
      <c r="G137" s="211"/>
      <c r="H137" s="157"/>
      <c r="I137" s="165"/>
      <c r="J137" s="164" t="s">
        <v>44</v>
      </c>
      <c r="K137" s="164" t="s">
        <v>46</v>
      </c>
      <c r="L137" s="163"/>
      <c r="M137" s="163"/>
      <c r="N137" s="210">
        <v>500</v>
      </c>
      <c r="O137" s="209">
        <v>1000</v>
      </c>
      <c r="P137" s="208" t="b">
        <f>IF(R137&gt;0,R137-2)</f>
        <v>0</v>
      </c>
      <c r="Q137" s="208">
        <v>201937</v>
      </c>
      <c r="R137" s="160">
        <f>$I$3</f>
        <v>0</v>
      </c>
      <c r="S137" s="207" t="str">
        <f>IF(AND(R137&gt;=Q137,W137&gt;0),"OK",IF(W137=0,"","NOT OK"))</f>
        <v/>
      </c>
      <c r="T137" s="206"/>
      <c r="U137" s="72">
        <v>3</v>
      </c>
      <c r="V137" s="205" t="str">
        <f>IF(W137=T137,"OK","NOT")</f>
        <v>OK</v>
      </c>
      <c r="W137" s="204">
        <f>IF(MOD(T137,U137)=0,T137,T137+(U137-MOD(T137,U137)))</f>
        <v>0</v>
      </c>
      <c r="X137" s="203">
        <f>$I$4</f>
        <v>0.4</v>
      </c>
      <c r="Y137" s="202">
        <f>+T137*((O137-(O137*X137)))</f>
        <v>0</v>
      </c>
    </row>
    <row r="138" spans="1:25" ht="14.45" customHeight="1" x14ac:dyDescent="0.25">
      <c r="A138" s="167">
        <v>7045951996050</v>
      </c>
      <c r="B138" s="210" t="s">
        <v>2259</v>
      </c>
      <c r="C138" s="210" t="s">
        <v>2258</v>
      </c>
      <c r="D138" s="157"/>
      <c r="E138" s="164" t="s">
        <v>2250</v>
      </c>
      <c r="F138" s="212"/>
      <c r="G138" s="211"/>
      <c r="H138" s="157"/>
      <c r="I138" s="165"/>
      <c r="J138" s="164" t="s">
        <v>44</v>
      </c>
      <c r="K138" s="164" t="s">
        <v>2253</v>
      </c>
      <c r="L138" s="163"/>
      <c r="M138" s="163"/>
      <c r="N138" s="210">
        <v>160</v>
      </c>
      <c r="O138" s="209">
        <v>200</v>
      </c>
      <c r="P138" s="208" t="b">
        <f>IF(R138&gt;0,R138-2)</f>
        <v>0</v>
      </c>
      <c r="Q138" s="208">
        <v>201937</v>
      </c>
      <c r="R138" s="160">
        <f>$I$3</f>
        <v>0</v>
      </c>
      <c r="S138" s="207" t="str">
        <f>IF(AND(R138&gt;=Q138,W138&gt;0),"OK",IF(W138=0,"","NOT OK"))</f>
        <v/>
      </c>
      <c r="T138" s="206"/>
      <c r="U138" s="72">
        <v>1</v>
      </c>
      <c r="V138" s="205" t="str">
        <f>IF(W138=T138,"OK","NOT")</f>
        <v>OK</v>
      </c>
      <c r="W138" s="204">
        <f>IF(MOD(T138,U138)=0,T138,T138+(U138-MOD(T138,U138)))</f>
        <v>0</v>
      </c>
      <c r="X138" s="203">
        <f>$I$4</f>
        <v>0.4</v>
      </c>
      <c r="Y138" s="202">
        <f>+T138*((O138-(O138*X138)))</f>
        <v>0</v>
      </c>
    </row>
    <row r="139" spans="1:25" ht="14.45" customHeight="1" x14ac:dyDescent="0.25">
      <c r="A139" s="167">
        <v>7045951996067</v>
      </c>
      <c r="B139" s="210" t="s">
        <v>2257</v>
      </c>
      <c r="C139" s="210" t="s">
        <v>2256</v>
      </c>
      <c r="D139" s="157"/>
      <c r="E139" s="164" t="s">
        <v>2250</v>
      </c>
      <c r="F139" s="212"/>
      <c r="G139" s="211"/>
      <c r="H139" s="157"/>
      <c r="I139" s="165"/>
      <c r="J139" s="164" t="s">
        <v>44</v>
      </c>
      <c r="K139" s="164" t="s">
        <v>2249</v>
      </c>
      <c r="L139" s="163"/>
      <c r="M139" s="163"/>
      <c r="N139" s="210">
        <v>160</v>
      </c>
      <c r="O139" s="209">
        <v>200</v>
      </c>
      <c r="P139" s="208" t="b">
        <f>IF(R139&gt;0,R139-2)</f>
        <v>0</v>
      </c>
      <c r="Q139" s="208">
        <v>201937</v>
      </c>
      <c r="R139" s="160">
        <f>$I$3</f>
        <v>0</v>
      </c>
      <c r="S139" s="207" t="str">
        <f>IF(AND(R139&gt;=Q139,W139&gt;0),"OK",IF(W139=0,"","NOT OK"))</f>
        <v/>
      </c>
      <c r="T139" s="206"/>
      <c r="U139" s="72">
        <v>1</v>
      </c>
      <c r="V139" s="205" t="str">
        <f>IF(W139=T139,"OK","NOT")</f>
        <v>OK</v>
      </c>
      <c r="W139" s="204">
        <f>IF(MOD(T139,U139)=0,T139,T139+(U139-MOD(T139,U139)))</f>
        <v>0</v>
      </c>
      <c r="X139" s="203">
        <f>$I$4</f>
        <v>0.4</v>
      </c>
      <c r="Y139" s="202">
        <f>+T139*((O139-(O139*X139)))</f>
        <v>0</v>
      </c>
    </row>
    <row r="140" spans="1:25" ht="14.45" customHeight="1" x14ac:dyDescent="0.25">
      <c r="A140" s="167">
        <v>7045951996074</v>
      </c>
      <c r="B140" s="210" t="s">
        <v>2255</v>
      </c>
      <c r="C140" s="210" t="s">
        <v>2254</v>
      </c>
      <c r="D140" s="157"/>
      <c r="E140" s="164" t="s">
        <v>2250</v>
      </c>
      <c r="F140" s="212"/>
      <c r="G140" s="211"/>
      <c r="H140" s="157"/>
      <c r="I140" s="165"/>
      <c r="J140" s="164" t="s">
        <v>44</v>
      </c>
      <c r="K140" s="164" t="s">
        <v>2253</v>
      </c>
      <c r="L140" s="163"/>
      <c r="M140" s="163"/>
      <c r="N140" s="210">
        <v>160</v>
      </c>
      <c r="O140" s="209">
        <v>200</v>
      </c>
      <c r="P140" s="208" t="b">
        <f>IF(R140&gt;0,R140-2)</f>
        <v>0</v>
      </c>
      <c r="Q140" s="208">
        <v>201937</v>
      </c>
      <c r="R140" s="160">
        <f>$I$3</f>
        <v>0</v>
      </c>
      <c r="S140" s="207" t="str">
        <f>IF(AND(R140&gt;=Q140,W140&gt;0),"OK",IF(W140=0,"","NOT OK"))</f>
        <v/>
      </c>
      <c r="T140" s="206"/>
      <c r="U140" s="72">
        <v>1</v>
      </c>
      <c r="V140" s="205" t="str">
        <f>IF(W140=T140,"OK","NOT")</f>
        <v>OK</v>
      </c>
      <c r="W140" s="204">
        <f>IF(MOD(T140,U140)=0,T140,T140+(U140-MOD(T140,U140)))</f>
        <v>0</v>
      </c>
      <c r="X140" s="203">
        <f>$I$4</f>
        <v>0.4</v>
      </c>
      <c r="Y140" s="202">
        <f>+T140*((O140-(O140*X140)))</f>
        <v>0</v>
      </c>
    </row>
    <row r="141" spans="1:25" ht="14.45" customHeight="1" x14ac:dyDescent="0.25">
      <c r="A141" s="167">
        <v>7045951996081</v>
      </c>
      <c r="B141" s="210" t="s">
        <v>2252</v>
      </c>
      <c r="C141" s="210" t="s">
        <v>2251</v>
      </c>
      <c r="D141" s="157"/>
      <c r="E141" s="164" t="s">
        <v>2250</v>
      </c>
      <c r="F141" s="212"/>
      <c r="G141" s="211"/>
      <c r="H141" s="157"/>
      <c r="I141" s="165"/>
      <c r="J141" s="164" t="s">
        <v>44</v>
      </c>
      <c r="K141" s="164" t="s">
        <v>2249</v>
      </c>
      <c r="L141" s="163"/>
      <c r="M141" s="163"/>
      <c r="N141" s="210">
        <v>160</v>
      </c>
      <c r="O141" s="209">
        <v>200</v>
      </c>
      <c r="P141" s="208" t="b">
        <f>IF(R141&gt;0,R141-2)</f>
        <v>0</v>
      </c>
      <c r="Q141" s="208">
        <v>201937</v>
      </c>
      <c r="R141" s="160">
        <f>$I$3</f>
        <v>0</v>
      </c>
      <c r="S141" s="207" t="str">
        <f>IF(AND(R141&gt;=Q141,W141&gt;0),"OK",IF(W141=0,"","NOT OK"))</f>
        <v/>
      </c>
      <c r="T141" s="206"/>
      <c r="U141" s="72">
        <v>1</v>
      </c>
      <c r="V141" s="205" t="str">
        <f>IF(W141=T141,"OK","NOT")</f>
        <v>OK</v>
      </c>
      <c r="W141" s="204">
        <f>IF(MOD(T141,U141)=0,T141,T141+(U141-MOD(T141,U141)))</f>
        <v>0</v>
      </c>
      <c r="X141" s="203">
        <f>$I$4</f>
        <v>0.4</v>
      </c>
      <c r="Y141" s="202">
        <f>+T141*((O141-(O141*X141)))</f>
        <v>0</v>
      </c>
    </row>
    <row r="142" spans="1:25" ht="14.45" customHeight="1" x14ac:dyDescent="0.25">
      <c r="A142" s="167">
        <v>7045952374963</v>
      </c>
      <c r="B142" s="210">
        <v>5502008</v>
      </c>
      <c r="C142" s="210" t="s">
        <v>2248</v>
      </c>
      <c r="D142" s="157"/>
      <c r="E142" s="164">
        <v>0</v>
      </c>
      <c r="F142" s="212"/>
      <c r="G142" s="211"/>
      <c r="H142" s="157"/>
      <c r="I142" s="165"/>
      <c r="J142" s="164" t="s">
        <v>44</v>
      </c>
      <c r="K142" s="164" t="s">
        <v>46</v>
      </c>
      <c r="L142" s="163"/>
      <c r="M142" s="163"/>
      <c r="N142" s="210">
        <v>96</v>
      </c>
      <c r="O142" s="209">
        <v>120</v>
      </c>
      <c r="P142" s="208" t="b">
        <f>IF(R142&gt;0,R142-2)</f>
        <v>0</v>
      </c>
      <c r="Q142" s="208">
        <v>201937</v>
      </c>
      <c r="R142" s="160">
        <f>$I$3</f>
        <v>0</v>
      </c>
      <c r="S142" s="207" t="str">
        <f>IF(AND(R142&gt;=Q142,W142&gt;0),"OK",IF(W142=0,"","NOT OK"))</f>
        <v/>
      </c>
      <c r="T142" s="206"/>
      <c r="U142" s="72">
        <v>1</v>
      </c>
      <c r="V142" s="205" t="str">
        <f>IF(W142=T142,"OK","NOT")</f>
        <v>OK</v>
      </c>
      <c r="W142" s="204">
        <f>IF(MOD(T142,U142)=0,T142,T142+(U142-MOD(T142,U142)))</f>
        <v>0</v>
      </c>
      <c r="X142" s="203">
        <f>$I$4</f>
        <v>0.4</v>
      </c>
      <c r="Y142" s="202">
        <f>+T142*((O142-(O142*X142)))</f>
        <v>0</v>
      </c>
    </row>
    <row r="143" spans="1:25" ht="14.45" customHeight="1" x14ac:dyDescent="0.25">
      <c r="A143" s="167">
        <v>7045952374970</v>
      </c>
      <c r="B143" s="210">
        <v>5502037</v>
      </c>
      <c r="C143" s="210" t="s">
        <v>2247</v>
      </c>
      <c r="D143" s="157"/>
      <c r="E143" s="164">
        <v>0</v>
      </c>
      <c r="F143" s="212"/>
      <c r="G143" s="211"/>
      <c r="H143" s="157"/>
      <c r="I143" s="165"/>
      <c r="J143" s="164" t="s">
        <v>44</v>
      </c>
      <c r="K143" s="164" t="s">
        <v>46</v>
      </c>
      <c r="L143" s="163"/>
      <c r="M143" s="163"/>
      <c r="N143" s="210">
        <v>96</v>
      </c>
      <c r="O143" s="209">
        <v>120</v>
      </c>
      <c r="P143" s="208" t="b">
        <f>IF(R143&gt;0,R143-2)</f>
        <v>0</v>
      </c>
      <c r="Q143" s="208">
        <v>201937</v>
      </c>
      <c r="R143" s="160">
        <f>$I$3</f>
        <v>0</v>
      </c>
      <c r="S143" s="207" t="str">
        <f>IF(AND(R143&gt;=Q143,W143&gt;0),"OK",IF(W143=0,"","NOT OK"))</f>
        <v/>
      </c>
      <c r="T143" s="206"/>
      <c r="U143" s="72">
        <v>1</v>
      </c>
      <c r="V143" s="205" t="str">
        <f>IF(W143=T143,"OK","NOT")</f>
        <v>OK</v>
      </c>
      <c r="W143" s="204">
        <f>IF(MOD(T143,U143)=0,T143,T143+(U143-MOD(T143,U143)))</f>
        <v>0</v>
      </c>
      <c r="X143" s="203">
        <f>$I$4</f>
        <v>0.4</v>
      </c>
      <c r="Y143" s="202">
        <f>+T143*((O143-(O143*X143)))</f>
        <v>0</v>
      </c>
    </row>
    <row r="144" spans="1:25" ht="14.45" customHeight="1" x14ac:dyDescent="0.25">
      <c r="A144" s="167">
        <v>7045952374987</v>
      </c>
      <c r="B144" s="210">
        <v>5502038</v>
      </c>
      <c r="C144" s="210" t="s">
        <v>2246</v>
      </c>
      <c r="D144" s="157"/>
      <c r="E144" s="164">
        <v>0</v>
      </c>
      <c r="F144" s="212"/>
      <c r="G144" s="211"/>
      <c r="H144" s="157"/>
      <c r="I144" s="165"/>
      <c r="J144" s="164" t="s">
        <v>44</v>
      </c>
      <c r="K144" s="164" t="s">
        <v>46</v>
      </c>
      <c r="L144" s="163"/>
      <c r="M144" s="163"/>
      <c r="N144" s="210">
        <v>96</v>
      </c>
      <c r="O144" s="209">
        <v>120</v>
      </c>
      <c r="P144" s="208" t="b">
        <f>IF(R144&gt;0,R144-2)</f>
        <v>0</v>
      </c>
      <c r="Q144" s="208">
        <v>201937</v>
      </c>
      <c r="R144" s="160">
        <f>$I$3</f>
        <v>0</v>
      </c>
      <c r="S144" s="207" t="str">
        <f>IF(AND(R144&gt;=Q144,W144&gt;0),"OK",IF(W144=0,"","NOT OK"))</f>
        <v/>
      </c>
      <c r="T144" s="206"/>
      <c r="U144" s="72">
        <v>1</v>
      </c>
      <c r="V144" s="205" t="str">
        <f>IF(W144=T144,"OK","NOT")</f>
        <v>OK</v>
      </c>
      <c r="W144" s="204">
        <f>IF(MOD(T144,U144)=0,T144,T144+(U144-MOD(T144,U144)))</f>
        <v>0</v>
      </c>
      <c r="X144" s="203">
        <f>$I$4</f>
        <v>0.4</v>
      </c>
      <c r="Y144" s="202">
        <f>+T144*((O144-(O144*X144)))</f>
        <v>0</v>
      </c>
    </row>
    <row r="145" spans="1:25" ht="14.45" customHeight="1" x14ac:dyDescent="0.25">
      <c r="A145" s="167">
        <v>7045952374994</v>
      </c>
      <c r="B145" s="210">
        <v>5502036</v>
      </c>
      <c r="C145" s="210" t="s">
        <v>2245</v>
      </c>
      <c r="D145" s="157"/>
      <c r="E145" s="164">
        <v>0</v>
      </c>
      <c r="F145" s="212"/>
      <c r="G145" s="211"/>
      <c r="H145" s="157"/>
      <c r="I145" s="165"/>
      <c r="J145" s="164" t="s">
        <v>44</v>
      </c>
      <c r="K145" s="164" t="s">
        <v>46</v>
      </c>
      <c r="L145" s="163"/>
      <c r="M145" s="163"/>
      <c r="N145" s="210">
        <v>96</v>
      </c>
      <c r="O145" s="209">
        <v>120</v>
      </c>
      <c r="P145" s="208" t="b">
        <f>IF(R145&gt;0,R145-2)</f>
        <v>0</v>
      </c>
      <c r="Q145" s="208">
        <v>201937</v>
      </c>
      <c r="R145" s="160">
        <f>$I$3</f>
        <v>0</v>
      </c>
      <c r="S145" s="207" t="str">
        <f>IF(AND(R145&gt;=Q145,W145&gt;0),"OK",IF(W145=0,"","NOT OK"))</f>
        <v/>
      </c>
      <c r="T145" s="206"/>
      <c r="U145" s="72">
        <v>1</v>
      </c>
      <c r="V145" s="205" t="str">
        <f>IF(W145=T145,"OK","NOT")</f>
        <v>OK</v>
      </c>
      <c r="W145" s="204">
        <f>IF(MOD(T145,U145)=0,T145,T145+(U145-MOD(T145,U145)))</f>
        <v>0</v>
      </c>
      <c r="X145" s="203">
        <f>$I$4</f>
        <v>0.4</v>
      </c>
      <c r="Y145" s="202">
        <f>+T145*((O145-(O145*X145)))</f>
        <v>0</v>
      </c>
    </row>
    <row r="146" spans="1:25" ht="14.45" customHeight="1" x14ac:dyDescent="0.25">
      <c r="A146" s="167">
        <v>7045952375007</v>
      </c>
      <c r="B146" s="210">
        <v>5502035</v>
      </c>
      <c r="C146" s="210" t="s">
        <v>2244</v>
      </c>
      <c r="D146" s="157"/>
      <c r="E146" s="164">
        <v>0</v>
      </c>
      <c r="F146" s="212"/>
      <c r="G146" s="211"/>
      <c r="H146" s="157"/>
      <c r="I146" s="165"/>
      <c r="J146" s="164" t="s">
        <v>44</v>
      </c>
      <c r="K146" s="164" t="s">
        <v>46</v>
      </c>
      <c r="L146" s="163"/>
      <c r="M146" s="163"/>
      <c r="N146" s="210">
        <v>96</v>
      </c>
      <c r="O146" s="209">
        <v>120</v>
      </c>
      <c r="P146" s="208" t="b">
        <f>IF(R146&gt;0,R146-2)</f>
        <v>0</v>
      </c>
      <c r="Q146" s="208">
        <v>201937</v>
      </c>
      <c r="R146" s="160">
        <f>$I$3</f>
        <v>0</v>
      </c>
      <c r="S146" s="207" t="str">
        <f>IF(AND(R146&gt;=Q146,W146&gt;0),"OK",IF(W146=0,"","NOT OK"))</f>
        <v/>
      </c>
      <c r="T146" s="206"/>
      <c r="U146" s="72">
        <v>1</v>
      </c>
      <c r="V146" s="205" t="str">
        <f>IF(W146=T146,"OK","NOT")</f>
        <v>OK</v>
      </c>
      <c r="W146" s="204">
        <f>IF(MOD(T146,U146)=0,T146,T146+(U146-MOD(T146,U146)))</f>
        <v>0</v>
      </c>
      <c r="X146" s="203">
        <f>$I$4</f>
        <v>0.4</v>
      </c>
      <c r="Y146" s="202">
        <f>+T146*((O146-(O146*X146)))</f>
        <v>0</v>
      </c>
    </row>
    <row r="147" spans="1:25" ht="14.45" customHeight="1" x14ac:dyDescent="0.25">
      <c r="A147" s="167">
        <v>7045952375014</v>
      </c>
      <c r="B147" s="210">
        <v>5502034</v>
      </c>
      <c r="C147" s="210" t="s">
        <v>2243</v>
      </c>
      <c r="D147" s="157"/>
      <c r="E147" s="164" t="s">
        <v>2147</v>
      </c>
      <c r="F147" s="212"/>
      <c r="G147" s="211"/>
      <c r="H147" s="157"/>
      <c r="I147" s="165"/>
      <c r="J147" s="164" t="s">
        <v>44</v>
      </c>
      <c r="K147" s="164" t="s">
        <v>46</v>
      </c>
      <c r="L147" s="163"/>
      <c r="M147" s="163"/>
      <c r="N147" s="210">
        <v>800</v>
      </c>
      <c r="O147" s="209">
        <v>1000</v>
      </c>
      <c r="P147" s="208" t="b">
        <f>IF(R147&gt;0,R147-2)</f>
        <v>0</v>
      </c>
      <c r="Q147" s="208">
        <v>201937</v>
      </c>
      <c r="R147" s="160">
        <f>$I$3</f>
        <v>0</v>
      </c>
      <c r="S147" s="207" t="str">
        <f>IF(AND(R147&gt;=Q147,W147&gt;0),"OK",IF(W147=0,"","NOT OK"))</f>
        <v/>
      </c>
      <c r="T147" s="206"/>
      <c r="U147" s="72">
        <v>6</v>
      </c>
      <c r="V147" s="205" t="str">
        <f>IF(W147=T147,"OK","NOT")</f>
        <v>OK</v>
      </c>
      <c r="W147" s="204">
        <f>IF(MOD(T147,U147)=0,T147,T147+(U147-MOD(T147,U147)))</f>
        <v>0</v>
      </c>
      <c r="X147" s="203">
        <f>$I$4</f>
        <v>0.4</v>
      </c>
      <c r="Y147" s="202">
        <f>+T147*((O147-(O147*X147)))</f>
        <v>0</v>
      </c>
    </row>
    <row r="148" spans="1:25" ht="14.45" customHeight="1" x14ac:dyDescent="0.25">
      <c r="A148" s="167">
        <v>7045952375021</v>
      </c>
      <c r="B148" s="210">
        <v>5502033</v>
      </c>
      <c r="C148" s="210" t="s">
        <v>2242</v>
      </c>
      <c r="D148" s="157"/>
      <c r="E148" s="164" t="s">
        <v>2147</v>
      </c>
      <c r="F148" s="212"/>
      <c r="G148" s="211"/>
      <c r="H148" s="157"/>
      <c r="I148" s="165"/>
      <c r="J148" s="164" t="s">
        <v>44</v>
      </c>
      <c r="K148" s="164" t="s">
        <v>46</v>
      </c>
      <c r="L148" s="163"/>
      <c r="M148" s="163"/>
      <c r="N148" s="210">
        <v>800</v>
      </c>
      <c r="O148" s="209">
        <v>1000</v>
      </c>
      <c r="P148" s="208" t="b">
        <f>IF(R148&gt;0,R148-2)</f>
        <v>0</v>
      </c>
      <c r="Q148" s="208">
        <v>201937</v>
      </c>
      <c r="R148" s="160">
        <f>$I$3</f>
        <v>0</v>
      </c>
      <c r="S148" s="207" t="str">
        <f>IF(AND(R148&gt;=Q148,W148&gt;0),"OK",IF(W148=0,"","NOT OK"))</f>
        <v/>
      </c>
      <c r="T148" s="206"/>
      <c r="U148" s="72">
        <v>6</v>
      </c>
      <c r="V148" s="205" t="str">
        <f>IF(W148=T148,"OK","NOT")</f>
        <v>OK</v>
      </c>
      <c r="W148" s="204">
        <f>IF(MOD(T148,U148)=0,T148,T148+(U148-MOD(T148,U148)))</f>
        <v>0</v>
      </c>
      <c r="X148" s="203">
        <f>$I$4</f>
        <v>0.4</v>
      </c>
      <c r="Y148" s="202">
        <f>+T148*((O148-(O148*X148)))</f>
        <v>0</v>
      </c>
    </row>
    <row r="149" spans="1:25" ht="14.45" customHeight="1" x14ac:dyDescent="0.25">
      <c r="A149" s="167">
        <v>7045952375038</v>
      </c>
      <c r="B149" s="210">
        <v>5503026</v>
      </c>
      <c r="C149" s="210" t="s">
        <v>2241</v>
      </c>
      <c r="D149" s="157"/>
      <c r="E149" s="164" t="s">
        <v>2147</v>
      </c>
      <c r="F149" s="212"/>
      <c r="G149" s="211"/>
      <c r="H149" s="157"/>
      <c r="I149" s="165"/>
      <c r="J149" s="164" t="s">
        <v>44</v>
      </c>
      <c r="K149" s="164" t="s">
        <v>46</v>
      </c>
      <c r="L149" s="163"/>
      <c r="M149" s="163"/>
      <c r="N149" s="210">
        <v>800</v>
      </c>
      <c r="O149" s="209">
        <v>1000</v>
      </c>
      <c r="P149" s="208" t="b">
        <f>IF(R149&gt;0,R149-2)</f>
        <v>0</v>
      </c>
      <c r="Q149" s="208">
        <v>201937</v>
      </c>
      <c r="R149" s="160">
        <f>$I$3</f>
        <v>0</v>
      </c>
      <c r="S149" s="207" t="str">
        <f>IF(AND(R149&gt;=Q149,W149&gt;0),"OK",IF(W149=0,"","NOT OK"))</f>
        <v/>
      </c>
      <c r="T149" s="206"/>
      <c r="U149" s="72">
        <v>6</v>
      </c>
      <c r="V149" s="205" t="str">
        <f>IF(W149=T149,"OK","NOT")</f>
        <v>OK</v>
      </c>
      <c r="W149" s="204">
        <f>IF(MOD(T149,U149)=0,T149,T149+(U149-MOD(T149,U149)))</f>
        <v>0</v>
      </c>
      <c r="X149" s="203">
        <f>$I$4</f>
        <v>0.4</v>
      </c>
      <c r="Y149" s="202">
        <f>+T149*((O149-(O149*X149)))</f>
        <v>0</v>
      </c>
    </row>
    <row r="150" spans="1:25" ht="14.45" customHeight="1" x14ac:dyDescent="0.25">
      <c r="A150" s="167">
        <v>7045952375045</v>
      </c>
      <c r="B150" s="210">
        <v>5503025</v>
      </c>
      <c r="C150" s="210" t="s">
        <v>2240</v>
      </c>
      <c r="D150" s="157"/>
      <c r="E150" s="164" t="s">
        <v>2147</v>
      </c>
      <c r="F150" s="212"/>
      <c r="G150" s="211"/>
      <c r="H150" s="157"/>
      <c r="I150" s="165"/>
      <c r="J150" s="164" t="s">
        <v>44</v>
      </c>
      <c r="K150" s="164" t="s">
        <v>46</v>
      </c>
      <c r="L150" s="163"/>
      <c r="M150" s="163"/>
      <c r="N150" s="210">
        <v>800</v>
      </c>
      <c r="O150" s="209">
        <v>1000</v>
      </c>
      <c r="P150" s="208" t="b">
        <f>IF(R150&gt;0,R150-2)</f>
        <v>0</v>
      </c>
      <c r="Q150" s="208">
        <v>201937</v>
      </c>
      <c r="R150" s="160">
        <f>$I$3</f>
        <v>0</v>
      </c>
      <c r="S150" s="207" t="str">
        <f>IF(AND(R150&gt;=Q150,W150&gt;0),"OK",IF(W150=0,"","NOT OK"))</f>
        <v/>
      </c>
      <c r="T150" s="206"/>
      <c r="U150" s="72">
        <v>6</v>
      </c>
      <c r="V150" s="205" t="str">
        <f>IF(W150=T150,"OK","NOT")</f>
        <v>OK</v>
      </c>
      <c r="W150" s="204">
        <f>IF(MOD(T150,U150)=0,T150,T150+(U150-MOD(T150,U150)))</f>
        <v>0</v>
      </c>
      <c r="X150" s="203">
        <f>$I$4</f>
        <v>0.4</v>
      </c>
      <c r="Y150" s="202">
        <f>+T150*((O150-(O150*X150)))</f>
        <v>0</v>
      </c>
    </row>
    <row r="151" spans="1:25" ht="14.45" customHeight="1" x14ac:dyDescent="0.25">
      <c r="A151" s="167">
        <v>7045952375052</v>
      </c>
      <c r="B151" s="210">
        <v>5501027</v>
      </c>
      <c r="C151" s="210" t="s">
        <v>2239</v>
      </c>
      <c r="D151" s="157"/>
      <c r="E151" s="164" t="s">
        <v>2147</v>
      </c>
      <c r="F151" s="212"/>
      <c r="G151" s="211"/>
      <c r="H151" s="157"/>
      <c r="I151" s="165"/>
      <c r="J151" s="164" t="s">
        <v>44</v>
      </c>
      <c r="K151" s="164" t="s">
        <v>46</v>
      </c>
      <c r="L151" s="163"/>
      <c r="M151" s="163"/>
      <c r="N151" s="210">
        <v>320</v>
      </c>
      <c r="O151" s="209">
        <v>400</v>
      </c>
      <c r="P151" s="208" t="b">
        <f>IF(R151&gt;0,R151-2)</f>
        <v>0</v>
      </c>
      <c r="Q151" s="208">
        <v>201937</v>
      </c>
      <c r="R151" s="160">
        <f>$I$3</f>
        <v>0</v>
      </c>
      <c r="S151" s="207" t="str">
        <f>IF(AND(R151&gt;=Q151,W151&gt;0),"OK",IF(W151=0,"","NOT OK"))</f>
        <v/>
      </c>
      <c r="T151" s="206"/>
      <c r="U151" s="72">
        <v>6</v>
      </c>
      <c r="V151" s="205" t="str">
        <f>IF(W151=T151,"OK","NOT")</f>
        <v>OK</v>
      </c>
      <c r="W151" s="204">
        <f>IF(MOD(T151,U151)=0,T151,T151+(U151-MOD(T151,U151)))</f>
        <v>0</v>
      </c>
      <c r="X151" s="203">
        <f>$I$4</f>
        <v>0.4</v>
      </c>
      <c r="Y151" s="202">
        <f>+T151*((O151-(O151*X151)))</f>
        <v>0</v>
      </c>
    </row>
    <row r="152" spans="1:25" ht="14.45" customHeight="1" x14ac:dyDescent="0.25">
      <c r="A152" s="167">
        <v>7045952375069</v>
      </c>
      <c r="B152" s="210">
        <v>5501026</v>
      </c>
      <c r="C152" s="210" t="s">
        <v>2238</v>
      </c>
      <c r="D152" s="157"/>
      <c r="E152" s="164" t="s">
        <v>2147</v>
      </c>
      <c r="F152" s="212"/>
      <c r="G152" s="211"/>
      <c r="H152" s="157"/>
      <c r="I152" s="165"/>
      <c r="J152" s="164" t="s">
        <v>44</v>
      </c>
      <c r="K152" s="164" t="s">
        <v>46</v>
      </c>
      <c r="L152" s="163"/>
      <c r="M152" s="163"/>
      <c r="N152" s="210">
        <v>320</v>
      </c>
      <c r="O152" s="209">
        <v>400</v>
      </c>
      <c r="P152" s="208" t="b">
        <f>IF(R152&gt;0,R152-2)</f>
        <v>0</v>
      </c>
      <c r="Q152" s="208">
        <v>201937</v>
      </c>
      <c r="R152" s="160">
        <f>$I$3</f>
        <v>0</v>
      </c>
      <c r="S152" s="207" t="str">
        <f>IF(AND(R152&gt;=Q152,W152&gt;0),"OK",IF(W152=0,"","NOT OK"))</f>
        <v/>
      </c>
      <c r="T152" s="206"/>
      <c r="U152" s="72">
        <v>6</v>
      </c>
      <c r="V152" s="205" t="str">
        <f>IF(W152=T152,"OK","NOT")</f>
        <v>OK</v>
      </c>
      <c r="W152" s="204">
        <f>IF(MOD(T152,U152)=0,T152,T152+(U152-MOD(T152,U152)))</f>
        <v>0</v>
      </c>
      <c r="X152" s="203">
        <f>$I$4</f>
        <v>0.4</v>
      </c>
      <c r="Y152" s="202">
        <f>+T152*((O152-(O152*X152)))</f>
        <v>0</v>
      </c>
    </row>
    <row r="153" spans="1:25" ht="14.45" customHeight="1" x14ac:dyDescent="0.25">
      <c r="A153" s="167">
        <v>7045952375076</v>
      </c>
      <c r="B153" s="210">
        <v>5501025</v>
      </c>
      <c r="C153" s="210" t="s">
        <v>2237</v>
      </c>
      <c r="D153" s="157"/>
      <c r="E153" s="164" t="s">
        <v>2147</v>
      </c>
      <c r="F153" s="212"/>
      <c r="G153" s="211"/>
      <c r="H153" s="157"/>
      <c r="I153" s="165"/>
      <c r="J153" s="164" t="s">
        <v>44</v>
      </c>
      <c r="K153" s="164" t="s">
        <v>46</v>
      </c>
      <c r="L153" s="163"/>
      <c r="M153" s="163"/>
      <c r="N153" s="210">
        <v>320</v>
      </c>
      <c r="O153" s="209">
        <v>400</v>
      </c>
      <c r="P153" s="208" t="b">
        <f>IF(R153&gt;0,R153-2)</f>
        <v>0</v>
      </c>
      <c r="Q153" s="208">
        <v>201937</v>
      </c>
      <c r="R153" s="160">
        <f>$I$3</f>
        <v>0</v>
      </c>
      <c r="S153" s="207" t="str">
        <f>IF(AND(R153&gt;=Q153,W153&gt;0),"OK",IF(W153=0,"","NOT OK"))</f>
        <v/>
      </c>
      <c r="T153" s="206"/>
      <c r="U153" s="72">
        <v>6</v>
      </c>
      <c r="V153" s="205" t="str">
        <f>IF(W153=T153,"OK","NOT")</f>
        <v>OK</v>
      </c>
      <c r="W153" s="204">
        <f>IF(MOD(T153,U153)=0,T153,T153+(U153-MOD(T153,U153)))</f>
        <v>0</v>
      </c>
      <c r="X153" s="203">
        <f>$I$4</f>
        <v>0.4</v>
      </c>
      <c r="Y153" s="202">
        <f>+T153*((O153-(O153*X153)))</f>
        <v>0</v>
      </c>
    </row>
    <row r="154" spans="1:25" ht="14.45" customHeight="1" x14ac:dyDescent="0.25">
      <c r="A154" s="167">
        <v>7045952375083</v>
      </c>
      <c r="B154" s="210">
        <v>5501018</v>
      </c>
      <c r="C154" s="210" t="s">
        <v>2236</v>
      </c>
      <c r="D154" s="157"/>
      <c r="E154" s="164" t="s">
        <v>2147</v>
      </c>
      <c r="F154" s="212"/>
      <c r="G154" s="211"/>
      <c r="H154" s="157"/>
      <c r="I154" s="165"/>
      <c r="J154" s="164" t="s">
        <v>44</v>
      </c>
      <c r="K154" s="164" t="s">
        <v>46</v>
      </c>
      <c r="L154" s="163"/>
      <c r="M154" s="163"/>
      <c r="N154" s="210">
        <v>96</v>
      </c>
      <c r="O154" s="209">
        <v>120</v>
      </c>
      <c r="P154" s="208" t="b">
        <f>IF(R154&gt;0,R154-2)</f>
        <v>0</v>
      </c>
      <c r="Q154" s="208">
        <v>201937</v>
      </c>
      <c r="R154" s="160">
        <f>$I$3</f>
        <v>0</v>
      </c>
      <c r="S154" s="207" t="str">
        <f>IF(AND(R154&gt;=Q154,W154&gt;0),"OK",IF(W154=0,"","NOT OK"))</f>
        <v/>
      </c>
      <c r="T154" s="206"/>
      <c r="U154" s="72">
        <v>6</v>
      </c>
      <c r="V154" s="205" t="str">
        <f>IF(W154=T154,"OK","NOT")</f>
        <v>OK</v>
      </c>
      <c r="W154" s="204">
        <f>IF(MOD(T154,U154)=0,T154,T154+(U154-MOD(T154,U154)))</f>
        <v>0</v>
      </c>
      <c r="X154" s="203">
        <f>$I$4</f>
        <v>0.4</v>
      </c>
      <c r="Y154" s="202">
        <f>+T154*((O154-(O154*X154)))</f>
        <v>0</v>
      </c>
    </row>
    <row r="155" spans="1:25" ht="14.45" customHeight="1" x14ac:dyDescent="0.25">
      <c r="A155" s="167">
        <v>7045952375090</v>
      </c>
      <c r="B155" s="210">
        <v>5501017</v>
      </c>
      <c r="C155" s="210" t="s">
        <v>2235</v>
      </c>
      <c r="D155" s="157"/>
      <c r="E155" s="164" t="s">
        <v>2147</v>
      </c>
      <c r="F155" s="212"/>
      <c r="G155" s="211"/>
      <c r="H155" s="157"/>
      <c r="I155" s="165"/>
      <c r="J155" s="164" t="s">
        <v>44</v>
      </c>
      <c r="K155" s="164" t="s">
        <v>46</v>
      </c>
      <c r="L155" s="163"/>
      <c r="M155" s="163"/>
      <c r="N155" s="210">
        <v>96</v>
      </c>
      <c r="O155" s="209">
        <v>120</v>
      </c>
      <c r="P155" s="208" t="b">
        <f>IF(R155&gt;0,R155-2)</f>
        <v>0</v>
      </c>
      <c r="Q155" s="208">
        <v>201937</v>
      </c>
      <c r="R155" s="160">
        <f>$I$3</f>
        <v>0</v>
      </c>
      <c r="S155" s="207" t="str">
        <f>IF(AND(R155&gt;=Q155,W155&gt;0),"OK",IF(W155=0,"","NOT OK"))</f>
        <v/>
      </c>
      <c r="T155" s="206"/>
      <c r="U155" s="72">
        <v>6</v>
      </c>
      <c r="V155" s="205" t="str">
        <f>IF(W155=T155,"OK","NOT")</f>
        <v>OK</v>
      </c>
      <c r="W155" s="204">
        <f>IF(MOD(T155,U155)=0,T155,T155+(U155-MOD(T155,U155)))</f>
        <v>0</v>
      </c>
      <c r="X155" s="203">
        <f>$I$4</f>
        <v>0.4</v>
      </c>
      <c r="Y155" s="202">
        <f>+T155*((O155-(O155*X155)))</f>
        <v>0</v>
      </c>
    </row>
    <row r="156" spans="1:25" ht="14.45" customHeight="1" x14ac:dyDescent="0.25">
      <c r="A156" s="167">
        <v>7045952375106</v>
      </c>
      <c r="B156" s="210">
        <v>5501016</v>
      </c>
      <c r="C156" s="210" t="s">
        <v>2234</v>
      </c>
      <c r="D156" s="157"/>
      <c r="E156" s="164" t="s">
        <v>2147</v>
      </c>
      <c r="F156" s="212"/>
      <c r="G156" s="211"/>
      <c r="H156" s="157"/>
      <c r="I156" s="165"/>
      <c r="J156" s="164" t="s">
        <v>44</v>
      </c>
      <c r="K156" s="164" t="s">
        <v>46</v>
      </c>
      <c r="L156" s="163"/>
      <c r="M156" s="163"/>
      <c r="N156" s="210">
        <v>96</v>
      </c>
      <c r="O156" s="209">
        <v>120</v>
      </c>
      <c r="P156" s="208" t="b">
        <f>IF(R156&gt;0,R156-2)</f>
        <v>0</v>
      </c>
      <c r="Q156" s="208">
        <v>201937</v>
      </c>
      <c r="R156" s="160">
        <f>$I$3</f>
        <v>0</v>
      </c>
      <c r="S156" s="207" t="str">
        <f>IF(AND(R156&gt;=Q156,W156&gt;0),"OK",IF(W156=0,"","NOT OK"))</f>
        <v/>
      </c>
      <c r="T156" s="206"/>
      <c r="U156" s="72">
        <v>6</v>
      </c>
      <c r="V156" s="205" t="str">
        <f>IF(W156=T156,"OK","NOT")</f>
        <v>OK</v>
      </c>
      <c r="W156" s="204">
        <f>IF(MOD(T156,U156)=0,T156,T156+(U156-MOD(T156,U156)))</f>
        <v>0</v>
      </c>
      <c r="X156" s="203">
        <f>$I$4</f>
        <v>0.4</v>
      </c>
      <c r="Y156" s="202">
        <f>+T156*((O156-(O156*X156)))</f>
        <v>0</v>
      </c>
    </row>
    <row r="157" spans="1:25" ht="14.45" customHeight="1" x14ac:dyDescent="0.25">
      <c r="A157" s="167">
        <v>7045952375113</v>
      </c>
      <c r="B157" s="210">
        <v>5501015</v>
      </c>
      <c r="C157" s="210" t="s">
        <v>2233</v>
      </c>
      <c r="D157" s="157"/>
      <c r="E157" s="164" t="s">
        <v>2147</v>
      </c>
      <c r="F157" s="212"/>
      <c r="G157" s="211"/>
      <c r="H157" s="157"/>
      <c r="I157" s="165"/>
      <c r="J157" s="164" t="s">
        <v>44</v>
      </c>
      <c r="K157" s="164" t="s">
        <v>46</v>
      </c>
      <c r="L157" s="163"/>
      <c r="M157" s="163"/>
      <c r="N157" s="210">
        <v>96</v>
      </c>
      <c r="O157" s="209">
        <v>120</v>
      </c>
      <c r="P157" s="208" t="b">
        <f>IF(R157&gt;0,R157-2)</f>
        <v>0</v>
      </c>
      <c r="Q157" s="208">
        <v>201937</v>
      </c>
      <c r="R157" s="160">
        <f>$I$3</f>
        <v>0</v>
      </c>
      <c r="S157" s="207" t="str">
        <f>IF(AND(R157&gt;=Q157,W157&gt;0),"OK",IF(W157=0,"","NOT OK"))</f>
        <v/>
      </c>
      <c r="T157" s="206"/>
      <c r="U157" s="72">
        <v>6</v>
      </c>
      <c r="V157" s="205" t="str">
        <f>IF(W157=T157,"OK","NOT")</f>
        <v>OK</v>
      </c>
      <c r="W157" s="204">
        <f>IF(MOD(T157,U157)=0,T157,T157+(U157-MOD(T157,U157)))</f>
        <v>0</v>
      </c>
      <c r="X157" s="203">
        <f>$I$4</f>
        <v>0.4</v>
      </c>
      <c r="Y157" s="202">
        <f>+T157*((O157-(O157*X157)))</f>
        <v>0</v>
      </c>
    </row>
    <row r="158" spans="1:25" ht="14.45" customHeight="1" x14ac:dyDescent="0.25">
      <c r="A158" s="167">
        <v>7045952375120</v>
      </c>
      <c r="B158" s="210">
        <v>5502018</v>
      </c>
      <c r="C158" s="210" t="s">
        <v>2232</v>
      </c>
      <c r="D158" s="157"/>
      <c r="E158" s="164" t="s">
        <v>2147</v>
      </c>
      <c r="F158" s="212"/>
      <c r="G158" s="211"/>
      <c r="H158" s="157"/>
      <c r="I158" s="165"/>
      <c r="J158" s="164" t="s">
        <v>44</v>
      </c>
      <c r="K158" s="164" t="s">
        <v>46</v>
      </c>
      <c r="L158" s="163"/>
      <c r="M158" s="163"/>
      <c r="N158" s="210">
        <v>240</v>
      </c>
      <c r="O158" s="209">
        <v>300</v>
      </c>
      <c r="P158" s="208" t="b">
        <f>IF(R158&gt;0,R158-2)</f>
        <v>0</v>
      </c>
      <c r="Q158" s="208">
        <v>201937</v>
      </c>
      <c r="R158" s="160">
        <f>$I$3</f>
        <v>0</v>
      </c>
      <c r="S158" s="207" t="str">
        <f>IF(AND(R158&gt;=Q158,W158&gt;0),"OK",IF(W158=0,"","NOT OK"))</f>
        <v/>
      </c>
      <c r="T158" s="206"/>
      <c r="U158" s="72">
        <v>6</v>
      </c>
      <c r="V158" s="205" t="str">
        <f>IF(W158=T158,"OK","NOT")</f>
        <v>OK</v>
      </c>
      <c r="W158" s="204">
        <f>IF(MOD(T158,U158)=0,T158,T158+(U158-MOD(T158,U158)))</f>
        <v>0</v>
      </c>
      <c r="X158" s="203">
        <f>$I$4</f>
        <v>0.4</v>
      </c>
      <c r="Y158" s="202">
        <f>+T158*((O158-(O158*X158)))</f>
        <v>0</v>
      </c>
    </row>
    <row r="159" spans="1:25" ht="14.45" customHeight="1" x14ac:dyDescent="0.25">
      <c r="A159" s="167">
        <v>7045952375137</v>
      </c>
      <c r="B159" s="210">
        <v>5502017</v>
      </c>
      <c r="C159" s="210" t="s">
        <v>2231</v>
      </c>
      <c r="D159" s="157"/>
      <c r="E159" s="164" t="s">
        <v>2147</v>
      </c>
      <c r="F159" s="212"/>
      <c r="G159" s="211"/>
      <c r="H159" s="157"/>
      <c r="I159" s="165"/>
      <c r="J159" s="164" t="s">
        <v>44</v>
      </c>
      <c r="K159" s="164" t="s">
        <v>46</v>
      </c>
      <c r="L159" s="163"/>
      <c r="M159" s="163"/>
      <c r="N159" s="210">
        <v>240</v>
      </c>
      <c r="O159" s="209">
        <v>300</v>
      </c>
      <c r="P159" s="208" t="b">
        <f>IF(R159&gt;0,R159-2)</f>
        <v>0</v>
      </c>
      <c r="Q159" s="208">
        <v>201937</v>
      </c>
      <c r="R159" s="160">
        <f>$I$3</f>
        <v>0</v>
      </c>
      <c r="S159" s="207" t="str">
        <f>IF(AND(R159&gt;=Q159,W159&gt;0),"OK",IF(W159=0,"","NOT OK"))</f>
        <v/>
      </c>
      <c r="T159" s="206"/>
      <c r="U159" s="72">
        <v>6</v>
      </c>
      <c r="V159" s="205" t="str">
        <f>IF(W159=T159,"OK","NOT")</f>
        <v>OK</v>
      </c>
      <c r="W159" s="204">
        <f>IF(MOD(T159,U159)=0,T159,T159+(U159-MOD(T159,U159)))</f>
        <v>0</v>
      </c>
      <c r="X159" s="203">
        <f>$I$4</f>
        <v>0.4</v>
      </c>
      <c r="Y159" s="202">
        <f>+T159*((O159-(O159*X159)))</f>
        <v>0</v>
      </c>
    </row>
    <row r="160" spans="1:25" ht="14.45" customHeight="1" x14ac:dyDescent="0.25">
      <c r="A160" s="167">
        <v>7045952375144</v>
      </c>
      <c r="B160" s="210">
        <v>5502016</v>
      </c>
      <c r="C160" s="210" t="s">
        <v>2230</v>
      </c>
      <c r="D160" s="157"/>
      <c r="E160" s="164" t="s">
        <v>2147</v>
      </c>
      <c r="F160" s="212"/>
      <c r="G160" s="211"/>
      <c r="H160" s="157"/>
      <c r="I160" s="165"/>
      <c r="J160" s="164" t="s">
        <v>44</v>
      </c>
      <c r="K160" s="164" t="s">
        <v>46</v>
      </c>
      <c r="L160" s="163"/>
      <c r="M160" s="163"/>
      <c r="N160" s="210">
        <v>240</v>
      </c>
      <c r="O160" s="209">
        <v>300</v>
      </c>
      <c r="P160" s="208" t="b">
        <f>IF(R160&gt;0,R160-2)</f>
        <v>0</v>
      </c>
      <c r="Q160" s="208">
        <v>201937</v>
      </c>
      <c r="R160" s="160">
        <f>$I$3</f>
        <v>0</v>
      </c>
      <c r="S160" s="207" t="str">
        <f>IF(AND(R160&gt;=Q160,W160&gt;0),"OK",IF(W160=0,"","NOT OK"))</f>
        <v/>
      </c>
      <c r="T160" s="206"/>
      <c r="U160" s="72">
        <v>6</v>
      </c>
      <c r="V160" s="205" t="str">
        <f>IF(W160=T160,"OK","NOT")</f>
        <v>OK</v>
      </c>
      <c r="W160" s="204">
        <f>IF(MOD(T160,U160)=0,T160,T160+(U160-MOD(T160,U160)))</f>
        <v>0</v>
      </c>
      <c r="X160" s="203">
        <f>$I$4</f>
        <v>0.4</v>
      </c>
      <c r="Y160" s="202">
        <f>+T160*((O160-(O160*X160)))</f>
        <v>0</v>
      </c>
    </row>
    <row r="161" spans="1:25" ht="14.45" customHeight="1" x14ac:dyDescent="0.25">
      <c r="A161" s="167">
        <v>7045952375151</v>
      </c>
      <c r="B161" s="210">
        <v>5502015</v>
      </c>
      <c r="C161" s="210" t="s">
        <v>2229</v>
      </c>
      <c r="D161" s="157"/>
      <c r="E161" s="164" t="s">
        <v>2147</v>
      </c>
      <c r="F161" s="212"/>
      <c r="G161" s="211"/>
      <c r="H161" s="157"/>
      <c r="I161" s="165"/>
      <c r="J161" s="164" t="s">
        <v>44</v>
      </c>
      <c r="K161" s="164" t="s">
        <v>46</v>
      </c>
      <c r="L161" s="163"/>
      <c r="M161" s="163"/>
      <c r="N161" s="210">
        <v>240</v>
      </c>
      <c r="O161" s="209">
        <v>300</v>
      </c>
      <c r="P161" s="208" t="b">
        <f>IF(R161&gt;0,R161-2)</f>
        <v>0</v>
      </c>
      <c r="Q161" s="208">
        <v>201937</v>
      </c>
      <c r="R161" s="160">
        <f>$I$3</f>
        <v>0</v>
      </c>
      <c r="S161" s="207" t="str">
        <f>IF(AND(R161&gt;=Q161,W161&gt;0),"OK",IF(W161=0,"","NOT OK"))</f>
        <v/>
      </c>
      <c r="T161" s="206"/>
      <c r="U161" s="72">
        <v>6</v>
      </c>
      <c r="V161" s="205" t="str">
        <f>IF(W161=T161,"OK","NOT")</f>
        <v>OK</v>
      </c>
      <c r="W161" s="204">
        <f>IF(MOD(T161,U161)=0,T161,T161+(U161-MOD(T161,U161)))</f>
        <v>0</v>
      </c>
      <c r="X161" s="203">
        <f>$I$4</f>
        <v>0.4</v>
      </c>
      <c r="Y161" s="202">
        <f>+T161*((O161-(O161*X161)))</f>
        <v>0</v>
      </c>
    </row>
    <row r="162" spans="1:25" ht="14.45" customHeight="1" x14ac:dyDescent="0.25">
      <c r="A162" s="167">
        <v>7045952377568</v>
      </c>
      <c r="B162" s="210">
        <v>5541911</v>
      </c>
      <c r="C162" s="210" t="s">
        <v>2228</v>
      </c>
      <c r="D162" s="157"/>
      <c r="E162" s="164">
        <v>0</v>
      </c>
      <c r="F162" s="212"/>
      <c r="G162" s="211"/>
      <c r="H162" s="157"/>
      <c r="I162" s="165"/>
      <c r="J162" s="164" t="s">
        <v>44</v>
      </c>
      <c r="K162" s="164" t="s">
        <v>45</v>
      </c>
      <c r="L162" s="163"/>
      <c r="M162" s="163"/>
      <c r="N162" s="210">
        <v>1600</v>
      </c>
      <c r="O162" s="209">
        <v>2000</v>
      </c>
      <c r="P162" s="208" t="b">
        <f>IF(R162&gt;0,R162-2)</f>
        <v>0</v>
      </c>
      <c r="Q162" s="208">
        <v>201937</v>
      </c>
      <c r="R162" s="160">
        <f>$I$3</f>
        <v>0</v>
      </c>
      <c r="S162" s="207" t="str">
        <f>IF(AND(R162&gt;=Q162,W162&gt;0),"OK",IF(W162=0,"","NOT OK"))</f>
        <v/>
      </c>
      <c r="T162" s="206"/>
      <c r="U162" s="72">
        <v>1</v>
      </c>
      <c r="V162" s="205" t="str">
        <f>IF(W162=T162,"OK","NOT")</f>
        <v>OK</v>
      </c>
      <c r="W162" s="204">
        <f>IF(MOD(T162,U162)=0,T162,T162+(U162-MOD(T162,U162)))</f>
        <v>0</v>
      </c>
      <c r="X162" s="203">
        <f>$I$4</f>
        <v>0.4</v>
      </c>
      <c r="Y162" s="202">
        <f>+T162*((O162-(O162*X162)))</f>
        <v>0</v>
      </c>
    </row>
    <row r="163" spans="1:25" ht="14.45" customHeight="1" x14ac:dyDescent="0.25">
      <c r="A163" s="167">
        <v>7613062313846</v>
      </c>
      <c r="B163" s="210">
        <v>5545218</v>
      </c>
      <c r="C163" s="210" t="s">
        <v>2227</v>
      </c>
      <c r="D163" s="157"/>
      <c r="E163" s="164">
        <v>0</v>
      </c>
      <c r="F163" s="212"/>
      <c r="G163" s="211"/>
      <c r="H163" s="157"/>
      <c r="I163" s="165"/>
      <c r="J163" s="164" t="s">
        <v>44</v>
      </c>
      <c r="K163" s="164" t="s">
        <v>45</v>
      </c>
      <c r="L163" s="163"/>
      <c r="M163" s="163"/>
      <c r="N163" s="210">
        <v>360</v>
      </c>
      <c r="O163" s="209">
        <v>450</v>
      </c>
      <c r="P163" s="208" t="b">
        <f>IF(R163&gt;0,R163-2)</f>
        <v>0</v>
      </c>
      <c r="Q163" s="208">
        <v>201937</v>
      </c>
      <c r="R163" s="160">
        <f>$I$3</f>
        <v>0</v>
      </c>
      <c r="S163" s="207" t="str">
        <f>IF(AND(R163&gt;=Q163,W163&gt;0),"OK",IF(W163=0,"","NOT OK"))</f>
        <v/>
      </c>
      <c r="T163" s="206"/>
      <c r="U163" s="72">
        <v>1</v>
      </c>
      <c r="V163" s="205" t="str">
        <f>IF(W163=T163,"OK","NOT")</f>
        <v>OK</v>
      </c>
      <c r="W163" s="204">
        <f>IF(MOD(T163,U163)=0,T163,T163+(U163-MOD(T163,U163)))</f>
        <v>0</v>
      </c>
      <c r="X163" s="203">
        <f>$I$4</f>
        <v>0.4</v>
      </c>
      <c r="Y163" s="202">
        <f>+T163*((O163-(O163*X163)))</f>
        <v>0</v>
      </c>
    </row>
    <row r="164" spans="1:25" ht="14.45" customHeight="1" x14ac:dyDescent="0.25">
      <c r="A164" s="167">
        <v>7613062323197</v>
      </c>
      <c r="B164" s="210">
        <v>5549862</v>
      </c>
      <c r="C164" s="210" t="s">
        <v>2226</v>
      </c>
      <c r="D164" s="157"/>
      <c r="E164" s="164">
        <v>0</v>
      </c>
      <c r="F164" s="212"/>
      <c r="G164" s="211"/>
      <c r="H164" s="157"/>
      <c r="I164" s="165"/>
      <c r="J164" s="164" t="s">
        <v>44</v>
      </c>
      <c r="K164" s="164" t="s">
        <v>45</v>
      </c>
      <c r="L164" s="163"/>
      <c r="M164" s="163"/>
      <c r="N164" s="210">
        <v>96</v>
      </c>
      <c r="O164" s="209">
        <v>120</v>
      </c>
      <c r="P164" s="208" t="b">
        <f>IF(R164&gt;0,R164-2)</f>
        <v>0</v>
      </c>
      <c r="Q164" s="208">
        <v>201937</v>
      </c>
      <c r="R164" s="160">
        <f>$I$3</f>
        <v>0</v>
      </c>
      <c r="S164" s="207" t="str">
        <f>IF(AND(R164&gt;=Q164,W164&gt;0),"OK",IF(W164=0,"","NOT OK"))</f>
        <v/>
      </c>
      <c r="T164" s="206"/>
      <c r="U164" s="72">
        <v>1</v>
      </c>
      <c r="V164" s="205" t="str">
        <f>IF(W164=T164,"OK","NOT")</f>
        <v>OK</v>
      </c>
      <c r="W164" s="204">
        <f>IF(MOD(T164,U164)=0,T164,T164+(U164-MOD(T164,U164)))</f>
        <v>0</v>
      </c>
      <c r="X164" s="203">
        <f>$I$4</f>
        <v>0.4</v>
      </c>
      <c r="Y164" s="202">
        <f>+T164*((O164-(O164*X164)))</f>
        <v>0</v>
      </c>
    </row>
    <row r="165" spans="1:25" ht="14.45" customHeight="1" x14ac:dyDescent="0.25">
      <c r="A165" s="167">
        <v>7613062323203</v>
      </c>
      <c r="B165" s="210">
        <v>5549863</v>
      </c>
      <c r="C165" s="210" t="s">
        <v>2225</v>
      </c>
      <c r="D165" s="157"/>
      <c r="E165" s="164">
        <v>0</v>
      </c>
      <c r="F165" s="212"/>
      <c r="G165" s="211"/>
      <c r="H165" s="157"/>
      <c r="I165" s="165"/>
      <c r="J165" s="164" t="s">
        <v>44</v>
      </c>
      <c r="K165" s="164" t="s">
        <v>45</v>
      </c>
      <c r="L165" s="163"/>
      <c r="M165" s="163"/>
      <c r="N165" s="210">
        <v>320</v>
      </c>
      <c r="O165" s="209">
        <v>400</v>
      </c>
      <c r="P165" s="208" t="b">
        <f>IF(R165&gt;0,R165-2)</f>
        <v>0</v>
      </c>
      <c r="Q165" s="208">
        <v>201937</v>
      </c>
      <c r="R165" s="160">
        <f>$I$3</f>
        <v>0</v>
      </c>
      <c r="S165" s="207" t="str">
        <f>IF(AND(R165&gt;=Q165,W165&gt;0),"OK",IF(W165=0,"","NOT OK"))</f>
        <v/>
      </c>
      <c r="T165" s="206"/>
      <c r="U165" s="72">
        <v>1</v>
      </c>
      <c r="V165" s="205" t="str">
        <f>IF(W165=T165,"OK","NOT")</f>
        <v>OK</v>
      </c>
      <c r="W165" s="204">
        <f>IF(MOD(T165,U165)=0,T165,T165+(U165-MOD(T165,U165)))</f>
        <v>0</v>
      </c>
      <c r="X165" s="203">
        <f>$I$4</f>
        <v>0.4</v>
      </c>
      <c r="Y165" s="202">
        <f>+T165*((O165-(O165*X165)))</f>
        <v>0</v>
      </c>
    </row>
    <row r="166" spans="1:25" ht="14.45" customHeight="1" x14ac:dyDescent="0.25">
      <c r="A166" s="167">
        <v>7613062323265</v>
      </c>
      <c r="B166" s="210">
        <v>5549869</v>
      </c>
      <c r="C166" s="210" t="s">
        <v>2224</v>
      </c>
      <c r="D166" s="157"/>
      <c r="E166" s="164">
        <v>0</v>
      </c>
      <c r="F166" s="212"/>
      <c r="G166" s="211"/>
      <c r="H166" s="157"/>
      <c r="I166" s="165"/>
      <c r="J166" s="164" t="s">
        <v>44</v>
      </c>
      <c r="K166" s="164" t="s">
        <v>45</v>
      </c>
      <c r="L166" s="163"/>
      <c r="M166" s="163"/>
      <c r="N166" s="210">
        <v>960</v>
      </c>
      <c r="O166" s="209">
        <v>1200</v>
      </c>
      <c r="P166" s="208" t="b">
        <f>IF(R166&gt;0,R166-2)</f>
        <v>0</v>
      </c>
      <c r="Q166" s="208">
        <v>201937</v>
      </c>
      <c r="R166" s="160">
        <f>$I$3</f>
        <v>0</v>
      </c>
      <c r="S166" s="207" t="str">
        <f>IF(AND(R166&gt;=Q166,W166&gt;0),"OK",IF(W166=0,"","NOT OK"))</f>
        <v/>
      </c>
      <c r="T166" s="206"/>
      <c r="U166" s="72">
        <v>1</v>
      </c>
      <c r="V166" s="205" t="str">
        <f>IF(W166=T166,"OK","NOT")</f>
        <v>OK</v>
      </c>
      <c r="W166" s="204">
        <f>IF(MOD(T166,U166)=0,T166,T166+(U166-MOD(T166,U166)))</f>
        <v>0</v>
      </c>
      <c r="X166" s="203">
        <f>$I$4</f>
        <v>0.4</v>
      </c>
      <c r="Y166" s="202">
        <f>+T166*((O166-(O166*X166)))</f>
        <v>0</v>
      </c>
    </row>
    <row r="167" spans="1:25" ht="14.45" customHeight="1" x14ac:dyDescent="0.25">
      <c r="A167" s="167">
        <v>7613062384570</v>
      </c>
      <c r="B167" s="210">
        <v>5544000</v>
      </c>
      <c r="C167" s="210" t="s">
        <v>2223</v>
      </c>
      <c r="D167" s="157"/>
      <c r="E167" s="164">
        <v>0</v>
      </c>
      <c r="F167" s="212"/>
      <c r="G167" s="211"/>
      <c r="H167" s="157"/>
      <c r="I167" s="165"/>
      <c r="J167" s="164" t="s">
        <v>44</v>
      </c>
      <c r="K167" s="164" t="s">
        <v>45</v>
      </c>
      <c r="L167" s="163"/>
      <c r="M167" s="163"/>
      <c r="N167" s="210">
        <v>120</v>
      </c>
      <c r="O167" s="209">
        <v>150</v>
      </c>
      <c r="P167" s="208" t="b">
        <f>IF(R167&gt;0,R167-2)</f>
        <v>0</v>
      </c>
      <c r="Q167" s="208">
        <v>201937</v>
      </c>
      <c r="R167" s="160">
        <f>$I$3</f>
        <v>0</v>
      </c>
      <c r="S167" s="207" t="str">
        <f>IF(AND(R167&gt;=Q167,W167&gt;0),"OK",IF(W167=0,"","NOT OK"))</f>
        <v/>
      </c>
      <c r="T167" s="206"/>
      <c r="U167" s="72">
        <v>1</v>
      </c>
      <c r="V167" s="205" t="str">
        <f>IF(W167=T167,"OK","NOT")</f>
        <v>OK</v>
      </c>
      <c r="W167" s="204">
        <f>IF(MOD(T167,U167)=0,T167,T167+(U167-MOD(T167,U167)))</f>
        <v>0</v>
      </c>
      <c r="X167" s="203">
        <f>$I$4</f>
        <v>0.4</v>
      </c>
      <c r="Y167" s="202">
        <f>+T167*((O167-(O167*X167)))</f>
        <v>0</v>
      </c>
    </row>
    <row r="168" spans="1:25" ht="14.45" customHeight="1" x14ac:dyDescent="0.25">
      <c r="A168" s="167">
        <v>7613062384631</v>
      </c>
      <c r="B168" s="210">
        <v>5546511</v>
      </c>
      <c r="C168" s="210" t="s">
        <v>2222</v>
      </c>
      <c r="D168" s="157"/>
      <c r="E168" s="164" t="s">
        <v>2147</v>
      </c>
      <c r="F168" s="212"/>
      <c r="G168" s="211"/>
      <c r="H168" s="157"/>
      <c r="I168" s="165"/>
      <c r="J168" s="164" t="s">
        <v>44</v>
      </c>
      <c r="K168" s="164" t="s">
        <v>45</v>
      </c>
      <c r="L168" s="163"/>
      <c r="M168" s="163"/>
      <c r="N168" s="210">
        <v>28</v>
      </c>
      <c r="O168" s="209">
        <v>35</v>
      </c>
      <c r="P168" s="208" t="b">
        <f>IF(R168&gt;0,R168-2)</f>
        <v>0</v>
      </c>
      <c r="Q168" s="208">
        <v>201937</v>
      </c>
      <c r="R168" s="160">
        <f>$I$3</f>
        <v>0</v>
      </c>
      <c r="S168" s="207" t="str">
        <f>IF(AND(R168&gt;=Q168,W168&gt;0),"OK",IF(W168=0,"","NOT OK"))</f>
        <v/>
      </c>
      <c r="T168" s="206"/>
      <c r="U168" s="72">
        <v>1</v>
      </c>
      <c r="V168" s="205" t="str">
        <f>IF(W168=T168,"OK","NOT")</f>
        <v>OK</v>
      </c>
      <c r="W168" s="204">
        <f>IF(MOD(T168,U168)=0,T168,T168+(U168-MOD(T168,U168)))</f>
        <v>0</v>
      </c>
      <c r="X168" s="203">
        <f>$I$4</f>
        <v>0.4</v>
      </c>
      <c r="Y168" s="202">
        <f>+T168*((O168-(O168*X168)))</f>
        <v>0</v>
      </c>
    </row>
    <row r="169" spans="1:25" ht="14.45" customHeight="1" x14ac:dyDescent="0.25">
      <c r="A169" s="167">
        <v>7613062481231</v>
      </c>
      <c r="B169" s="210">
        <v>5553817</v>
      </c>
      <c r="C169" s="210" t="s">
        <v>2221</v>
      </c>
      <c r="D169" s="157"/>
      <c r="E169" s="164">
        <v>0</v>
      </c>
      <c r="F169" s="212"/>
      <c r="G169" s="211"/>
      <c r="H169" s="157"/>
      <c r="I169" s="165"/>
      <c r="J169" s="164" t="s">
        <v>44</v>
      </c>
      <c r="K169" s="164" t="s">
        <v>2220</v>
      </c>
      <c r="L169" s="163"/>
      <c r="M169" s="163"/>
      <c r="N169" s="210">
        <v>360</v>
      </c>
      <c r="O169" s="209">
        <v>450</v>
      </c>
      <c r="P169" s="208" t="b">
        <f>IF(R169&gt;0,R169-2)</f>
        <v>0</v>
      </c>
      <c r="Q169" s="208">
        <v>201937</v>
      </c>
      <c r="R169" s="160">
        <f>$I$3</f>
        <v>0</v>
      </c>
      <c r="S169" s="207" t="str">
        <f>IF(AND(R169&gt;=Q169,W169&gt;0),"OK",IF(W169=0,"","NOT OK"))</f>
        <v/>
      </c>
      <c r="T169" s="206"/>
      <c r="U169" s="72">
        <v>1</v>
      </c>
      <c r="V169" s="205" t="str">
        <f>IF(W169=T169,"OK","NOT")</f>
        <v>OK</v>
      </c>
      <c r="W169" s="204">
        <f>IF(MOD(T169,U169)=0,T169,T169+(U169-MOD(T169,U169)))</f>
        <v>0</v>
      </c>
      <c r="X169" s="203">
        <f>$I$4</f>
        <v>0.4</v>
      </c>
      <c r="Y169" s="202">
        <f>+T169*((O169-(O169*X169)))</f>
        <v>0</v>
      </c>
    </row>
    <row r="170" spans="1:25" ht="14.45" customHeight="1" x14ac:dyDescent="0.25">
      <c r="A170" s="167">
        <v>7613062482511</v>
      </c>
      <c r="B170" s="210">
        <v>5540483</v>
      </c>
      <c r="C170" s="210" t="s">
        <v>2219</v>
      </c>
      <c r="D170" s="157"/>
      <c r="E170" s="164">
        <v>0</v>
      </c>
      <c r="F170" s="212"/>
      <c r="G170" s="211"/>
      <c r="H170" s="157"/>
      <c r="I170" s="165"/>
      <c r="J170" s="164" t="s">
        <v>44</v>
      </c>
      <c r="K170" s="164" t="s">
        <v>46</v>
      </c>
      <c r="L170" s="163"/>
      <c r="M170" s="163"/>
      <c r="N170" s="210">
        <v>104</v>
      </c>
      <c r="O170" s="209">
        <v>130</v>
      </c>
      <c r="P170" s="208" t="b">
        <f>IF(R170&gt;0,R170-2)</f>
        <v>0</v>
      </c>
      <c r="Q170" s="208">
        <v>201937</v>
      </c>
      <c r="R170" s="160">
        <f>$I$3</f>
        <v>0</v>
      </c>
      <c r="S170" s="207" t="str">
        <f>IF(AND(R170&gt;=Q170,W170&gt;0),"OK",IF(W170=0,"","NOT OK"))</f>
        <v/>
      </c>
      <c r="T170" s="206"/>
      <c r="U170" s="72">
        <v>1</v>
      </c>
      <c r="V170" s="205" t="str">
        <f>IF(W170=T170,"OK","NOT")</f>
        <v>OK</v>
      </c>
      <c r="W170" s="204">
        <f>IF(MOD(T170,U170)=0,T170,T170+(U170-MOD(T170,U170)))</f>
        <v>0</v>
      </c>
      <c r="X170" s="203">
        <f>$I$4</f>
        <v>0.4</v>
      </c>
      <c r="Y170" s="202">
        <f>+T170*((O170-(O170*X170)))</f>
        <v>0</v>
      </c>
    </row>
    <row r="171" spans="1:25" ht="14.45" customHeight="1" x14ac:dyDescent="0.25">
      <c r="A171" s="167">
        <v>7613062482528</v>
      </c>
      <c r="B171" s="210">
        <v>5540484</v>
      </c>
      <c r="C171" s="210" t="s">
        <v>2218</v>
      </c>
      <c r="D171" s="157"/>
      <c r="E171" s="164">
        <v>0</v>
      </c>
      <c r="F171" s="212"/>
      <c r="G171" s="211"/>
      <c r="H171" s="157"/>
      <c r="I171" s="165"/>
      <c r="J171" s="164" t="s">
        <v>44</v>
      </c>
      <c r="K171" s="164" t="s">
        <v>46</v>
      </c>
      <c r="L171" s="163"/>
      <c r="M171" s="163"/>
      <c r="N171" s="210">
        <v>96</v>
      </c>
      <c r="O171" s="209">
        <v>120</v>
      </c>
      <c r="P171" s="208" t="b">
        <f>IF(R171&gt;0,R171-2)</f>
        <v>0</v>
      </c>
      <c r="Q171" s="208">
        <v>201937</v>
      </c>
      <c r="R171" s="160">
        <f>$I$3</f>
        <v>0</v>
      </c>
      <c r="S171" s="207" t="str">
        <f>IF(AND(R171&gt;=Q171,W171&gt;0),"OK",IF(W171=0,"","NOT OK"))</f>
        <v/>
      </c>
      <c r="T171" s="206"/>
      <c r="U171" s="72">
        <v>10</v>
      </c>
      <c r="V171" s="205" t="str">
        <f>IF(W171=T171,"OK","NOT")</f>
        <v>OK</v>
      </c>
      <c r="W171" s="204">
        <f>IF(MOD(T171,U171)=0,T171,T171+(U171-MOD(T171,U171)))</f>
        <v>0</v>
      </c>
      <c r="X171" s="203">
        <f>$I$4</f>
        <v>0.4</v>
      </c>
      <c r="Y171" s="202">
        <f>+T171*((O171-(O171*X171)))</f>
        <v>0</v>
      </c>
    </row>
    <row r="172" spans="1:25" ht="14.45" customHeight="1" x14ac:dyDescent="0.25">
      <c r="A172" s="167">
        <v>7613062482603</v>
      </c>
      <c r="B172" s="210">
        <v>5544270</v>
      </c>
      <c r="C172" s="210" t="s">
        <v>2217</v>
      </c>
      <c r="D172" s="157"/>
      <c r="E172" s="164">
        <v>0</v>
      </c>
      <c r="F172" s="212"/>
      <c r="G172" s="211"/>
      <c r="H172" s="157"/>
      <c r="I172" s="165"/>
      <c r="J172" s="164" t="s">
        <v>44</v>
      </c>
      <c r="K172" s="164" t="s">
        <v>45</v>
      </c>
      <c r="L172" s="163"/>
      <c r="M172" s="163"/>
      <c r="N172" s="210">
        <v>3760</v>
      </c>
      <c r="O172" s="209">
        <v>4700</v>
      </c>
      <c r="P172" s="208" t="b">
        <f>IF(R172&gt;0,R172-2)</f>
        <v>0</v>
      </c>
      <c r="Q172" s="208">
        <v>201937</v>
      </c>
      <c r="R172" s="160">
        <f>$I$3</f>
        <v>0</v>
      </c>
      <c r="S172" s="207" t="str">
        <f>IF(AND(R172&gt;=Q172,W172&gt;0),"OK",IF(W172=0,"","NOT OK"))</f>
        <v/>
      </c>
      <c r="T172" s="206"/>
      <c r="U172" s="72">
        <v>1</v>
      </c>
      <c r="V172" s="205" t="str">
        <f>IF(W172=T172,"OK","NOT")</f>
        <v>OK</v>
      </c>
      <c r="W172" s="204">
        <f>IF(MOD(T172,U172)=0,T172,T172+(U172-MOD(T172,U172)))</f>
        <v>0</v>
      </c>
      <c r="X172" s="203">
        <f>$I$4</f>
        <v>0.4</v>
      </c>
      <c r="Y172" s="202">
        <f>+T172*((O172-(O172*X172)))</f>
        <v>0</v>
      </c>
    </row>
    <row r="173" spans="1:25" ht="14.45" customHeight="1" x14ac:dyDescent="0.25">
      <c r="A173" s="167">
        <v>7613062892341</v>
      </c>
      <c r="B173" s="210">
        <v>5509869</v>
      </c>
      <c r="C173" s="210" t="s">
        <v>2216</v>
      </c>
      <c r="D173" s="157"/>
      <c r="E173" s="164">
        <v>0</v>
      </c>
      <c r="F173" s="212"/>
      <c r="G173" s="211"/>
      <c r="H173" s="157"/>
      <c r="I173" s="165"/>
      <c r="J173" s="164" t="s">
        <v>44</v>
      </c>
      <c r="K173" s="164" t="s">
        <v>46</v>
      </c>
      <c r="L173" s="163"/>
      <c r="M173" s="163"/>
      <c r="N173" s="210">
        <v>200</v>
      </c>
      <c r="O173" s="209">
        <v>250</v>
      </c>
      <c r="P173" s="208" t="b">
        <f>IF(R173&gt;0,R173-2)</f>
        <v>0</v>
      </c>
      <c r="Q173" s="208">
        <v>201937</v>
      </c>
      <c r="R173" s="160">
        <f>$I$3</f>
        <v>0</v>
      </c>
      <c r="S173" s="207" t="str">
        <f>IF(AND(R173&gt;=Q173,W173&gt;0),"OK",IF(W173=0,"","NOT OK"))</f>
        <v/>
      </c>
      <c r="T173" s="206"/>
      <c r="U173" s="72">
        <v>1</v>
      </c>
      <c r="V173" s="205" t="str">
        <f>IF(W173=T173,"OK","NOT")</f>
        <v>OK</v>
      </c>
      <c r="W173" s="204">
        <f>IF(MOD(T173,U173)=0,T173,T173+(U173-MOD(T173,U173)))</f>
        <v>0</v>
      </c>
      <c r="X173" s="203">
        <f>$I$4</f>
        <v>0.4</v>
      </c>
      <c r="Y173" s="202">
        <f>+T173*((O173-(O173*X173)))</f>
        <v>0</v>
      </c>
    </row>
    <row r="174" spans="1:25" ht="14.45" customHeight="1" x14ac:dyDescent="0.25">
      <c r="A174" s="167">
        <v>7613062893669</v>
      </c>
      <c r="B174" s="210">
        <v>5549870</v>
      </c>
      <c r="C174" s="210" t="s">
        <v>2215</v>
      </c>
      <c r="D174" s="157"/>
      <c r="E174" s="164">
        <v>0</v>
      </c>
      <c r="F174" s="212"/>
      <c r="G174" s="211"/>
      <c r="H174" s="157"/>
      <c r="I174" s="165"/>
      <c r="J174" s="164" t="s">
        <v>44</v>
      </c>
      <c r="K174" s="164" t="s">
        <v>45</v>
      </c>
      <c r="L174" s="163"/>
      <c r="M174" s="163"/>
      <c r="N174" s="210">
        <v>600</v>
      </c>
      <c r="O174" s="209">
        <v>750</v>
      </c>
      <c r="P174" s="208" t="b">
        <f>IF(R174&gt;0,R174-2)</f>
        <v>0</v>
      </c>
      <c r="Q174" s="208">
        <v>201937</v>
      </c>
      <c r="R174" s="160">
        <f>$I$3</f>
        <v>0</v>
      </c>
      <c r="S174" s="207" t="str">
        <f>IF(AND(R174&gt;=Q174,W174&gt;0),"OK",IF(W174=0,"","NOT OK"))</f>
        <v/>
      </c>
      <c r="T174" s="206"/>
      <c r="U174" s="72">
        <v>1</v>
      </c>
      <c r="V174" s="205" t="str">
        <f>IF(W174=T174,"OK","NOT")</f>
        <v>OK</v>
      </c>
      <c r="W174" s="204">
        <f>IF(MOD(T174,U174)=0,T174,T174+(U174-MOD(T174,U174)))</f>
        <v>0</v>
      </c>
      <c r="X174" s="203">
        <f>$I$4</f>
        <v>0.4</v>
      </c>
      <c r="Y174" s="202">
        <f>+T174*((O174-(O174*X174)))</f>
        <v>0</v>
      </c>
    </row>
    <row r="175" spans="1:25" ht="14.45" customHeight="1" x14ac:dyDescent="0.25">
      <c r="A175" s="167">
        <v>7613062893683</v>
      </c>
      <c r="B175" s="210">
        <v>5549872</v>
      </c>
      <c r="C175" s="210" t="s">
        <v>2214</v>
      </c>
      <c r="D175" s="157"/>
      <c r="E175" s="164" t="s">
        <v>2147</v>
      </c>
      <c r="F175" s="212"/>
      <c r="G175" s="211"/>
      <c r="H175" s="157"/>
      <c r="I175" s="165"/>
      <c r="J175" s="164" t="s">
        <v>44</v>
      </c>
      <c r="K175" s="164" t="s">
        <v>45</v>
      </c>
      <c r="L175" s="163"/>
      <c r="M175" s="163"/>
      <c r="N175" s="210">
        <v>96</v>
      </c>
      <c r="O175" s="209">
        <v>120</v>
      </c>
      <c r="P175" s="208" t="b">
        <f>IF(R175&gt;0,R175-2)</f>
        <v>0</v>
      </c>
      <c r="Q175" s="208">
        <v>201937</v>
      </c>
      <c r="R175" s="160">
        <f>$I$3</f>
        <v>0</v>
      </c>
      <c r="S175" s="207" t="str">
        <f>IF(AND(R175&gt;=Q175,W175&gt;0),"OK",IF(W175=0,"","NOT OK"))</f>
        <v/>
      </c>
      <c r="T175" s="206"/>
      <c r="U175" s="72">
        <v>1</v>
      </c>
      <c r="V175" s="205" t="str">
        <f>IF(W175=T175,"OK","NOT")</f>
        <v>OK</v>
      </c>
      <c r="W175" s="204">
        <f>IF(MOD(T175,U175)=0,T175,T175+(U175-MOD(T175,U175)))</f>
        <v>0</v>
      </c>
      <c r="X175" s="203">
        <f>$I$4</f>
        <v>0.4</v>
      </c>
      <c r="Y175" s="202">
        <f>+T175*((O175-(O175*X175)))</f>
        <v>0</v>
      </c>
    </row>
    <row r="176" spans="1:25" ht="14.45" customHeight="1" x14ac:dyDescent="0.25">
      <c r="A176" s="167">
        <v>7613062893706</v>
      </c>
      <c r="B176" s="210">
        <v>5549874</v>
      </c>
      <c r="C176" s="210" t="s">
        <v>2213</v>
      </c>
      <c r="D176" s="157"/>
      <c r="E176" s="164">
        <v>0</v>
      </c>
      <c r="F176" s="212"/>
      <c r="G176" s="211"/>
      <c r="H176" s="157"/>
      <c r="I176" s="165"/>
      <c r="J176" s="164" t="s">
        <v>44</v>
      </c>
      <c r="K176" s="164" t="s">
        <v>45</v>
      </c>
      <c r="L176" s="163"/>
      <c r="M176" s="163"/>
      <c r="N176" s="210">
        <v>80</v>
      </c>
      <c r="O176" s="209">
        <v>100</v>
      </c>
      <c r="P176" s="208" t="b">
        <f>IF(R176&gt;0,R176-2)</f>
        <v>0</v>
      </c>
      <c r="Q176" s="208">
        <v>201937</v>
      </c>
      <c r="R176" s="160">
        <f>$I$3</f>
        <v>0</v>
      </c>
      <c r="S176" s="207" t="str">
        <f>IF(AND(R176&gt;=Q176,W176&gt;0),"OK",IF(W176=0,"","NOT OK"))</f>
        <v/>
      </c>
      <c r="T176" s="206"/>
      <c r="U176" s="72">
        <v>1</v>
      </c>
      <c r="V176" s="205" t="str">
        <f>IF(W176=T176,"OK","NOT")</f>
        <v>OK</v>
      </c>
      <c r="W176" s="204">
        <f>IF(MOD(T176,U176)=0,T176,T176+(U176-MOD(T176,U176)))</f>
        <v>0</v>
      </c>
      <c r="X176" s="203">
        <f>$I$4</f>
        <v>0.4</v>
      </c>
      <c r="Y176" s="202">
        <f>+T176*((O176-(O176*X176)))</f>
        <v>0</v>
      </c>
    </row>
    <row r="177" spans="1:25" ht="14.45" customHeight="1" x14ac:dyDescent="0.25">
      <c r="A177" s="167">
        <v>7613062893768</v>
      </c>
      <c r="B177" s="210">
        <v>5544272</v>
      </c>
      <c r="C177" s="210" t="s">
        <v>2212</v>
      </c>
      <c r="D177" s="157"/>
      <c r="E177" s="164">
        <v>0</v>
      </c>
      <c r="F177" s="212"/>
      <c r="G177" s="211"/>
      <c r="H177" s="157"/>
      <c r="I177" s="165"/>
      <c r="J177" s="164" t="s">
        <v>44</v>
      </c>
      <c r="K177" s="164" t="s">
        <v>45</v>
      </c>
      <c r="L177" s="163"/>
      <c r="M177" s="163"/>
      <c r="N177" s="210">
        <v>800</v>
      </c>
      <c r="O177" s="209">
        <v>1000</v>
      </c>
      <c r="P177" s="208" t="b">
        <f>IF(R177&gt;0,R177-2)</f>
        <v>0</v>
      </c>
      <c r="Q177" s="208">
        <v>201937</v>
      </c>
      <c r="R177" s="160">
        <f>$I$3</f>
        <v>0</v>
      </c>
      <c r="S177" s="207" t="str">
        <f>IF(AND(R177&gt;=Q177,W177&gt;0),"OK",IF(W177=0,"","NOT OK"))</f>
        <v/>
      </c>
      <c r="T177" s="206"/>
      <c r="U177" s="72">
        <v>1</v>
      </c>
      <c r="V177" s="205" t="str">
        <f>IF(W177=T177,"OK","NOT")</f>
        <v>OK</v>
      </c>
      <c r="W177" s="204">
        <f>IF(MOD(T177,U177)=0,T177,T177+(U177-MOD(T177,U177)))</f>
        <v>0</v>
      </c>
      <c r="X177" s="203">
        <f>$I$4</f>
        <v>0.4</v>
      </c>
      <c r="Y177" s="202">
        <f>+T177*((O177-(O177*X177)))</f>
        <v>0</v>
      </c>
    </row>
    <row r="178" spans="1:25" ht="14.45" customHeight="1" x14ac:dyDescent="0.25">
      <c r="A178" s="167">
        <v>7613062965281</v>
      </c>
      <c r="B178" s="210">
        <v>5542805</v>
      </c>
      <c r="C178" s="210" t="s">
        <v>2211</v>
      </c>
      <c r="D178" s="157"/>
      <c r="E178" s="164">
        <v>0</v>
      </c>
      <c r="F178" s="212"/>
      <c r="G178" s="211"/>
      <c r="H178" s="160"/>
      <c r="I178" s="174"/>
      <c r="J178" s="164" t="s">
        <v>44</v>
      </c>
      <c r="K178" s="164" t="s">
        <v>45</v>
      </c>
      <c r="L178" s="163"/>
      <c r="M178" s="163"/>
      <c r="N178" s="210">
        <v>200</v>
      </c>
      <c r="O178" s="209">
        <v>250</v>
      </c>
      <c r="P178" s="208" t="b">
        <f>IF(R178&gt;0,R178-2)</f>
        <v>0</v>
      </c>
      <c r="Q178" s="208">
        <v>201937</v>
      </c>
      <c r="R178" s="160">
        <f>$I$3</f>
        <v>0</v>
      </c>
      <c r="S178" s="207" t="str">
        <f>IF(AND(R178&gt;=Q178,W178&gt;0),"OK",IF(W178=0,"","NOT OK"))</f>
        <v/>
      </c>
      <c r="T178" s="206"/>
      <c r="U178" s="72">
        <v>1</v>
      </c>
      <c r="V178" s="205" t="str">
        <f>IF(W178=T178,"OK","NOT")</f>
        <v>OK</v>
      </c>
      <c r="W178" s="204">
        <f>IF(MOD(T178,U178)=0,T178,T178+(U178-MOD(T178,U178)))</f>
        <v>0</v>
      </c>
      <c r="X178" s="203">
        <f>$I$4</f>
        <v>0.4</v>
      </c>
      <c r="Y178" s="202">
        <f>+T178*((O178-(O178*X178)))</f>
        <v>0</v>
      </c>
    </row>
    <row r="179" spans="1:25" ht="14.45" customHeight="1" x14ac:dyDescent="0.25">
      <c r="A179" s="167">
        <v>7613186046132</v>
      </c>
      <c r="B179" s="210">
        <v>5553805</v>
      </c>
      <c r="C179" s="210" t="s">
        <v>2210</v>
      </c>
      <c r="D179" s="157"/>
      <c r="E179" s="164">
        <v>0</v>
      </c>
      <c r="F179" s="212"/>
      <c r="G179" s="211"/>
      <c r="H179" s="160"/>
      <c r="I179" s="174"/>
      <c r="J179" s="164" t="s">
        <v>44</v>
      </c>
      <c r="K179" s="164" t="s">
        <v>45</v>
      </c>
      <c r="L179" s="163"/>
      <c r="M179" s="163"/>
      <c r="N179" s="210">
        <v>360</v>
      </c>
      <c r="O179" s="209">
        <v>450</v>
      </c>
      <c r="P179" s="208" t="b">
        <f>IF(R179&gt;0,R179-2)</f>
        <v>0</v>
      </c>
      <c r="Q179" s="208">
        <v>201937</v>
      </c>
      <c r="R179" s="160">
        <f>$I$3</f>
        <v>0</v>
      </c>
      <c r="S179" s="207" t="str">
        <f>IF(AND(R179&gt;=Q179,W179&gt;0),"OK",IF(W179=0,"","NOT OK"))</f>
        <v/>
      </c>
      <c r="T179" s="206"/>
      <c r="U179" s="72">
        <v>1</v>
      </c>
      <c r="V179" s="205" t="str">
        <f>IF(W179=T179,"OK","NOT")</f>
        <v>OK</v>
      </c>
      <c r="W179" s="204">
        <f>IF(MOD(T179,U179)=0,T179,T179+(U179-MOD(T179,U179)))</f>
        <v>0</v>
      </c>
      <c r="X179" s="203">
        <f>$I$4</f>
        <v>0.4</v>
      </c>
      <c r="Y179" s="202">
        <f>+T179*((O179-(O179*X179)))</f>
        <v>0</v>
      </c>
    </row>
    <row r="180" spans="1:25" ht="14.45" customHeight="1" x14ac:dyDescent="0.25">
      <c r="A180" s="167">
        <v>7613186050511</v>
      </c>
      <c r="B180" s="210">
        <v>5500210</v>
      </c>
      <c r="C180" s="210" t="s">
        <v>2209</v>
      </c>
      <c r="D180" s="157"/>
      <c r="E180" s="164" t="s">
        <v>2147</v>
      </c>
      <c r="F180" s="212"/>
      <c r="G180" s="211"/>
      <c r="H180" s="160"/>
      <c r="I180" s="174"/>
      <c r="J180" s="164" t="s">
        <v>44</v>
      </c>
      <c r="K180" s="164" t="s">
        <v>2202</v>
      </c>
      <c r="L180" s="163"/>
      <c r="M180" s="163"/>
      <c r="N180" s="210">
        <v>640</v>
      </c>
      <c r="O180" s="209">
        <v>800</v>
      </c>
      <c r="P180" s="208" t="b">
        <f>IF(R180&gt;0,R180-2)</f>
        <v>0</v>
      </c>
      <c r="Q180" s="208">
        <v>201937</v>
      </c>
      <c r="R180" s="160">
        <f>$I$3</f>
        <v>0</v>
      </c>
      <c r="S180" s="207" t="str">
        <f>IF(AND(R180&gt;=Q180,W180&gt;0),"OK",IF(W180=0,"","NOT OK"))</f>
        <v/>
      </c>
      <c r="T180" s="206"/>
      <c r="U180" s="72">
        <v>1</v>
      </c>
      <c r="V180" s="205" t="str">
        <f>IF(W180=T180,"OK","NOT")</f>
        <v>OK</v>
      </c>
      <c r="W180" s="204">
        <f>IF(MOD(T180,U180)=0,T180,T180+(U180-MOD(T180,U180)))</f>
        <v>0</v>
      </c>
      <c r="X180" s="203">
        <f>$I$4</f>
        <v>0.4</v>
      </c>
      <c r="Y180" s="202">
        <f>+T180*((O180-(O180*X180)))</f>
        <v>0</v>
      </c>
    </row>
    <row r="181" spans="1:25" ht="14.45" customHeight="1" x14ac:dyDescent="0.25">
      <c r="A181" s="167">
        <v>7613186050528</v>
      </c>
      <c r="B181" s="210">
        <v>5500211</v>
      </c>
      <c r="C181" s="210" t="s">
        <v>2208</v>
      </c>
      <c r="D181" s="157"/>
      <c r="E181" s="164" t="s">
        <v>2147</v>
      </c>
      <c r="F181" s="212"/>
      <c r="G181" s="211"/>
      <c r="H181" s="160"/>
      <c r="I181" s="174"/>
      <c r="J181" s="164" t="s">
        <v>44</v>
      </c>
      <c r="K181" s="164" t="s">
        <v>2202</v>
      </c>
      <c r="L181" s="163"/>
      <c r="M181" s="163"/>
      <c r="N181" s="210">
        <v>1360</v>
      </c>
      <c r="O181" s="209">
        <v>1700</v>
      </c>
      <c r="P181" s="208" t="b">
        <f>IF(R181&gt;0,R181-2)</f>
        <v>0</v>
      </c>
      <c r="Q181" s="208">
        <v>201937</v>
      </c>
      <c r="R181" s="160">
        <f>$I$3</f>
        <v>0</v>
      </c>
      <c r="S181" s="207" t="str">
        <f>IF(AND(R181&gt;=Q181,W181&gt;0),"OK",IF(W181=0,"","NOT OK"))</f>
        <v/>
      </c>
      <c r="T181" s="206"/>
      <c r="U181" s="72">
        <v>1</v>
      </c>
      <c r="V181" s="205" t="str">
        <f>IF(W181=T181,"OK","NOT")</f>
        <v>OK</v>
      </c>
      <c r="W181" s="204">
        <f>IF(MOD(T181,U181)=0,T181,T181+(U181-MOD(T181,U181)))</f>
        <v>0</v>
      </c>
      <c r="X181" s="203">
        <f>$I$4</f>
        <v>0.4</v>
      </c>
      <c r="Y181" s="202">
        <f>+T181*((O181-(O181*X181)))</f>
        <v>0</v>
      </c>
    </row>
    <row r="182" spans="1:25" ht="14.45" customHeight="1" x14ac:dyDescent="0.25">
      <c r="A182" s="167">
        <v>7613186050535</v>
      </c>
      <c r="B182" s="210">
        <v>5500212</v>
      </c>
      <c r="C182" s="210" t="s">
        <v>2207</v>
      </c>
      <c r="D182" s="157"/>
      <c r="E182" s="164" t="s">
        <v>2147</v>
      </c>
      <c r="F182" s="212"/>
      <c r="G182" s="211"/>
      <c r="H182" s="160"/>
      <c r="I182" s="174"/>
      <c r="J182" s="164" t="s">
        <v>44</v>
      </c>
      <c r="K182" s="164" t="s">
        <v>2202</v>
      </c>
      <c r="L182" s="163"/>
      <c r="M182" s="163"/>
      <c r="N182" s="210">
        <v>640</v>
      </c>
      <c r="O182" s="209">
        <v>800</v>
      </c>
      <c r="P182" s="208" t="b">
        <f>IF(R182&gt;0,R182-2)</f>
        <v>0</v>
      </c>
      <c r="Q182" s="208">
        <v>201937</v>
      </c>
      <c r="R182" s="160">
        <f>$I$3</f>
        <v>0</v>
      </c>
      <c r="S182" s="207" t="str">
        <f>IF(AND(R182&gt;=Q182,W182&gt;0),"OK",IF(W182=0,"","NOT OK"))</f>
        <v/>
      </c>
      <c r="T182" s="206"/>
      <c r="U182" s="72">
        <v>1</v>
      </c>
      <c r="V182" s="205" t="str">
        <f>IF(W182=T182,"OK","NOT")</f>
        <v>OK</v>
      </c>
      <c r="W182" s="204">
        <f>IF(MOD(T182,U182)=0,T182,T182+(U182-MOD(T182,U182)))</f>
        <v>0</v>
      </c>
      <c r="X182" s="203">
        <f>$I$4</f>
        <v>0.4</v>
      </c>
      <c r="Y182" s="202">
        <f>+T182*((O182-(O182*X182)))</f>
        <v>0</v>
      </c>
    </row>
    <row r="183" spans="1:25" ht="14.45" customHeight="1" x14ac:dyDescent="0.25">
      <c r="A183" s="167">
        <v>7613186050542</v>
      </c>
      <c r="B183" s="210">
        <v>5500213</v>
      </c>
      <c r="C183" s="210" t="s">
        <v>2206</v>
      </c>
      <c r="D183" s="157"/>
      <c r="E183" s="164" t="s">
        <v>2147</v>
      </c>
      <c r="F183" s="212"/>
      <c r="G183" s="211"/>
      <c r="H183" s="157"/>
      <c r="I183" s="165"/>
      <c r="J183" s="164" t="s">
        <v>44</v>
      </c>
      <c r="K183" s="164" t="s">
        <v>2202</v>
      </c>
      <c r="L183" s="163"/>
      <c r="M183" s="163"/>
      <c r="N183" s="210">
        <v>640</v>
      </c>
      <c r="O183" s="209">
        <v>800</v>
      </c>
      <c r="P183" s="208" t="b">
        <f>IF(R183&gt;0,R183-2)</f>
        <v>0</v>
      </c>
      <c r="Q183" s="208">
        <v>201937</v>
      </c>
      <c r="R183" s="160">
        <f>$I$3</f>
        <v>0</v>
      </c>
      <c r="S183" s="207" t="str">
        <f>IF(AND(R183&gt;=Q183,W183&gt;0),"OK",IF(W183=0,"","NOT OK"))</f>
        <v/>
      </c>
      <c r="T183" s="206"/>
      <c r="U183" s="72">
        <v>1</v>
      </c>
      <c r="V183" s="205" t="str">
        <f>IF(W183=T183,"OK","NOT")</f>
        <v>OK</v>
      </c>
      <c r="W183" s="204">
        <f>IF(MOD(T183,U183)=0,T183,T183+(U183-MOD(T183,U183)))</f>
        <v>0</v>
      </c>
      <c r="X183" s="203">
        <f>$I$4</f>
        <v>0.4</v>
      </c>
      <c r="Y183" s="202">
        <f>+T183*((O183-(O183*X183)))</f>
        <v>0</v>
      </c>
    </row>
    <row r="184" spans="1:25" ht="14.45" customHeight="1" x14ac:dyDescent="0.25">
      <c r="A184" s="167">
        <v>7613186050559</v>
      </c>
      <c r="B184" s="210">
        <v>5500214</v>
      </c>
      <c r="C184" s="210" t="s">
        <v>2205</v>
      </c>
      <c r="D184" s="157"/>
      <c r="E184" s="164" t="s">
        <v>2147</v>
      </c>
      <c r="F184" s="212"/>
      <c r="G184" s="211"/>
      <c r="H184" s="157"/>
      <c r="I184" s="165"/>
      <c r="J184" s="164" t="s">
        <v>44</v>
      </c>
      <c r="K184" s="164" t="s">
        <v>2202</v>
      </c>
      <c r="L184" s="163"/>
      <c r="M184" s="163"/>
      <c r="N184" s="210">
        <v>640</v>
      </c>
      <c r="O184" s="209">
        <v>800</v>
      </c>
      <c r="P184" s="208" t="b">
        <f>IF(R184&gt;0,R184-2)</f>
        <v>0</v>
      </c>
      <c r="Q184" s="208">
        <v>201937</v>
      </c>
      <c r="R184" s="160">
        <f>$I$3</f>
        <v>0</v>
      </c>
      <c r="S184" s="207" t="str">
        <f>IF(AND(R184&gt;=Q184,W184&gt;0),"OK",IF(W184=0,"","NOT OK"))</f>
        <v/>
      </c>
      <c r="T184" s="206"/>
      <c r="U184" s="72">
        <v>1</v>
      </c>
      <c r="V184" s="205" t="str">
        <f>IF(W184=T184,"OK","NOT")</f>
        <v>OK</v>
      </c>
      <c r="W184" s="204">
        <f>IF(MOD(T184,U184)=0,T184,T184+(U184-MOD(T184,U184)))</f>
        <v>0</v>
      </c>
      <c r="X184" s="203">
        <f>$I$4</f>
        <v>0.4</v>
      </c>
      <c r="Y184" s="202">
        <f>+T184*((O184-(O184*X184)))</f>
        <v>0</v>
      </c>
    </row>
    <row r="185" spans="1:25" ht="14.45" customHeight="1" x14ac:dyDescent="0.25">
      <c r="A185" s="167">
        <v>7613186050566</v>
      </c>
      <c r="B185" s="210">
        <v>5500215</v>
      </c>
      <c r="C185" s="210" t="s">
        <v>2204</v>
      </c>
      <c r="D185" s="157"/>
      <c r="E185" s="164" t="s">
        <v>2147</v>
      </c>
      <c r="F185" s="212"/>
      <c r="G185" s="211"/>
      <c r="H185" s="157"/>
      <c r="I185" s="165"/>
      <c r="J185" s="164" t="s">
        <v>44</v>
      </c>
      <c r="K185" s="164" t="s">
        <v>2202</v>
      </c>
      <c r="L185" s="163"/>
      <c r="M185" s="163"/>
      <c r="N185" s="210">
        <v>640</v>
      </c>
      <c r="O185" s="209">
        <v>800</v>
      </c>
      <c r="P185" s="208" t="b">
        <f>IF(R185&gt;0,R185-2)</f>
        <v>0</v>
      </c>
      <c r="Q185" s="208">
        <v>201937</v>
      </c>
      <c r="R185" s="160">
        <f>$I$3</f>
        <v>0</v>
      </c>
      <c r="S185" s="207" t="str">
        <f>IF(AND(R185&gt;=Q185,W185&gt;0),"OK",IF(W185=0,"","NOT OK"))</f>
        <v/>
      </c>
      <c r="T185" s="206"/>
      <c r="U185" s="72">
        <v>1</v>
      </c>
      <c r="V185" s="205" t="str">
        <f>IF(W185=T185,"OK","NOT")</f>
        <v>OK</v>
      </c>
      <c r="W185" s="204">
        <f>IF(MOD(T185,U185)=0,T185,T185+(U185-MOD(T185,U185)))</f>
        <v>0</v>
      </c>
      <c r="X185" s="203">
        <f>$I$4</f>
        <v>0.4</v>
      </c>
      <c r="Y185" s="202">
        <f>+T185*((O185-(O185*X185)))</f>
        <v>0</v>
      </c>
    </row>
    <row r="186" spans="1:25" ht="14.45" customHeight="1" x14ac:dyDescent="0.25">
      <c r="A186" s="167">
        <v>7613186050573</v>
      </c>
      <c r="B186" s="210">
        <v>5500216</v>
      </c>
      <c r="C186" s="210" t="s">
        <v>2203</v>
      </c>
      <c r="D186" s="157"/>
      <c r="E186" s="164" t="s">
        <v>2147</v>
      </c>
      <c r="F186" s="212"/>
      <c r="G186" s="211"/>
      <c r="H186" s="157"/>
      <c r="I186" s="165"/>
      <c r="J186" s="164" t="s">
        <v>44</v>
      </c>
      <c r="K186" s="164" t="s">
        <v>2202</v>
      </c>
      <c r="L186" s="163"/>
      <c r="M186" s="163"/>
      <c r="N186" s="210">
        <v>640</v>
      </c>
      <c r="O186" s="209">
        <v>800</v>
      </c>
      <c r="P186" s="208" t="b">
        <f>IF(R186&gt;0,R186-2)</f>
        <v>0</v>
      </c>
      <c r="Q186" s="208">
        <v>201937</v>
      </c>
      <c r="R186" s="160">
        <f>$I$3</f>
        <v>0</v>
      </c>
      <c r="S186" s="207" t="str">
        <f>IF(AND(R186&gt;=Q186,W186&gt;0),"OK",IF(W186=0,"","NOT OK"))</f>
        <v/>
      </c>
      <c r="T186" s="206"/>
      <c r="U186" s="72">
        <v>1</v>
      </c>
      <c r="V186" s="205" t="str">
        <f>IF(W186=T186,"OK","NOT")</f>
        <v>OK</v>
      </c>
      <c r="W186" s="204">
        <f>IF(MOD(T186,U186)=0,T186,T186+(U186-MOD(T186,U186)))</f>
        <v>0</v>
      </c>
      <c r="X186" s="203">
        <f>$I$4</f>
        <v>0.4</v>
      </c>
      <c r="Y186" s="202">
        <f>+T186*((O186-(O186*X186)))</f>
        <v>0</v>
      </c>
    </row>
    <row r="187" spans="1:25" ht="14.45" customHeight="1" x14ac:dyDescent="0.25">
      <c r="A187" s="167">
        <v>7613186050580</v>
      </c>
      <c r="B187" s="210">
        <v>5500217</v>
      </c>
      <c r="C187" s="210" t="s">
        <v>2201</v>
      </c>
      <c r="D187" s="157"/>
      <c r="E187" s="164" t="s">
        <v>2147</v>
      </c>
      <c r="F187" s="212"/>
      <c r="G187" s="211"/>
      <c r="H187" s="157"/>
      <c r="I187" s="165"/>
      <c r="J187" s="164" t="s">
        <v>44</v>
      </c>
      <c r="K187" s="164" t="s">
        <v>46</v>
      </c>
      <c r="L187" s="163"/>
      <c r="M187" s="163"/>
      <c r="N187" s="210">
        <v>640</v>
      </c>
      <c r="O187" s="209">
        <v>800</v>
      </c>
      <c r="P187" s="208" t="b">
        <f>IF(R187&gt;0,R187-2)</f>
        <v>0</v>
      </c>
      <c r="Q187" s="208">
        <v>201937</v>
      </c>
      <c r="R187" s="160">
        <f>$I$3</f>
        <v>0</v>
      </c>
      <c r="S187" s="207" t="str">
        <f>IF(AND(R187&gt;=Q187,W187&gt;0),"OK",IF(W187=0,"","NOT OK"))</f>
        <v/>
      </c>
      <c r="T187" s="206"/>
      <c r="U187" s="72">
        <v>1</v>
      </c>
      <c r="V187" s="205" t="str">
        <f>IF(W187=T187,"OK","NOT")</f>
        <v>OK</v>
      </c>
      <c r="W187" s="204">
        <f>IF(MOD(T187,U187)=0,T187,T187+(U187-MOD(T187,U187)))</f>
        <v>0</v>
      </c>
      <c r="X187" s="203">
        <f>$I$4</f>
        <v>0.4</v>
      </c>
      <c r="Y187" s="202">
        <f>+T187*((O187-(O187*X187)))</f>
        <v>0</v>
      </c>
    </row>
    <row r="188" spans="1:25" ht="14.45" customHeight="1" x14ac:dyDescent="0.25">
      <c r="A188" s="167">
        <v>7613186050658</v>
      </c>
      <c r="B188" s="210">
        <v>5547181</v>
      </c>
      <c r="C188" s="210" t="s">
        <v>2200</v>
      </c>
      <c r="D188" s="157"/>
      <c r="E188" s="164" t="s">
        <v>2147</v>
      </c>
      <c r="F188" s="212"/>
      <c r="G188" s="211"/>
      <c r="H188" s="157"/>
      <c r="I188" s="165"/>
      <c r="J188" s="164" t="s">
        <v>44</v>
      </c>
      <c r="K188" s="164" t="s">
        <v>45</v>
      </c>
      <c r="L188" s="163"/>
      <c r="M188" s="163"/>
      <c r="N188" s="210">
        <v>600</v>
      </c>
      <c r="O188" s="209">
        <v>750</v>
      </c>
      <c r="P188" s="208" t="b">
        <f>IF(R188&gt;0,R188-2)</f>
        <v>0</v>
      </c>
      <c r="Q188" s="208">
        <v>201937</v>
      </c>
      <c r="R188" s="160">
        <f>$I$3</f>
        <v>0</v>
      </c>
      <c r="S188" s="207" t="str">
        <f>IF(AND(R188&gt;=Q188,W188&gt;0),"OK",IF(W188=0,"","NOT OK"))</f>
        <v/>
      </c>
      <c r="T188" s="206"/>
      <c r="U188" s="72">
        <v>1</v>
      </c>
      <c r="V188" s="205" t="str">
        <f>IF(W188=T188,"OK","NOT")</f>
        <v>OK</v>
      </c>
      <c r="W188" s="204">
        <f>IF(MOD(T188,U188)=0,T188,T188+(U188-MOD(T188,U188)))</f>
        <v>0</v>
      </c>
      <c r="X188" s="203">
        <f>$I$4</f>
        <v>0.4</v>
      </c>
      <c r="Y188" s="202">
        <f>+T188*((O188-(O188*X188)))</f>
        <v>0</v>
      </c>
    </row>
    <row r="189" spans="1:25" ht="14.45" customHeight="1" x14ac:dyDescent="0.25">
      <c r="A189" s="167">
        <v>7613186050733</v>
      </c>
      <c r="B189" s="210">
        <v>5549883</v>
      </c>
      <c r="C189" s="210" t="s">
        <v>2199</v>
      </c>
      <c r="D189" s="157"/>
      <c r="E189" s="164">
        <v>0</v>
      </c>
      <c r="F189" s="212"/>
      <c r="G189" s="211"/>
      <c r="H189" s="157"/>
      <c r="I189" s="165"/>
      <c r="J189" s="164" t="s">
        <v>44</v>
      </c>
      <c r="K189" s="164" t="s">
        <v>45</v>
      </c>
      <c r="L189" s="163"/>
      <c r="M189" s="163"/>
      <c r="N189" s="210">
        <v>3360</v>
      </c>
      <c r="O189" s="209">
        <v>4200</v>
      </c>
      <c r="P189" s="208" t="b">
        <f>IF(R189&gt;0,R189-2)</f>
        <v>0</v>
      </c>
      <c r="Q189" s="208">
        <v>201937</v>
      </c>
      <c r="R189" s="160">
        <f>$I$3</f>
        <v>0</v>
      </c>
      <c r="S189" s="207" t="str">
        <f>IF(AND(R189&gt;=Q189,W189&gt;0),"OK",IF(W189=0,"","NOT OK"))</f>
        <v/>
      </c>
      <c r="T189" s="206"/>
      <c r="U189" s="72">
        <v>1</v>
      </c>
      <c r="V189" s="205" t="str">
        <f>IF(W189=T189,"OK","NOT")</f>
        <v>OK</v>
      </c>
      <c r="W189" s="204">
        <f>IF(MOD(T189,U189)=0,T189,T189+(U189-MOD(T189,U189)))</f>
        <v>0</v>
      </c>
      <c r="X189" s="203">
        <f>$I$4</f>
        <v>0.4</v>
      </c>
      <c r="Y189" s="202">
        <f>+T189*((O189-(O189*X189)))</f>
        <v>0</v>
      </c>
    </row>
    <row r="190" spans="1:25" ht="14.45" customHeight="1" x14ac:dyDescent="0.25">
      <c r="A190" s="167">
        <v>7613186050740</v>
      </c>
      <c r="B190" s="210">
        <v>5549884</v>
      </c>
      <c r="C190" s="210" t="s">
        <v>2198</v>
      </c>
      <c r="D190" s="157"/>
      <c r="E190" s="164">
        <v>0</v>
      </c>
      <c r="F190" s="212"/>
      <c r="G190" s="211"/>
      <c r="H190" s="157"/>
      <c r="I190" s="165"/>
      <c r="J190" s="164" t="s">
        <v>44</v>
      </c>
      <c r="K190" s="164" t="s">
        <v>45</v>
      </c>
      <c r="L190" s="163"/>
      <c r="M190" s="163"/>
      <c r="N190" s="210">
        <v>960</v>
      </c>
      <c r="O190" s="209">
        <v>1200</v>
      </c>
      <c r="P190" s="208" t="b">
        <f>IF(R190&gt;0,R190-2)</f>
        <v>0</v>
      </c>
      <c r="Q190" s="208">
        <v>201937</v>
      </c>
      <c r="R190" s="160">
        <f>$I$3</f>
        <v>0</v>
      </c>
      <c r="S190" s="207" t="str">
        <f>IF(AND(R190&gt;=Q190,W190&gt;0),"OK",IF(W190=0,"","NOT OK"))</f>
        <v/>
      </c>
      <c r="T190" s="206"/>
      <c r="U190" s="72">
        <v>1</v>
      </c>
      <c r="V190" s="205" t="str">
        <f>IF(W190=T190,"OK","NOT")</f>
        <v>OK</v>
      </c>
      <c r="W190" s="204">
        <f>IF(MOD(T190,U190)=0,T190,T190+(U190-MOD(T190,U190)))</f>
        <v>0</v>
      </c>
      <c r="X190" s="203">
        <f>$I$4</f>
        <v>0.4</v>
      </c>
      <c r="Y190" s="202">
        <f>+T190*((O190-(O190*X190)))</f>
        <v>0</v>
      </c>
    </row>
    <row r="191" spans="1:25" ht="14.45" customHeight="1" x14ac:dyDescent="0.25">
      <c r="A191" s="167">
        <v>7613186050757</v>
      </c>
      <c r="B191" s="210">
        <v>5549885</v>
      </c>
      <c r="C191" s="210" t="s">
        <v>2197</v>
      </c>
      <c r="D191" s="157"/>
      <c r="E191" s="164">
        <v>0</v>
      </c>
      <c r="F191" s="212"/>
      <c r="G191" s="211"/>
      <c r="H191" s="157"/>
      <c r="I191" s="165"/>
      <c r="J191" s="164" t="s">
        <v>44</v>
      </c>
      <c r="K191" s="164" t="s">
        <v>45</v>
      </c>
      <c r="L191" s="163"/>
      <c r="M191" s="163"/>
      <c r="N191" s="210">
        <v>1120</v>
      </c>
      <c r="O191" s="209">
        <v>1400</v>
      </c>
      <c r="P191" s="208" t="b">
        <f>IF(R191&gt;0,R191-2)</f>
        <v>0</v>
      </c>
      <c r="Q191" s="208">
        <v>201937</v>
      </c>
      <c r="R191" s="160">
        <f>$I$3</f>
        <v>0</v>
      </c>
      <c r="S191" s="207" t="str">
        <f>IF(AND(R191&gt;=Q191,W191&gt;0),"OK",IF(W191=0,"","NOT OK"))</f>
        <v/>
      </c>
      <c r="T191" s="206"/>
      <c r="U191" s="72">
        <v>1</v>
      </c>
      <c r="V191" s="205" t="str">
        <f>IF(W191=T191,"OK","NOT")</f>
        <v>OK</v>
      </c>
      <c r="W191" s="204">
        <f>IF(MOD(T191,U191)=0,T191,T191+(U191-MOD(T191,U191)))</f>
        <v>0</v>
      </c>
      <c r="X191" s="203">
        <f>$I$4</f>
        <v>0.4</v>
      </c>
      <c r="Y191" s="202">
        <f>+T191*((O191-(O191*X191)))</f>
        <v>0</v>
      </c>
    </row>
    <row r="192" spans="1:25" ht="14.45" customHeight="1" x14ac:dyDescent="0.25">
      <c r="A192" s="167">
        <v>7613186169909</v>
      </c>
      <c r="B192" s="210">
        <v>5560004</v>
      </c>
      <c r="C192" s="210" t="s">
        <v>2196</v>
      </c>
      <c r="D192" s="157"/>
      <c r="E192" s="164">
        <v>0</v>
      </c>
      <c r="F192" s="212"/>
      <c r="G192" s="211"/>
      <c r="H192" s="157"/>
      <c r="I192" s="165"/>
      <c r="J192" s="164" t="s">
        <v>44</v>
      </c>
      <c r="K192" s="164" t="s">
        <v>1671</v>
      </c>
      <c r="L192" s="163"/>
      <c r="M192" s="163"/>
      <c r="N192" s="210">
        <v>80</v>
      </c>
      <c r="O192" s="209">
        <v>100</v>
      </c>
      <c r="P192" s="208" t="b">
        <f>IF(R192&gt;0,R192-2)</f>
        <v>0</v>
      </c>
      <c r="Q192" s="208">
        <v>201937</v>
      </c>
      <c r="R192" s="160">
        <f>$I$3</f>
        <v>0</v>
      </c>
      <c r="S192" s="207" t="str">
        <f>IF(AND(R192&gt;=Q192,W192&gt;0),"OK",IF(W192=0,"","NOT OK"))</f>
        <v/>
      </c>
      <c r="T192" s="206"/>
      <c r="U192" s="72">
        <v>1</v>
      </c>
      <c r="V192" s="205" t="str">
        <f>IF(W192=T192,"OK","NOT")</f>
        <v>OK</v>
      </c>
      <c r="W192" s="204">
        <f>IF(MOD(T192,U192)=0,T192,T192+(U192-MOD(T192,U192)))</f>
        <v>0</v>
      </c>
      <c r="X192" s="203">
        <f>$I$4</f>
        <v>0.4</v>
      </c>
      <c r="Y192" s="202">
        <f>+T192*((O192-(O192*X192)))</f>
        <v>0</v>
      </c>
    </row>
    <row r="193" spans="1:25" ht="14.45" customHeight="1" x14ac:dyDescent="0.25">
      <c r="A193" s="167">
        <v>7613186169916</v>
      </c>
      <c r="B193" s="210">
        <v>5560005</v>
      </c>
      <c r="C193" s="210" t="s">
        <v>2195</v>
      </c>
      <c r="D193" s="157"/>
      <c r="E193" s="164" t="s">
        <v>2147</v>
      </c>
      <c r="F193" s="212"/>
      <c r="G193" s="211"/>
      <c r="H193" s="157"/>
      <c r="I193" s="165"/>
      <c r="J193" s="164" t="s">
        <v>44</v>
      </c>
      <c r="K193" s="164" t="s">
        <v>1671</v>
      </c>
      <c r="L193" s="163"/>
      <c r="M193" s="163"/>
      <c r="N193" s="210">
        <v>480</v>
      </c>
      <c r="O193" s="209">
        <v>600</v>
      </c>
      <c r="P193" s="208" t="b">
        <f>IF(R193&gt;0,R193-2)</f>
        <v>0</v>
      </c>
      <c r="Q193" s="208">
        <v>201937</v>
      </c>
      <c r="R193" s="160">
        <f>$I$3</f>
        <v>0</v>
      </c>
      <c r="S193" s="207" t="str">
        <f>IF(AND(R193&gt;=Q193,W193&gt;0),"OK",IF(W193=0,"","NOT OK"))</f>
        <v/>
      </c>
      <c r="T193" s="206"/>
      <c r="U193" s="72">
        <v>1</v>
      </c>
      <c r="V193" s="205" t="str">
        <f>IF(W193=T193,"OK","NOT")</f>
        <v>OK</v>
      </c>
      <c r="W193" s="204">
        <f>IF(MOD(T193,U193)=0,T193,T193+(U193-MOD(T193,U193)))</f>
        <v>0</v>
      </c>
      <c r="X193" s="203">
        <f>$I$4</f>
        <v>0.4</v>
      </c>
      <c r="Y193" s="202">
        <f>+T193*((O193-(O193*X193)))</f>
        <v>0</v>
      </c>
    </row>
    <row r="194" spans="1:25" ht="14.45" customHeight="1" x14ac:dyDescent="0.25">
      <c r="A194" s="167">
        <v>7613186169923</v>
      </c>
      <c r="B194" s="210">
        <v>5560006</v>
      </c>
      <c r="C194" s="210" t="s">
        <v>2194</v>
      </c>
      <c r="D194" s="157"/>
      <c r="E194" s="164" t="s">
        <v>2147</v>
      </c>
      <c r="F194" s="212"/>
      <c r="G194" s="211"/>
      <c r="H194" s="157"/>
      <c r="I194" s="165"/>
      <c r="J194" s="164" t="s">
        <v>44</v>
      </c>
      <c r="K194" s="164" t="s">
        <v>45</v>
      </c>
      <c r="L194" s="163"/>
      <c r="M194" s="163"/>
      <c r="N194" s="210">
        <v>480</v>
      </c>
      <c r="O194" s="209">
        <v>600</v>
      </c>
      <c r="P194" s="208" t="b">
        <f>IF(R194&gt;0,R194-2)</f>
        <v>0</v>
      </c>
      <c r="Q194" s="208">
        <v>201937</v>
      </c>
      <c r="R194" s="160">
        <f>$I$3</f>
        <v>0</v>
      </c>
      <c r="S194" s="207" t="str">
        <f>IF(AND(R194&gt;=Q194,W194&gt;0),"OK",IF(W194=0,"","NOT OK"))</f>
        <v/>
      </c>
      <c r="T194" s="206"/>
      <c r="U194" s="72">
        <v>1</v>
      </c>
      <c r="V194" s="205" t="str">
        <f>IF(W194=T194,"OK","NOT")</f>
        <v>OK</v>
      </c>
      <c r="W194" s="204">
        <f>IF(MOD(T194,U194)=0,T194,T194+(U194-MOD(T194,U194)))</f>
        <v>0</v>
      </c>
      <c r="X194" s="203">
        <f>$I$4</f>
        <v>0.4</v>
      </c>
      <c r="Y194" s="202">
        <f>+T194*((O194-(O194*X194)))</f>
        <v>0</v>
      </c>
    </row>
    <row r="195" spans="1:25" ht="14.45" customHeight="1" x14ac:dyDescent="0.25">
      <c r="A195" s="167">
        <v>7613186169930</v>
      </c>
      <c r="B195" s="210">
        <v>5560007</v>
      </c>
      <c r="C195" s="210" t="s">
        <v>2193</v>
      </c>
      <c r="D195" s="157"/>
      <c r="E195" s="164">
        <v>0</v>
      </c>
      <c r="F195" s="212"/>
      <c r="G195" s="211"/>
      <c r="H195" s="157"/>
      <c r="I195" s="165"/>
      <c r="J195" s="164" t="s">
        <v>44</v>
      </c>
      <c r="K195" s="164" t="s">
        <v>45</v>
      </c>
      <c r="L195" s="163"/>
      <c r="M195" s="163"/>
      <c r="N195" s="210">
        <v>80</v>
      </c>
      <c r="O195" s="209">
        <v>100</v>
      </c>
      <c r="P195" s="208" t="b">
        <f>IF(R195&gt;0,R195-2)</f>
        <v>0</v>
      </c>
      <c r="Q195" s="208">
        <v>201937</v>
      </c>
      <c r="R195" s="160">
        <f>$I$3</f>
        <v>0</v>
      </c>
      <c r="S195" s="207" t="str">
        <f>IF(AND(R195&gt;=Q195,W195&gt;0),"OK",IF(W195=0,"","NOT OK"))</f>
        <v/>
      </c>
      <c r="T195" s="206"/>
      <c r="U195" s="72">
        <v>10</v>
      </c>
      <c r="V195" s="205" t="str">
        <f>IF(W195=T195,"OK","NOT")</f>
        <v>OK</v>
      </c>
      <c r="W195" s="204">
        <f>IF(MOD(T195,U195)=0,T195,T195+(U195-MOD(T195,U195)))</f>
        <v>0</v>
      </c>
      <c r="X195" s="203">
        <f>$I$4</f>
        <v>0.4</v>
      </c>
      <c r="Y195" s="202">
        <f>+T195*((O195-(O195*X195)))</f>
        <v>0</v>
      </c>
    </row>
    <row r="196" spans="1:25" ht="14.45" customHeight="1" x14ac:dyDescent="0.25">
      <c r="A196" s="167">
        <v>7613186169947</v>
      </c>
      <c r="B196" s="210">
        <v>5560008</v>
      </c>
      <c r="C196" s="210" t="s">
        <v>2192</v>
      </c>
      <c r="D196" s="157"/>
      <c r="E196" s="164">
        <v>0</v>
      </c>
      <c r="F196" s="212"/>
      <c r="G196" s="211"/>
      <c r="H196" s="157"/>
      <c r="I196" s="165"/>
      <c r="J196" s="164" t="s">
        <v>44</v>
      </c>
      <c r="K196" s="164" t="s">
        <v>45</v>
      </c>
      <c r="L196" s="163"/>
      <c r="M196" s="163"/>
      <c r="N196" s="210">
        <v>480</v>
      </c>
      <c r="O196" s="209">
        <v>600</v>
      </c>
      <c r="P196" s="208" t="b">
        <f>IF(R196&gt;0,R196-2)</f>
        <v>0</v>
      </c>
      <c r="Q196" s="208">
        <v>201937</v>
      </c>
      <c r="R196" s="160">
        <f>$I$3</f>
        <v>0</v>
      </c>
      <c r="S196" s="207" t="str">
        <f>IF(AND(R196&gt;=Q196,W196&gt;0),"OK",IF(W196=0,"","NOT OK"))</f>
        <v/>
      </c>
      <c r="T196" s="206"/>
      <c r="U196" s="72">
        <v>1</v>
      </c>
      <c r="V196" s="205" t="str">
        <f>IF(W196=T196,"OK","NOT")</f>
        <v>OK</v>
      </c>
      <c r="W196" s="204">
        <f>IF(MOD(T196,U196)=0,T196,T196+(U196-MOD(T196,U196)))</f>
        <v>0</v>
      </c>
      <c r="X196" s="203">
        <f>$I$4</f>
        <v>0.4</v>
      </c>
      <c r="Y196" s="202">
        <f>+T196*((O196-(O196*X196)))</f>
        <v>0</v>
      </c>
    </row>
    <row r="197" spans="1:25" ht="14.45" customHeight="1" x14ac:dyDescent="0.25">
      <c r="A197" s="167">
        <v>7613186169954</v>
      </c>
      <c r="B197" s="210">
        <v>5560009</v>
      </c>
      <c r="C197" s="210" t="s">
        <v>2191</v>
      </c>
      <c r="D197" s="157"/>
      <c r="E197" s="164">
        <v>0</v>
      </c>
      <c r="F197" s="212"/>
      <c r="G197" s="211"/>
      <c r="H197" s="157"/>
      <c r="I197" s="165"/>
      <c r="J197" s="164" t="s">
        <v>44</v>
      </c>
      <c r="K197" s="164" t="s">
        <v>2189</v>
      </c>
      <c r="L197" s="163"/>
      <c r="M197" s="163"/>
      <c r="N197" s="210">
        <v>320</v>
      </c>
      <c r="O197" s="209">
        <v>400</v>
      </c>
      <c r="P197" s="208" t="b">
        <f>IF(R197&gt;0,R197-2)</f>
        <v>0</v>
      </c>
      <c r="Q197" s="208">
        <v>201937</v>
      </c>
      <c r="R197" s="160">
        <f>$I$3</f>
        <v>0</v>
      </c>
      <c r="S197" s="207" t="str">
        <f>IF(AND(R197&gt;=Q197,W197&gt;0),"OK",IF(W197=0,"","NOT OK"))</f>
        <v/>
      </c>
      <c r="T197" s="206"/>
      <c r="U197" s="72">
        <v>1</v>
      </c>
      <c r="V197" s="205" t="str">
        <f>IF(W197=T197,"OK","NOT")</f>
        <v>OK</v>
      </c>
      <c r="W197" s="204">
        <f>IF(MOD(T197,U197)=0,T197,T197+(U197-MOD(T197,U197)))</f>
        <v>0</v>
      </c>
      <c r="X197" s="203">
        <f>$I$4</f>
        <v>0.4</v>
      </c>
      <c r="Y197" s="202">
        <f>+T197*((O197-(O197*X197)))</f>
        <v>0</v>
      </c>
    </row>
    <row r="198" spans="1:25" ht="14.45" customHeight="1" x14ac:dyDescent="0.25">
      <c r="A198" s="167">
        <v>7613186169961</v>
      </c>
      <c r="B198" s="210">
        <v>5560010</v>
      </c>
      <c r="C198" s="210" t="s">
        <v>2190</v>
      </c>
      <c r="D198" s="157"/>
      <c r="E198" s="164">
        <v>0</v>
      </c>
      <c r="F198" s="212"/>
      <c r="G198" s="211"/>
      <c r="H198" s="157"/>
      <c r="I198" s="165"/>
      <c r="J198" s="164" t="s">
        <v>44</v>
      </c>
      <c r="K198" s="164" t="s">
        <v>2189</v>
      </c>
      <c r="L198" s="163"/>
      <c r="M198" s="163"/>
      <c r="N198" s="210">
        <v>200</v>
      </c>
      <c r="O198" s="209">
        <v>250</v>
      </c>
      <c r="P198" s="208" t="b">
        <f>IF(R198&gt;0,R198-2)</f>
        <v>0</v>
      </c>
      <c r="Q198" s="208">
        <v>201937</v>
      </c>
      <c r="R198" s="160">
        <f>$I$3</f>
        <v>0</v>
      </c>
      <c r="S198" s="207" t="str">
        <f>IF(AND(R198&gt;=Q198,W198&gt;0),"OK",IF(W198=0,"","NOT OK"))</f>
        <v/>
      </c>
      <c r="T198" s="206"/>
      <c r="U198" s="72">
        <v>1</v>
      </c>
      <c r="V198" s="205" t="str">
        <f>IF(W198=T198,"OK","NOT")</f>
        <v>OK</v>
      </c>
      <c r="W198" s="204">
        <f>IF(MOD(T198,U198)=0,T198,T198+(U198-MOD(T198,U198)))</f>
        <v>0</v>
      </c>
      <c r="X198" s="203">
        <f>$I$4</f>
        <v>0.4</v>
      </c>
      <c r="Y198" s="202">
        <f>+T198*((O198-(O198*X198)))</f>
        <v>0</v>
      </c>
    </row>
    <row r="199" spans="1:25" ht="14.45" customHeight="1" x14ac:dyDescent="0.25">
      <c r="A199" s="167">
        <v>7613186169978</v>
      </c>
      <c r="B199" s="210">
        <v>5560011</v>
      </c>
      <c r="C199" s="210" t="s">
        <v>2188</v>
      </c>
      <c r="D199" s="157"/>
      <c r="E199" s="164">
        <v>0</v>
      </c>
      <c r="F199" s="212"/>
      <c r="G199" s="211"/>
      <c r="H199" s="157"/>
      <c r="I199" s="165"/>
      <c r="J199" s="164" t="s">
        <v>44</v>
      </c>
      <c r="K199" s="164" t="s">
        <v>45</v>
      </c>
      <c r="L199" s="163"/>
      <c r="M199" s="163"/>
      <c r="N199" s="210">
        <v>200</v>
      </c>
      <c r="O199" s="209">
        <v>250</v>
      </c>
      <c r="P199" s="208" t="b">
        <f>IF(R199&gt;0,R199-2)</f>
        <v>0</v>
      </c>
      <c r="Q199" s="208">
        <v>201937</v>
      </c>
      <c r="R199" s="160">
        <f>$I$3</f>
        <v>0</v>
      </c>
      <c r="S199" s="207" t="str">
        <f>IF(AND(R199&gt;=Q199,W199&gt;0),"OK",IF(W199=0,"","NOT OK"))</f>
        <v/>
      </c>
      <c r="T199" s="206"/>
      <c r="U199" s="72">
        <v>1</v>
      </c>
      <c r="V199" s="205" t="str">
        <f>IF(W199=T199,"OK","NOT")</f>
        <v>OK</v>
      </c>
      <c r="W199" s="204">
        <f>IF(MOD(T199,U199)=0,T199,T199+(U199-MOD(T199,U199)))</f>
        <v>0</v>
      </c>
      <c r="X199" s="203">
        <f>$I$4</f>
        <v>0.4</v>
      </c>
      <c r="Y199" s="202">
        <f>+T199*((O199-(O199*X199)))</f>
        <v>0</v>
      </c>
    </row>
    <row r="200" spans="1:25" ht="14.45" customHeight="1" x14ac:dyDescent="0.25">
      <c r="A200" s="167">
        <v>7613186169985</v>
      </c>
      <c r="B200" s="210">
        <v>5560012</v>
      </c>
      <c r="C200" s="210" t="s">
        <v>2187</v>
      </c>
      <c r="D200" s="157"/>
      <c r="E200" s="164">
        <v>0</v>
      </c>
      <c r="F200" s="212"/>
      <c r="G200" s="211"/>
      <c r="H200" s="157"/>
      <c r="I200" s="165"/>
      <c r="J200" s="164" t="s">
        <v>44</v>
      </c>
      <c r="K200" s="164" t="s">
        <v>45</v>
      </c>
      <c r="L200" s="163"/>
      <c r="M200" s="163"/>
      <c r="N200" s="210">
        <v>520</v>
      </c>
      <c r="O200" s="209">
        <v>650</v>
      </c>
      <c r="P200" s="208" t="b">
        <f>IF(R200&gt;0,R200-2)</f>
        <v>0</v>
      </c>
      <c r="Q200" s="208">
        <v>201937</v>
      </c>
      <c r="R200" s="160">
        <f>$I$3</f>
        <v>0</v>
      </c>
      <c r="S200" s="207" t="str">
        <f>IF(AND(R200&gt;=Q200,W200&gt;0),"OK",IF(W200=0,"","NOT OK"))</f>
        <v/>
      </c>
      <c r="T200" s="206"/>
      <c r="U200" s="72">
        <v>1</v>
      </c>
      <c r="V200" s="205" t="str">
        <f>IF(W200=T200,"OK","NOT")</f>
        <v>OK</v>
      </c>
      <c r="W200" s="204">
        <f>IF(MOD(T200,U200)=0,T200,T200+(U200-MOD(T200,U200)))</f>
        <v>0</v>
      </c>
      <c r="X200" s="203">
        <f>$I$4</f>
        <v>0.4</v>
      </c>
      <c r="Y200" s="202">
        <f>+T200*((O200-(O200*X200)))</f>
        <v>0</v>
      </c>
    </row>
    <row r="201" spans="1:25" ht="14.45" customHeight="1" x14ac:dyDescent="0.25">
      <c r="A201" s="167">
        <v>7613186169992</v>
      </c>
      <c r="B201" s="210">
        <v>5560013</v>
      </c>
      <c r="C201" s="210" t="s">
        <v>2186</v>
      </c>
      <c r="D201" s="157"/>
      <c r="E201" s="164">
        <v>0</v>
      </c>
      <c r="F201" s="212"/>
      <c r="G201" s="211"/>
      <c r="H201" s="157"/>
      <c r="I201" s="165"/>
      <c r="J201" s="164" t="s">
        <v>44</v>
      </c>
      <c r="K201" s="164" t="s">
        <v>45</v>
      </c>
      <c r="L201" s="163"/>
      <c r="M201" s="163"/>
      <c r="N201" s="210">
        <v>80</v>
      </c>
      <c r="O201" s="209">
        <v>100</v>
      </c>
      <c r="P201" s="208" t="b">
        <f>IF(R201&gt;0,R201-2)</f>
        <v>0</v>
      </c>
      <c r="Q201" s="208">
        <v>201937</v>
      </c>
      <c r="R201" s="160">
        <f>$I$3</f>
        <v>0</v>
      </c>
      <c r="S201" s="207" t="str">
        <f>IF(AND(R201&gt;=Q201,W201&gt;0),"OK",IF(W201=0,"","NOT OK"))</f>
        <v/>
      </c>
      <c r="T201" s="206"/>
      <c r="U201" s="72">
        <v>1</v>
      </c>
      <c r="V201" s="205" t="str">
        <f>IF(W201=T201,"OK","NOT")</f>
        <v>OK</v>
      </c>
      <c r="W201" s="204">
        <f>IF(MOD(T201,U201)=0,T201,T201+(U201-MOD(T201,U201)))</f>
        <v>0</v>
      </c>
      <c r="X201" s="203">
        <f>$I$4</f>
        <v>0.4</v>
      </c>
      <c r="Y201" s="202">
        <f>+T201*((O201-(O201*X201)))</f>
        <v>0</v>
      </c>
    </row>
    <row r="202" spans="1:25" ht="14.45" customHeight="1" x14ac:dyDescent="0.25">
      <c r="A202" s="167">
        <v>7613186170004</v>
      </c>
      <c r="B202" s="210">
        <v>5560014</v>
      </c>
      <c r="C202" s="210" t="s">
        <v>2185</v>
      </c>
      <c r="D202" s="157"/>
      <c r="E202" s="164">
        <v>0</v>
      </c>
      <c r="F202" s="212"/>
      <c r="G202" s="211"/>
      <c r="H202" s="157"/>
      <c r="I202" s="165"/>
      <c r="J202" s="164" t="s">
        <v>44</v>
      </c>
      <c r="K202" s="164" t="s">
        <v>45</v>
      </c>
      <c r="L202" s="163"/>
      <c r="M202" s="163"/>
      <c r="N202" s="210">
        <v>200</v>
      </c>
      <c r="O202" s="209">
        <v>250</v>
      </c>
      <c r="P202" s="208" t="b">
        <f>IF(R202&gt;0,R202-2)</f>
        <v>0</v>
      </c>
      <c r="Q202" s="208">
        <v>201937</v>
      </c>
      <c r="R202" s="160">
        <f>$I$3</f>
        <v>0</v>
      </c>
      <c r="S202" s="207" t="str">
        <f>IF(AND(R202&gt;=Q202,W202&gt;0),"OK",IF(W202=0,"","NOT OK"))</f>
        <v/>
      </c>
      <c r="T202" s="206"/>
      <c r="U202" s="72">
        <v>1</v>
      </c>
      <c r="V202" s="205" t="str">
        <f>IF(W202=T202,"OK","NOT")</f>
        <v>OK</v>
      </c>
      <c r="W202" s="204">
        <f>IF(MOD(T202,U202)=0,T202,T202+(U202-MOD(T202,U202)))</f>
        <v>0</v>
      </c>
      <c r="X202" s="203">
        <f>$I$4</f>
        <v>0.4</v>
      </c>
      <c r="Y202" s="202">
        <f>+T202*((O202-(O202*X202)))</f>
        <v>0</v>
      </c>
    </row>
    <row r="203" spans="1:25" ht="14.45" customHeight="1" x14ac:dyDescent="0.25">
      <c r="A203" s="167">
        <v>7613186170011</v>
      </c>
      <c r="B203" s="210">
        <v>5560015</v>
      </c>
      <c r="C203" s="210" t="s">
        <v>2184</v>
      </c>
      <c r="D203" s="157"/>
      <c r="E203" s="164">
        <v>0</v>
      </c>
      <c r="F203" s="212"/>
      <c r="G203" s="211"/>
      <c r="H203" s="157"/>
      <c r="I203" s="165"/>
      <c r="J203" s="164" t="s">
        <v>44</v>
      </c>
      <c r="K203" s="164" t="s">
        <v>45</v>
      </c>
      <c r="L203" s="163"/>
      <c r="M203" s="163"/>
      <c r="N203" s="210">
        <v>280</v>
      </c>
      <c r="O203" s="209">
        <v>350</v>
      </c>
      <c r="P203" s="208" t="b">
        <f>IF(R203&gt;0,R203-2)</f>
        <v>0</v>
      </c>
      <c r="Q203" s="208">
        <v>201937</v>
      </c>
      <c r="R203" s="160">
        <f>$I$3</f>
        <v>0</v>
      </c>
      <c r="S203" s="207" t="str">
        <f>IF(AND(R203&gt;=Q203,W203&gt;0),"OK",IF(W203=0,"","NOT OK"))</f>
        <v/>
      </c>
      <c r="T203" s="206"/>
      <c r="U203" s="72">
        <v>1</v>
      </c>
      <c r="V203" s="205" t="str">
        <f>IF(W203=T203,"OK","NOT")</f>
        <v>OK</v>
      </c>
      <c r="W203" s="204">
        <f>IF(MOD(T203,U203)=0,T203,T203+(U203-MOD(T203,U203)))</f>
        <v>0</v>
      </c>
      <c r="X203" s="203">
        <f>$I$4</f>
        <v>0.4</v>
      </c>
      <c r="Y203" s="202">
        <f>+T203*((O203-(O203*X203)))</f>
        <v>0</v>
      </c>
    </row>
    <row r="204" spans="1:25" ht="14.45" customHeight="1" x14ac:dyDescent="0.25">
      <c r="A204" s="167">
        <v>7613186170042</v>
      </c>
      <c r="B204" s="210">
        <v>5560018</v>
      </c>
      <c r="C204" s="210" t="s">
        <v>2183</v>
      </c>
      <c r="D204" s="157"/>
      <c r="E204" s="164">
        <v>0</v>
      </c>
      <c r="F204" s="212"/>
      <c r="G204" s="211"/>
      <c r="H204" s="157"/>
      <c r="I204" s="165"/>
      <c r="J204" s="164" t="s">
        <v>44</v>
      </c>
      <c r="K204" s="164" t="s">
        <v>45</v>
      </c>
      <c r="L204" s="163"/>
      <c r="M204" s="163"/>
      <c r="N204" s="210">
        <v>280</v>
      </c>
      <c r="O204" s="209">
        <v>350</v>
      </c>
      <c r="P204" s="208" t="b">
        <f>IF(R204&gt;0,R204-2)</f>
        <v>0</v>
      </c>
      <c r="Q204" s="208">
        <v>201937</v>
      </c>
      <c r="R204" s="160">
        <f>$I$3</f>
        <v>0</v>
      </c>
      <c r="S204" s="207" t="str">
        <f>IF(AND(R204&gt;=Q204,W204&gt;0),"OK",IF(W204=0,"","NOT OK"))</f>
        <v/>
      </c>
      <c r="T204" s="206"/>
      <c r="U204" s="72">
        <v>1</v>
      </c>
      <c r="V204" s="205" t="str">
        <f>IF(W204=T204,"OK","NOT")</f>
        <v>OK</v>
      </c>
      <c r="W204" s="204">
        <f>IF(MOD(T204,U204)=0,T204,T204+(U204-MOD(T204,U204)))</f>
        <v>0</v>
      </c>
      <c r="X204" s="203">
        <f>$I$4</f>
        <v>0.4</v>
      </c>
      <c r="Y204" s="202">
        <f>+T204*((O204-(O204*X204)))</f>
        <v>0</v>
      </c>
    </row>
    <row r="205" spans="1:25" ht="14.45" customHeight="1" x14ac:dyDescent="0.25">
      <c r="A205" s="167">
        <v>7613186170059</v>
      </c>
      <c r="B205" s="210">
        <v>5560019</v>
      </c>
      <c r="C205" s="210" t="s">
        <v>2182</v>
      </c>
      <c r="D205" s="157"/>
      <c r="E205" s="164">
        <v>0</v>
      </c>
      <c r="F205" s="212"/>
      <c r="G205" s="211"/>
      <c r="H205" s="157"/>
      <c r="I205" s="165"/>
      <c r="J205" s="164" t="s">
        <v>44</v>
      </c>
      <c r="K205" s="164" t="s">
        <v>45</v>
      </c>
      <c r="L205" s="163"/>
      <c r="M205" s="163"/>
      <c r="N205" s="210">
        <v>80</v>
      </c>
      <c r="O205" s="209">
        <v>100</v>
      </c>
      <c r="P205" s="208" t="b">
        <f>IF(R205&gt;0,R205-2)</f>
        <v>0</v>
      </c>
      <c r="Q205" s="208">
        <v>201937</v>
      </c>
      <c r="R205" s="160">
        <f>$I$3</f>
        <v>0</v>
      </c>
      <c r="S205" s="207" t="str">
        <f>IF(AND(R205&gt;=Q205,W205&gt;0),"OK",IF(W205=0,"","NOT OK"))</f>
        <v/>
      </c>
      <c r="T205" s="206"/>
      <c r="U205" s="72">
        <v>1</v>
      </c>
      <c r="V205" s="205" t="str">
        <f>IF(W205=T205,"OK","NOT")</f>
        <v>OK</v>
      </c>
      <c r="W205" s="204">
        <f>IF(MOD(T205,U205)=0,T205,T205+(U205-MOD(T205,U205)))</f>
        <v>0</v>
      </c>
      <c r="X205" s="203">
        <f>$I$4</f>
        <v>0.4</v>
      </c>
      <c r="Y205" s="202">
        <f>+T205*((O205-(O205*X205)))</f>
        <v>0</v>
      </c>
    </row>
    <row r="206" spans="1:25" ht="14.45" customHeight="1" x14ac:dyDescent="0.25">
      <c r="A206" s="167">
        <v>7613186170066</v>
      </c>
      <c r="B206" s="210">
        <v>5560020</v>
      </c>
      <c r="C206" s="210" t="s">
        <v>2181</v>
      </c>
      <c r="D206" s="157"/>
      <c r="E206" s="164">
        <v>0</v>
      </c>
      <c r="F206" s="212"/>
      <c r="G206" s="211"/>
      <c r="H206" s="157"/>
      <c r="I206" s="165"/>
      <c r="J206" s="164" t="s">
        <v>44</v>
      </c>
      <c r="K206" s="164" t="s">
        <v>45</v>
      </c>
      <c r="L206" s="163"/>
      <c r="M206" s="163"/>
      <c r="N206" s="210">
        <v>280</v>
      </c>
      <c r="O206" s="209">
        <v>350</v>
      </c>
      <c r="P206" s="208" t="b">
        <f>IF(R206&gt;0,R206-2)</f>
        <v>0</v>
      </c>
      <c r="Q206" s="208">
        <v>201937</v>
      </c>
      <c r="R206" s="160">
        <f>$I$3</f>
        <v>0</v>
      </c>
      <c r="S206" s="207" t="str">
        <f>IF(AND(R206&gt;=Q206,W206&gt;0),"OK",IF(W206=0,"","NOT OK"))</f>
        <v/>
      </c>
      <c r="T206" s="206"/>
      <c r="U206" s="72">
        <v>1</v>
      </c>
      <c r="V206" s="205" t="str">
        <f>IF(W206=T206,"OK","NOT")</f>
        <v>OK</v>
      </c>
      <c r="W206" s="204">
        <f>IF(MOD(T206,U206)=0,T206,T206+(U206-MOD(T206,U206)))</f>
        <v>0</v>
      </c>
      <c r="X206" s="203">
        <f>$I$4</f>
        <v>0.4</v>
      </c>
      <c r="Y206" s="202">
        <f>+T206*((O206-(O206*X206)))</f>
        <v>0</v>
      </c>
    </row>
    <row r="207" spans="1:25" ht="14.45" customHeight="1" x14ac:dyDescent="0.25">
      <c r="A207" s="167">
        <v>7613186170073</v>
      </c>
      <c r="B207" s="210">
        <v>5560021</v>
      </c>
      <c r="C207" s="210" t="s">
        <v>2180</v>
      </c>
      <c r="D207" s="157"/>
      <c r="E207" s="164">
        <v>0</v>
      </c>
      <c r="F207" s="212"/>
      <c r="G207" s="211"/>
      <c r="H207" s="157"/>
      <c r="I207" s="165"/>
      <c r="J207" s="164" t="s">
        <v>44</v>
      </c>
      <c r="K207" s="164" t="s">
        <v>45</v>
      </c>
      <c r="L207" s="163"/>
      <c r="M207" s="163"/>
      <c r="N207" s="210">
        <v>280</v>
      </c>
      <c r="O207" s="209">
        <v>350</v>
      </c>
      <c r="P207" s="208" t="b">
        <f>IF(R207&gt;0,R207-2)</f>
        <v>0</v>
      </c>
      <c r="Q207" s="208">
        <v>201937</v>
      </c>
      <c r="R207" s="160">
        <f>$I$3</f>
        <v>0</v>
      </c>
      <c r="S207" s="207" t="str">
        <f>IF(AND(R207&gt;=Q207,W207&gt;0),"OK",IF(W207=0,"","NOT OK"))</f>
        <v/>
      </c>
      <c r="T207" s="206"/>
      <c r="U207" s="72">
        <v>1</v>
      </c>
      <c r="V207" s="205" t="str">
        <f>IF(W207=T207,"OK","NOT")</f>
        <v>OK</v>
      </c>
      <c r="W207" s="204">
        <f>IF(MOD(T207,U207)=0,T207,T207+(U207-MOD(T207,U207)))</f>
        <v>0</v>
      </c>
      <c r="X207" s="203">
        <f>$I$4</f>
        <v>0.4</v>
      </c>
      <c r="Y207" s="202">
        <f>+T207*((O207-(O207*X207)))</f>
        <v>0</v>
      </c>
    </row>
    <row r="208" spans="1:25" ht="14.45" customHeight="1" x14ac:dyDescent="0.25">
      <c r="A208" s="167">
        <v>7613186170080</v>
      </c>
      <c r="B208" s="210">
        <v>5560022</v>
      </c>
      <c r="C208" s="210" t="s">
        <v>2179</v>
      </c>
      <c r="D208" s="157"/>
      <c r="E208" s="164">
        <v>0</v>
      </c>
      <c r="F208" s="212"/>
      <c r="G208" s="211"/>
      <c r="H208" s="160"/>
      <c r="I208" s="174"/>
      <c r="J208" s="164" t="s">
        <v>44</v>
      </c>
      <c r="K208" s="164" t="s">
        <v>45</v>
      </c>
      <c r="L208" s="163"/>
      <c r="M208" s="163"/>
      <c r="N208" s="210">
        <v>280</v>
      </c>
      <c r="O208" s="209">
        <v>350</v>
      </c>
      <c r="P208" s="208" t="b">
        <f>IF(R208&gt;0,R208-2)</f>
        <v>0</v>
      </c>
      <c r="Q208" s="208">
        <v>201937</v>
      </c>
      <c r="R208" s="160">
        <f>$I$3</f>
        <v>0</v>
      </c>
      <c r="S208" s="207" t="str">
        <f>IF(AND(R208&gt;=Q208,W208&gt;0),"OK",IF(W208=0,"","NOT OK"))</f>
        <v/>
      </c>
      <c r="T208" s="206"/>
      <c r="U208" s="72">
        <v>1</v>
      </c>
      <c r="V208" s="205" t="str">
        <f>IF(W208=T208,"OK","NOT")</f>
        <v>OK</v>
      </c>
      <c r="W208" s="204">
        <f>IF(MOD(T208,U208)=0,T208,T208+(U208-MOD(T208,U208)))</f>
        <v>0</v>
      </c>
      <c r="X208" s="203">
        <f>$I$4</f>
        <v>0.4</v>
      </c>
      <c r="Y208" s="202">
        <f>+T208*((O208-(O208*X208)))</f>
        <v>0</v>
      </c>
    </row>
    <row r="209" spans="1:25" ht="14.45" customHeight="1" x14ac:dyDescent="0.25">
      <c r="A209" s="167">
        <v>7613186170127</v>
      </c>
      <c r="B209" s="210">
        <v>5560026</v>
      </c>
      <c r="C209" s="210" t="s">
        <v>2178</v>
      </c>
      <c r="D209" s="157"/>
      <c r="E209" s="164">
        <v>0</v>
      </c>
      <c r="F209" s="212"/>
      <c r="G209" s="211"/>
      <c r="H209" s="160"/>
      <c r="I209" s="174"/>
      <c r="J209" s="164" t="s">
        <v>44</v>
      </c>
      <c r="K209" s="164" t="s">
        <v>45</v>
      </c>
      <c r="L209" s="163"/>
      <c r="M209" s="163"/>
      <c r="N209" s="210">
        <v>64</v>
      </c>
      <c r="O209" s="209">
        <v>80</v>
      </c>
      <c r="P209" s="208" t="b">
        <f>IF(R209&gt;0,R209-2)</f>
        <v>0</v>
      </c>
      <c r="Q209" s="208">
        <v>201937</v>
      </c>
      <c r="R209" s="160">
        <f>$I$3</f>
        <v>0</v>
      </c>
      <c r="S209" s="207" t="str">
        <f>IF(AND(R209&gt;=Q209,W209&gt;0),"OK",IF(W209=0,"","NOT OK"))</f>
        <v/>
      </c>
      <c r="T209" s="206"/>
      <c r="U209" s="72">
        <v>1</v>
      </c>
      <c r="V209" s="205" t="str">
        <f>IF(W209=T209,"OK","NOT")</f>
        <v>OK</v>
      </c>
      <c r="W209" s="204">
        <f>IF(MOD(T209,U209)=0,T209,T209+(U209-MOD(T209,U209)))</f>
        <v>0</v>
      </c>
      <c r="X209" s="203">
        <f>$I$4</f>
        <v>0.4</v>
      </c>
      <c r="Y209" s="202">
        <f>+T209*((O209-(O209*X209)))</f>
        <v>0</v>
      </c>
    </row>
    <row r="210" spans="1:25" ht="14.45" customHeight="1" x14ac:dyDescent="0.25">
      <c r="A210" s="167">
        <v>7613186170141</v>
      </c>
      <c r="B210" s="210">
        <v>5560028</v>
      </c>
      <c r="C210" s="210" t="s">
        <v>2177</v>
      </c>
      <c r="D210" s="157"/>
      <c r="E210" s="164">
        <v>0</v>
      </c>
      <c r="F210" s="212"/>
      <c r="G210" s="211"/>
      <c r="H210" s="160"/>
      <c r="I210" s="174"/>
      <c r="J210" s="164" t="s">
        <v>44</v>
      </c>
      <c r="K210" s="164" t="s">
        <v>45</v>
      </c>
      <c r="L210" s="163"/>
      <c r="M210" s="163"/>
      <c r="N210" s="210">
        <v>64</v>
      </c>
      <c r="O210" s="209">
        <v>80</v>
      </c>
      <c r="P210" s="208" t="b">
        <f>IF(R210&gt;0,R210-2)</f>
        <v>0</v>
      </c>
      <c r="Q210" s="208">
        <v>201937</v>
      </c>
      <c r="R210" s="160">
        <f>$I$3</f>
        <v>0</v>
      </c>
      <c r="S210" s="207" t="str">
        <f>IF(AND(R210&gt;=Q210,W210&gt;0),"OK",IF(W210=0,"","NOT OK"))</f>
        <v/>
      </c>
      <c r="T210" s="206"/>
      <c r="U210" s="72">
        <v>6</v>
      </c>
      <c r="V210" s="205" t="str">
        <f>IF(W210=T210,"OK","NOT")</f>
        <v>OK</v>
      </c>
      <c r="W210" s="204">
        <f>IF(MOD(T210,U210)=0,T210,T210+(U210-MOD(T210,U210)))</f>
        <v>0</v>
      </c>
      <c r="X210" s="203">
        <f>$I$4</f>
        <v>0.4</v>
      </c>
      <c r="Y210" s="202">
        <f>+T210*((O210-(O210*X210)))</f>
        <v>0</v>
      </c>
    </row>
    <row r="211" spans="1:25" ht="14.45" customHeight="1" x14ac:dyDescent="0.25">
      <c r="A211" s="167">
        <v>7613186170158</v>
      </c>
      <c r="B211" s="210">
        <v>5560029</v>
      </c>
      <c r="C211" s="210" t="s">
        <v>2176</v>
      </c>
      <c r="D211" s="157"/>
      <c r="E211" s="164">
        <v>0</v>
      </c>
      <c r="F211" s="212"/>
      <c r="G211" s="211"/>
      <c r="H211" s="160"/>
      <c r="I211" s="174"/>
      <c r="J211" s="164" t="s">
        <v>44</v>
      </c>
      <c r="K211" s="164" t="s">
        <v>45</v>
      </c>
      <c r="L211" s="163"/>
      <c r="M211" s="163"/>
      <c r="N211" s="210">
        <v>1760</v>
      </c>
      <c r="O211" s="209">
        <v>2200</v>
      </c>
      <c r="P211" s="208" t="b">
        <f>IF(R211&gt;0,R211-2)</f>
        <v>0</v>
      </c>
      <c r="Q211" s="208">
        <v>201937</v>
      </c>
      <c r="R211" s="160">
        <f>$I$3</f>
        <v>0</v>
      </c>
      <c r="S211" s="207" t="str">
        <f>IF(AND(R211&gt;=Q211,W211&gt;0),"OK",IF(W211=0,"","NOT OK"))</f>
        <v/>
      </c>
      <c r="T211" s="206"/>
      <c r="U211" s="72">
        <v>1</v>
      </c>
      <c r="V211" s="205" t="str">
        <f>IF(W211=T211,"OK","NOT")</f>
        <v>OK</v>
      </c>
      <c r="W211" s="204">
        <f>IF(MOD(T211,U211)=0,T211,T211+(U211-MOD(T211,U211)))</f>
        <v>0</v>
      </c>
      <c r="X211" s="203">
        <f>$I$4</f>
        <v>0.4</v>
      </c>
      <c r="Y211" s="202">
        <f>+T211*((O211-(O211*X211)))</f>
        <v>0</v>
      </c>
    </row>
    <row r="212" spans="1:25" ht="14.45" customHeight="1" x14ac:dyDescent="0.25">
      <c r="A212" s="167">
        <v>7613186170165</v>
      </c>
      <c r="B212" s="210">
        <v>5560030</v>
      </c>
      <c r="C212" s="210" t="s">
        <v>2175</v>
      </c>
      <c r="D212" s="157"/>
      <c r="E212" s="164">
        <v>0</v>
      </c>
      <c r="F212" s="212"/>
      <c r="G212" s="211"/>
      <c r="H212" s="157"/>
      <c r="I212" s="165"/>
      <c r="J212" s="164" t="s">
        <v>44</v>
      </c>
      <c r="K212" s="164" t="s">
        <v>45</v>
      </c>
      <c r="L212" s="163"/>
      <c r="M212" s="163"/>
      <c r="N212" s="210">
        <v>400</v>
      </c>
      <c r="O212" s="209">
        <v>500</v>
      </c>
      <c r="P212" s="208" t="b">
        <f>IF(R212&gt;0,R212-2)</f>
        <v>0</v>
      </c>
      <c r="Q212" s="208">
        <v>201937</v>
      </c>
      <c r="R212" s="160">
        <f>$I$3</f>
        <v>0</v>
      </c>
      <c r="S212" s="207" t="str">
        <f>IF(AND(R212&gt;=Q212,W212&gt;0),"OK",IF(W212=0,"","NOT OK"))</f>
        <v/>
      </c>
      <c r="T212" s="206"/>
      <c r="U212" s="72">
        <v>1</v>
      </c>
      <c r="V212" s="205" t="str">
        <f>IF(W212=T212,"OK","NOT")</f>
        <v>OK</v>
      </c>
      <c r="W212" s="204">
        <f>IF(MOD(T212,U212)=0,T212,T212+(U212-MOD(T212,U212)))</f>
        <v>0</v>
      </c>
      <c r="X212" s="203">
        <f>$I$4</f>
        <v>0.4</v>
      </c>
      <c r="Y212" s="202">
        <f>+T212*((O212-(O212*X212)))</f>
        <v>0</v>
      </c>
    </row>
    <row r="213" spans="1:25" ht="14.45" customHeight="1" x14ac:dyDescent="0.25">
      <c r="A213" s="167">
        <v>7613186170172</v>
      </c>
      <c r="B213" s="210">
        <v>5560031</v>
      </c>
      <c r="C213" s="210" t="s">
        <v>2174</v>
      </c>
      <c r="D213" s="157"/>
      <c r="E213" s="164">
        <v>0</v>
      </c>
      <c r="F213" s="212"/>
      <c r="G213" s="211"/>
      <c r="H213" s="157"/>
      <c r="I213" s="165"/>
      <c r="J213" s="164" t="s">
        <v>44</v>
      </c>
      <c r="K213" s="164" t="s">
        <v>45</v>
      </c>
      <c r="L213" s="163"/>
      <c r="M213" s="163"/>
      <c r="N213" s="210">
        <v>1440</v>
      </c>
      <c r="O213" s="209">
        <v>1800</v>
      </c>
      <c r="P213" s="208" t="b">
        <f>IF(R213&gt;0,R213-2)</f>
        <v>0</v>
      </c>
      <c r="Q213" s="208">
        <v>201937</v>
      </c>
      <c r="R213" s="160">
        <f>$I$3</f>
        <v>0</v>
      </c>
      <c r="S213" s="207" t="str">
        <f>IF(AND(R213&gt;=Q213,W213&gt;0),"OK",IF(W213=0,"","NOT OK"))</f>
        <v/>
      </c>
      <c r="T213" s="206"/>
      <c r="U213" s="72">
        <v>1</v>
      </c>
      <c r="V213" s="205" t="str">
        <f>IF(W213=T213,"OK","NOT")</f>
        <v>OK</v>
      </c>
      <c r="W213" s="204">
        <f>IF(MOD(T213,U213)=0,T213,T213+(U213-MOD(T213,U213)))</f>
        <v>0</v>
      </c>
      <c r="X213" s="203">
        <f>$I$4</f>
        <v>0.4</v>
      </c>
      <c r="Y213" s="202">
        <f>+T213*((O213-(O213*X213)))</f>
        <v>0</v>
      </c>
    </row>
    <row r="214" spans="1:25" ht="14.45" customHeight="1" x14ac:dyDescent="0.25">
      <c r="A214" s="167">
        <v>7613186170196</v>
      </c>
      <c r="B214" s="210">
        <v>5560033</v>
      </c>
      <c r="C214" s="210" t="s">
        <v>2173</v>
      </c>
      <c r="D214" s="157"/>
      <c r="E214" s="164">
        <v>0</v>
      </c>
      <c r="F214" s="212"/>
      <c r="G214" s="211"/>
      <c r="H214" s="157"/>
      <c r="I214" s="165"/>
      <c r="J214" s="164" t="s">
        <v>44</v>
      </c>
      <c r="K214" s="164" t="s">
        <v>45</v>
      </c>
      <c r="L214" s="163"/>
      <c r="M214" s="163"/>
      <c r="N214" s="210">
        <v>20</v>
      </c>
      <c r="O214" s="209">
        <v>25</v>
      </c>
      <c r="P214" s="208" t="b">
        <f>IF(R214&gt;0,R214-2)</f>
        <v>0</v>
      </c>
      <c r="Q214" s="208">
        <v>201937</v>
      </c>
      <c r="R214" s="160">
        <f>$I$3</f>
        <v>0</v>
      </c>
      <c r="S214" s="207" t="str">
        <f>IF(AND(R214&gt;=Q214,W214&gt;0),"OK",IF(W214=0,"","NOT OK"))</f>
        <v/>
      </c>
      <c r="T214" s="206"/>
      <c r="U214" s="72">
        <v>24</v>
      </c>
      <c r="V214" s="205" t="str">
        <f>IF(W214=T214,"OK","NOT")</f>
        <v>OK</v>
      </c>
      <c r="W214" s="204">
        <f>IF(MOD(T214,U214)=0,T214,T214+(U214-MOD(T214,U214)))</f>
        <v>0</v>
      </c>
      <c r="X214" s="203">
        <f>$I$4</f>
        <v>0.4</v>
      </c>
      <c r="Y214" s="202">
        <f>+T214*((O214-(O214*X214)))</f>
        <v>0</v>
      </c>
    </row>
    <row r="215" spans="1:25" ht="14.45" customHeight="1" x14ac:dyDescent="0.25">
      <c r="A215" s="167">
        <v>7613186259846</v>
      </c>
      <c r="B215" s="210">
        <v>5549842</v>
      </c>
      <c r="C215" s="210" t="s">
        <v>2172</v>
      </c>
      <c r="D215" s="157"/>
      <c r="E215" s="164">
        <v>0</v>
      </c>
      <c r="F215" s="212"/>
      <c r="G215" s="211"/>
      <c r="H215" s="157"/>
      <c r="I215" s="165"/>
      <c r="J215" s="164" t="s">
        <v>44</v>
      </c>
      <c r="K215" s="164" t="s">
        <v>45</v>
      </c>
      <c r="L215" s="163"/>
      <c r="M215" s="163"/>
      <c r="N215" s="210">
        <v>480</v>
      </c>
      <c r="O215" s="209">
        <v>600</v>
      </c>
      <c r="P215" s="208" t="b">
        <f>IF(R215&gt;0,R215-2)</f>
        <v>0</v>
      </c>
      <c r="Q215" s="208">
        <v>201937</v>
      </c>
      <c r="R215" s="160">
        <f>$I$3</f>
        <v>0</v>
      </c>
      <c r="S215" s="207" t="str">
        <f>IF(AND(R215&gt;=Q215,W215&gt;0),"OK",IF(W215=0,"","NOT OK"))</f>
        <v/>
      </c>
      <c r="T215" s="206"/>
      <c r="U215" s="72">
        <v>6</v>
      </c>
      <c r="V215" s="205" t="str">
        <f>IF(W215=T215,"OK","NOT")</f>
        <v>OK</v>
      </c>
      <c r="W215" s="204">
        <f>IF(MOD(T215,U215)=0,T215,T215+(U215-MOD(T215,U215)))</f>
        <v>0</v>
      </c>
      <c r="X215" s="203">
        <f>$I$4</f>
        <v>0.4</v>
      </c>
      <c r="Y215" s="202">
        <f>+T215*((O215-(O215*X215)))</f>
        <v>0</v>
      </c>
    </row>
    <row r="216" spans="1:25" ht="14.45" customHeight="1" x14ac:dyDescent="0.25">
      <c r="A216" s="167">
        <v>7613186298517</v>
      </c>
      <c r="B216" s="210">
        <v>5565002</v>
      </c>
      <c r="C216" s="210" t="s">
        <v>2171</v>
      </c>
      <c r="D216" s="157"/>
      <c r="E216" s="164">
        <v>0</v>
      </c>
      <c r="F216" s="212"/>
      <c r="G216" s="211"/>
      <c r="H216" s="157"/>
      <c r="I216" s="165"/>
      <c r="J216" s="164" t="s">
        <v>44</v>
      </c>
      <c r="K216" s="164" t="s">
        <v>45</v>
      </c>
      <c r="L216" s="163"/>
      <c r="M216" s="163"/>
      <c r="N216" s="210">
        <v>160</v>
      </c>
      <c r="O216" s="209">
        <v>200</v>
      </c>
      <c r="P216" s="208" t="b">
        <f>IF(R216&gt;0,R216-2)</f>
        <v>0</v>
      </c>
      <c r="Q216" s="208">
        <v>201937</v>
      </c>
      <c r="R216" s="160">
        <f>$I$3</f>
        <v>0</v>
      </c>
      <c r="S216" s="207" t="str">
        <f>IF(AND(R216&gt;=Q216,W216&gt;0),"OK",IF(W216=0,"","NOT OK"))</f>
        <v/>
      </c>
      <c r="T216" s="206"/>
      <c r="U216" s="72">
        <v>1</v>
      </c>
      <c r="V216" s="205" t="str">
        <f>IF(W216=T216,"OK","NOT")</f>
        <v>OK</v>
      </c>
      <c r="W216" s="204">
        <f>IF(MOD(T216,U216)=0,T216,T216+(U216-MOD(T216,U216)))</f>
        <v>0</v>
      </c>
      <c r="X216" s="203">
        <f>$I$4</f>
        <v>0.4</v>
      </c>
      <c r="Y216" s="202">
        <f>+T216*((O216-(O216*X216)))</f>
        <v>0</v>
      </c>
    </row>
    <row r="217" spans="1:25" ht="14.45" customHeight="1" x14ac:dyDescent="0.25">
      <c r="A217" s="167">
        <v>7613186441036</v>
      </c>
      <c r="B217" s="210">
        <v>5540960</v>
      </c>
      <c r="C217" s="210" t="s">
        <v>2170</v>
      </c>
      <c r="D217" s="157"/>
      <c r="E217" s="164">
        <v>0</v>
      </c>
      <c r="F217" s="212"/>
      <c r="G217" s="211"/>
      <c r="H217" s="157"/>
      <c r="I217" s="165"/>
      <c r="J217" s="164" t="s">
        <v>44</v>
      </c>
      <c r="K217" s="164" t="s">
        <v>45</v>
      </c>
      <c r="L217" s="163"/>
      <c r="M217" s="163"/>
      <c r="N217" s="210">
        <v>640</v>
      </c>
      <c r="O217" s="209">
        <v>800</v>
      </c>
      <c r="P217" s="208" t="b">
        <f>IF(R217&gt;0,R217-2)</f>
        <v>0</v>
      </c>
      <c r="Q217" s="208">
        <v>201937</v>
      </c>
      <c r="R217" s="160">
        <f>$I$3</f>
        <v>0</v>
      </c>
      <c r="S217" s="207" t="str">
        <f>IF(AND(R217&gt;=Q217,W217&gt;0),"OK",IF(W217=0,"","NOT OK"))</f>
        <v/>
      </c>
      <c r="T217" s="206"/>
      <c r="U217" s="72">
        <v>1</v>
      </c>
      <c r="V217" s="205" t="str">
        <f>IF(W217=T217,"OK","NOT")</f>
        <v>OK</v>
      </c>
      <c r="W217" s="204">
        <f>IF(MOD(T217,U217)=0,T217,T217+(U217-MOD(T217,U217)))</f>
        <v>0</v>
      </c>
      <c r="X217" s="203">
        <f>$I$4</f>
        <v>0.4</v>
      </c>
      <c r="Y217" s="202">
        <f>+T217*((O217-(O217*X217)))</f>
        <v>0</v>
      </c>
    </row>
    <row r="218" spans="1:25" ht="14.45" customHeight="1" x14ac:dyDescent="0.25">
      <c r="A218" s="167">
        <v>7613186441043</v>
      </c>
      <c r="B218" s="210">
        <v>5540961</v>
      </c>
      <c r="C218" s="210" t="s">
        <v>2169</v>
      </c>
      <c r="D218" s="157"/>
      <c r="E218" s="164">
        <v>0</v>
      </c>
      <c r="F218" s="212"/>
      <c r="G218" s="211"/>
      <c r="H218" s="157"/>
      <c r="I218" s="165"/>
      <c r="J218" s="164" t="s">
        <v>44</v>
      </c>
      <c r="K218" s="164" t="s">
        <v>45</v>
      </c>
      <c r="L218" s="163"/>
      <c r="M218" s="163"/>
      <c r="N218" s="210">
        <v>480</v>
      </c>
      <c r="O218" s="209">
        <v>600</v>
      </c>
      <c r="P218" s="208" t="b">
        <f>IF(R218&gt;0,R218-2)</f>
        <v>0</v>
      </c>
      <c r="Q218" s="208">
        <v>201937</v>
      </c>
      <c r="R218" s="160">
        <f>$I$3</f>
        <v>0</v>
      </c>
      <c r="S218" s="207" t="str">
        <f>IF(AND(R218&gt;=Q218,W218&gt;0),"OK",IF(W218=0,"","NOT OK"))</f>
        <v/>
      </c>
      <c r="T218" s="206"/>
      <c r="U218" s="72">
        <v>1</v>
      </c>
      <c r="V218" s="205" t="str">
        <f>IF(W218=T218,"OK","NOT")</f>
        <v>OK</v>
      </c>
      <c r="W218" s="204">
        <f>IF(MOD(T218,U218)=0,T218,T218+(U218-MOD(T218,U218)))</f>
        <v>0</v>
      </c>
      <c r="X218" s="203">
        <f>$I$4</f>
        <v>0.4</v>
      </c>
      <c r="Y218" s="202">
        <f>+T218*((O218-(O218*X218)))</f>
        <v>0</v>
      </c>
    </row>
    <row r="219" spans="1:25" ht="14.45" customHeight="1" x14ac:dyDescent="0.25">
      <c r="A219" s="167">
        <v>7613186441050</v>
      </c>
      <c r="B219" s="210">
        <v>5540962</v>
      </c>
      <c r="C219" s="210" t="s">
        <v>2168</v>
      </c>
      <c r="D219" s="157"/>
      <c r="E219" s="164">
        <v>0</v>
      </c>
      <c r="F219" s="212"/>
      <c r="G219" s="211"/>
      <c r="H219" s="157"/>
      <c r="I219" s="165"/>
      <c r="J219" s="164" t="s">
        <v>44</v>
      </c>
      <c r="K219" s="164" t="s">
        <v>45</v>
      </c>
      <c r="L219" s="163"/>
      <c r="M219" s="163"/>
      <c r="N219" s="210">
        <v>480</v>
      </c>
      <c r="O219" s="209">
        <v>600</v>
      </c>
      <c r="P219" s="208" t="b">
        <f>IF(R219&gt;0,R219-2)</f>
        <v>0</v>
      </c>
      <c r="Q219" s="208">
        <v>201937</v>
      </c>
      <c r="R219" s="160">
        <f>$I$3</f>
        <v>0</v>
      </c>
      <c r="S219" s="207" t="str">
        <f>IF(AND(R219&gt;=Q219,W219&gt;0),"OK",IF(W219=0,"","NOT OK"))</f>
        <v/>
      </c>
      <c r="T219" s="206"/>
      <c r="U219" s="72">
        <v>1</v>
      </c>
      <c r="V219" s="205" t="str">
        <f>IF(W219=T219,"OK","NOT")</f>
        <v>OK</v>
      </c>
      <c r="W219" s="204">
        <f>IF(MOD(T219,U219)=0,T219,T219+(U219-MOD(T219,U219)))</f>
        <v>0</v>
      </c>
      <c r="X219" s="203">
        <f>$I$4</f>
        <v>0.4</v>
      </c>
      <c r="Y219" s="202">
        <f>+T219*((O219-(O219*X219)))</f>
        <v>0</v>
      </c>
    </row>
    <row r="220" spans="1:25" ht="14.45" customHeight="1" x14ac:dyDescent="0.25">
      <c r="A220" s="167">
        <v>7613186441067</v>
      </c>
      <c r="B220" s="210">
        <v>5540963</v>
      </c>
      <c r="C220" s="210" t="s">
        <v>2167</v>
      </c>
      <c r="D220" s="157"/>
      <c r="E220" s="164">
        <v>0</v>
      </c>
      <c r="F220" s="212"/>
      <c r="G220" s="211"/>
      <c r="H220" s="157"/>
      <c r="I220" s="165"/>
      <c r="J220" s="164" t="s">
        <v>44</v>
      </c>
      <c r="K220" s="164" t="s">
        <v>45</v>
      </c>
      <c r="L220" s="163"/>
      <c r="M220" s="163"/>
      <c r="N220" s="210">
        <v>480</v>
      </c>
      <c r="O220" s="209">
        <v>600</v>
      </c>
      <c r="P220" s="208" t="b">
        <f>IF(R220&gt;0,R220-2)</f>
        <v>0</v>
      </c>
      <c r="Q220" s="208">
        <v>201937</v>
      </c>
      <c r="R220" s="160">
        <f>$I$3</f>
        <v>0</v>
      </c>
      <c r="S220" s="207" t="str">
        <f>IF(AND(R220&gt;=Q220,W220&gt;0),"OK",IF(W220=0,"","NOT OK"))</f>
        <v/>
      </c>
      <c r="T220" s="206"/>
      <c r="U220" s="72">
        <v>1</v>
      </c>
      <c r="V220" s="205" t="str">
        <f>IF(W220=T220,"OK","NOT")</f>
        <v>OK</v>
      </c>
      <c r="W220" s="204">
        <f>IF(MOD(T220,U220)=0,T220,T220+(U220-MOD(T220,U220)))</f>
        <v>0</v>
      </c>
      <c r="X220" s="203">
        <f>$I$4</f>
        <v>0.4</v>
      </c>
      <c r="Y220" s="202">
        <f>+T220*((O220-(O220*X220)))</f>
        <v>0</v>
      </c>
    </row>
    <row r="221" spans="1:25" ht="14.45" customHeight="1" x14ac:dyDescent="0.25">
      <c r="A221" s="167">
        <v>7613186441074</v>
      </c>
      <c r="B221" s="210">
        <v>5549834</v>
      </c>
      <c r="C221" s="210" t="s">
        <v>2166</v>
      </c>
      <c r="D221" s="157"/>
      <c r="E221" s="164">
        <v>0</v>
      </c>
      <c r="F221" s="212"/>
      <c r="G221" s="211"/>
      <c r="H221" s="157"/>
      <c r="I221" s="165"/>
      <c r="J221" s="164" t="s">
        <v>44</v>
      </c>
      <c r="K221" s="164" t="s">
        <v>45</v>
      </c>
      <c r="L221" s="163"/>
      <c r="M221" s="163"/>
      <c r="N221" s="210">
        <v>240</v>
      </c>
      <c r="O221" s="209">
        <v>300</v>
      </c>
      <c r="P221" s="208" t="b">
        <f>IF(R221&gt;0,R221-2)</f>
        <v>0</v>
      </c>
      <c r="Q221" s="208">
        <v>201937</v>
      </c>
      <c r="R221" s="160">
        <f>$I$3</f>
        <v>0</v>
      </c>
      <c r="S221" s="207" t="str">
        <f>IF(AND(R221&gt;=Q221,W221&gt;0),"OK",IF(W221=0,"","NOT OK"))</f>
        <v/>
      </c>
      <c r="T221" s="206"/>
      <c r="U221" s="72">
        <v>1</v>
      </c>
      <c r="V221" s="205" t="str">
        <f>IF(W221=T221,"OK","NOT")</f>
        <v>OK</v>
      </c>
      <c r="W221" s="204">
        <f>IF(MOD(T221,U221)=0,T221,T221+(U221-MOD(T221,U221)))</f>
        <v>0</v>
      </c>
      <c r="X221" s="203">
        <f>$I$4</f>
        <v>0.4</v>
      </c>
      <c r="Y221" s="202">
        <f>+T221*((O221-(O221*X221)))</f>
        <v>0</v>
      </c>
    </row>
    <row r="222" spans="1:25" ht="14.45" customHeight="1" x14ac:dyDescent="0.25">
      <c r="A222" s="167">
        <v>7613186441081</v>
      </c>
      <c r="B222" s="210">
        <v>5549846</v>
      </c>
      <c r="C222" s="210" t="s">
        <v>2165</v>
      </c>
      <c r="D222" s="157"/>
      <c r="E222" s="164">
        <v>0</v>
      </c>
      <c r="F222" s="212"/>
      <c r="G222" s="211"/>
      <c r="H222" s="157"/>
      <c r="I222" s="165"/>
      <c r="J222" s="164" t="s">
        <v>44</v>
      </c>
      <c r="K222" s="164" t="s">
        <v>45</v>
      </c>
      <c r="L222" s="163"/>
      <c r="M222" s="163"/>
      <c r="N222" s="210">
        <v>200</v>
      </c>
      <c r="O222" s="209">
        <v>250</v>
      </c>
      <c r="P222" s="208" t="b">
        <f>IF(R222&gt;0,R222-2)</f>
        <v>0</v>
      </c>
      <c r="Q222" s="208">
        <v>201937</v>
      </c>
      <c r="R222" s="160">
        <f>$I$3</f>
        <v>0</v>
      </c>
      <c r="S222" s="207" t="str">
        <f>IF(AND(R222&gt;=Q222,W222&gt;0),"OK",IF(W222=0,"","NOT OK"))</f>
        <v/>
      </c>
      <c r="T222" s="206"/>
      <c r="U222" s="72">
        <v>1</v>
      </c>
      <c r="V222" s="205" t="str">
        <f>IF(W222=T222,"OK","NOT")</f>
        <v>OK</v>
      </c>
      <c r="W222" s="204">
        <f>IF(MOD(T222,U222)=0,T222,T222+(U222-MOD(T222,U222)))</f>
        <v>0</v>
      </c>
      <c r="X222" s="203">
        <f>$I$4</f>
        <v>0.4</v>
      </c>
      <c r="Y222" s="202">
        <f>+T222*((O222-(O222*X222)))</f>
        <v>0</v>
      </c>
    </row>
    <row r="223" spans="1:25" ht="14.45" customHeight="1" x14ac:dyDescent="0.25">
      <c r="A223" s="167">
        <v>7613186441098</v>
      </c>
      <c r="B223" s="210">
        <v>5549847</v>
      </c>
      <c r="C223" s="210" t="s">
        <v>2164</v>
      </c>
      <c r="D223" s="157"/>
      <c r="E223" s="164">
        <v>0</v>
      </c>
      <c r="F223" s="212"/>
      <c r="G223" s="211"/>
      <c r="H223" s="157"/>
      <c r="I223" s="165"/>
      <c r="J223" s="164" t="s">
        <v>44</v>
      </c>
      <c r="K223" s="164" t="s">
        <v>45</v>
      </c>
      <c r="L223" s="163"/>
      <c r="M223" s="163"/>
      <c r="N223" s="210">
        <v>200</v>
      </c>
      <c r="O223" s="209">
        <v>250</v>
      </c>
      <c r="P223" s="208" t="b">
        <f>IF(R223&gt;0,R223-2)</f>
        <v>0</v>
      </c>
      <c r="Q223" s="208">
        <v>201937</v>
      </c>
      <c r="R223" s="160">
        <f>$I$3</f>
        <v>0</v>
      </c>
      <c r="S223" s="207" t="str">
        <f>IF(AND(R223&gt;=Q223,W223&gt;0),"OK",IF(W223=0,"","NOT OK"))</f>
        <v/>
      </c>
      <c r="T223" s="206"/>
      <c r="U223" s="72">
        <v>1</v>
      </c>
      <c r="V223" s="205" t="str">
        <f>IF(W223=T223,"OK","NOT")</f>
        <v>OK</v>
      </c>
      <c r="W223" s="204">
        <f>IF(MOD(T223,U223)=0,T223,T223+(U223-MOD(T223,U223)))</f>
        <v>0</v>
      </c>
      <c r="X223" s="203">
        <f>$I$4</f>
        <v>0.4</v>
      </c>
      <c r="Y223" s="202">
        <f>+T223*((O223-(O223*X223)))</f>
        <v>0</v>
      </c>
    </row>
    <row r="224" spans="1:25" ht="14.45" customHeight="1" x14ac:dyDescent="0.25">
      <c r="A224" s="167">
        <v>7613186605612</v>
      </c>
      <c r="B224" s="210">
        <v>5547186</v>
      </c>
      <c r="C224" s="210" t="s">
        <v>2163</v>
      </c>
      <c r="D224" s="157"/>
      <c r="E224" s="164">
        <v>0</v>
      </c>
      <c r="F224" s="212"/>
      <c r="G224" s="211"/>
      <c r="H224" s="157"/>
      <c r="I224" s="165"/>
      <c r="J224" s="164" t="s">
        <v>44</v>
      </c>
      <c r="K224" s="164" t="s">
        <v>45</v>
      </c>
      <c r="L224" s="163"/>
      <c r="M224" s="163"/>
      <c r="N224" s="210">
        <v>1280</v>
      </c>
      <c r="O224" s="209">
        <v>1600</v>
      </c>
      <c r="P224" s="208" t="b">
        <f>IF(R224&gt;0,R224-2)</f>
        <v>0</v>
      </c>
      <c r="Q224" s="208">
        <v>201937</v>
      </c>
      <c r="R224" s="160">
        <f>$I$3</f>
        <v>0</v>
      </c>
      <c r="S224" s="207" t="str">
        <f>IF(AND(R224&gt;=Q224,W224&gt;0),"OK",IF(W224=0,"","NOT OK"))</f>
        <v/>
      </c>
      <c r="T224" s="206"/>
      <c r="U224" s="72">
        <v>1</v>
      </c>
      <c r="V224" s="205" t="str">
        <f>IF(W224=T224,"OK","NOT")</f>
        <v>OK</v>
      </c>
      <c r="W224" s="204">
        <f>IF(MOD(T224,U224)=0,T224,T224+(U224-MOD(T224,U224)))</f>
        <v>0</v>
      </c>
      <c r="X224" s="203">
        <f>$I$4</f>
        <v>0.4</v>
      </c>
      <c r="Y224" s="202">
        <f>+T224*((O224-(O224*X224)))</f>
        <v>0</v>
      </c>
    </row>
    <row r="225" spans="1:25" ht="14.45" customHeight="1" x14ac:dyDescent="0.25">
      <c r="A225" s="167">
        <v>7613186662400</v>
      </c>
      <c r="B225" s="210">
        <v>5541001</v>
      </c>
      <c r="C225" s="210" t="s">
        <v>2162</v>
      </c>
      <c r="D225" s="157"/>
      <c r="E225" s="164">
        <v>0</v>
      </c>
      <c r="F225" s="212"/>
      <c r="G225" s="211"/>
      <c r="H225" s="157"/>
      <c r="I225" s="165"/>
      <c r="J225" s="164" t="s">
        <v>44</v>
      </c>
      <c r="K225" s="164" t="s">
        <v>45</v>
      </c>
      <c r="L225" s="163"/>
      <c r="M225" s="163"/>
      <c r="N225" s="210">
        <v>320</v>
      </c>
      <c r="O225" s="209">
        <v>400</v>
      </c>
      <c r="P225" s="208" t="b">
        <f>IF(R225&gt;0,R225-2)</f>
        <v>0</v>
      </c>
      <c r="Q225" s="208">
        <v>201937</v>
      </c>
      <c r="R225" s="160">
        <f>$I$3</f>
        <v>0</v>
      </c>
      <c r="S225" s="207" t="str">
        <f>IF(AND(R225&gt;=Q225,W225&gt;0),"OK",IF(W225=0,"","NOT OK"))</f>
        <v/>
      </c>
      <c r="T225" s="206"/>
      <c r="U225" s="72">
        <v>1</v>
      </c>
      <c r="V225" s="205" t="str">
        <f>IF(W225=T225,"OK","NOT")</f>
        <v>OK</v>
      </c>
      <c r="W225" s="204">
        <f>IF(MOD(T225,U225)=0,T225,T225+(U225-MOD(T225,U225)))</f>
        <v>0</v>
      </c>
      <c r="X225" s="203">
        <f>$I$4</f>
        <v>0.4</v>
      </c>
      <c r="Y225" s="202">
        <f>+T225*((O225-(O225*X225)))</f>
        <v>0</v>
      </c>
    </row>
    <row r="226" spans="1:25" ht="14.45" customHeight="1" x14ac:dyDescent="0.25">
      <c r="A226" s="167">
        <v>7613186770303</v>
      </c>
      <c r="B226" s="210">
        <v>5508750</v>
      </c>
      <c r="C226" s="210" t="s">
        <v>2161</v>
      </c>
      <c r="D226" s="157"/>
      <c r="E226" s="164" t="s">
        <v>2147</v>
      </c>
      <c r="F226" s="212"/>
      <c r="G226" s="211"/>
      <c r="H226" s="157"/>
      <c r="I226" s="165"/>
      <c r="J226" s="164" t="s">
        <v>44</v>
      </c>
      <c r="K226" s="164" t="s">
        <v>45</v>
      </c>
      <c r="L226" s="163"/>
      <c r="M226" s="163"/>
      <c r="N226" s="210">
        <v>88</v>
      </c>
      <c r="O226" s="209">
        <v>110</v>
      </c>
      <c r="P226" s="208" t="b">
        <f>IF(R226&gt;0,R226-2)</f>
        <v>0</v>
      </c>
      <c r="Q226" s="208">
        <v>201937</v>
      </c>
      <c r="R226" s="160">
        <f>$I$3</f>
        <v>0</v>
      </c>
      <c r="S226" s="207" t="str">
        <f>IF(AND(R226&gt;=Q226,W226&gt;0),"OK",IF(W226=0,"","NOT OK"))</f>
        <v/>
      </c>
      <c r="T226" s="206"/>
      <c r="U226" s="72">
        <v>6</v>
      </c>
      <c r="V226" s="205" t="str">
        <f>IF(W226=T226,"OK","NOT")</f>
        <v>OK</v>
      </c>
      <c r="W226" s="204">
        <f>IF(MOD(T226,U226)=0,T226,T226+(U226-MOD(T226,U226)))</f>
        <v>0</v>
      </c>
      <c r="X226" s="203">
        <f>$I$4</f>
        <v>0.4</v>
      </c>
      <c r="Y226" s="202">
        <f>+T226*((O226-(O226*X226)))</f>
        <v>0</v>
      </c>
    </row>
    <row r="227" spans="1:25" ht="14.45" customHeight="1" x14ac:dyDescent="0.25">
      <c r="A227" s="167">
        <v>7613186770310</v>
      </c>
      <c r="B227" s="210">
        <v>5508751</v>
      </c>
      <c r="C227" s="210" t="s">
        <v>2160</v>
      </c>
      <c r="D227" s="157"/>
      <c r="E227" s="164" t="s">
        <v>2147</v>
      </c>
      <c r="F227" s="212"/>
      <c r="G227" s="211"/>
      <c r="H227" s="157"/>
      <c r="I227" s="165"/>
      <c r="J227" s="164" t="s">
        <v>44</v>
      </c>
      <c r="K227" s="164" t="s">
        <v>45</v>
      </c>
      <c r="L227" s="163"/>
      <c r="M227" s="163"/>
      <c r="N227" s="210">
        <v>88</v>
      </c>
      <c r="O227" s="209">
        <v>110</v>
      </c>
      <c r="P227" s="208" t="b">
        <f>IF(R227&gt;0,R227-2)</f>
        <v>0</v>
      </c>
      <c r="Q227" s="208">
        <v>201937</v>
      </c>
      <c r="R227" s="160">
        <f>$I$3</f>
        <v>0</v>
      </c>
      <c r="S227" s="207" t="str">
        <f>IF(AND(R227&gt;=Q227,W227&gt;0),"OK",IF(W227=0,"","NOT OK"))</f>
        <v/>
      </c>
      <c r="T227" s="206"/>
      <c r="U227" s="72">
        <v>6</v>
      </c>
      <c r="V227" s="205" t="str">
        <f>IF(W227=T227,"OK","NOT")</f>
        <v>OK</v>
      </c>
      <c r="W227" s="204">
        <f>IF(MOD(T227,U227)=0,T227,T227+(U227-MOD(T227,U227)))</f>
        <v>0</v>
      </c>
      <c r="X227" s="203">
        <f>$I$4</f>
        <v>0.4</v>
      </c>
      <c r="Y227" s="202">
        <f>+T227*((O227-(O227*X227)))</f>
        <v>0</v>
      </c>
    </row>
    <row r="228" spans="1:25" ht="14.45" customHeight="1" x14ac:dyDescent="0.25">
      <c r="A228" s="167">
        <v>7613186770327</v>
      </c>
      <c r="B228" s="210">
        <v>5508752</v>
      </c>
      <c r="C228" s="210" t="s">
        <v>2159</v>
      </c>
      <c r="D228" s="157"/>
      <c r="E228" s="164" t="s">
        <v>2147</v>
      </c>
      <c r="F228" s="212"/>
      <c r="G228" s="211"/>
      <c r="H228" s="157"/>
      <c r="I228" s="165"/>
      <c r="J228" s="164" t="s">
        <v>44</v>
      </c>
      <c r="K228" s="164" t="s">
        <v>45</v>
      </c>
      <c r="L228" s="163"/>
      <c r="M228" s="163"/>
      <c r="N228" s="210">
        <v>88</v>
      </c>
      <c r="O228" s="209">
        <v>110</v>
      </c>
      <c r="P228" s="208" t="b">
        <f>IF(R228&gt;0,R228-2)</f>
        <v>0</v>
      </c>
      <c r="Q228" s="208">
        <v>201937</v>
      </c>
      <c r="R228" s="160">
        <f>$I$3</f>
        <v>0</v>
      </c>
      <c r="S228" s="207" t="str">
        <f>IF(AND(R228&gt;=Q228,W228&gt;0),"OK",IF(W228=0,"","NOT OK"))</f>
        <v/>
      </c>
      <c r="T228" s="206"/>
      <c r="U228" s="72">
        <v>6</v>
      </c>
      <c r="V228" s="205" t="str">
        <f>IF(W228=T228,"OK","NOT")</f>
        <v>OK</v>
      </c>
      <c r="W228" s="204">
        <f>IF(MOD(T228,U228)=0,T228,T228+(U228-MOD(T228,U228)))</f>
        <v>0</v>
      </c>
      <c r="X228" s="203">
        <f>$I$4</f>
        <v>0.4</v>
      </c>
      <c r="Y228" s="202">
        <f>+T228*((O228-(O228*X228)))</f>
        <v>0</v>
      </c>
    </row>
    <row r="229" spans="1:25" ht="14.45" customHeight="1" x14ac:dyDescent="0.25">
      <c r="A229" s="167">
        <v>7613186770334</v>
      </c>
      <c r="B229" s="210">
        <v>5508753</v>
      </c>
      <c r="C229" s="210" t="s">
        <v>2158</v>
      </c>
      <c r="D229" s="157"/>
      <c r="E229" s="164" t="s">
        <v>2147</v>
      </c>
      <c r="F229" s="212"/>
      <c r="G229" s="211"/>
      <c r="H229" s="157"/>
      <c r="I229" s="165"/>
      <c r="J229" s="164" t="s">
        <v>44</v>
      </c>
      <c r="K229" s="164" t="s">
        <v>45</v>
      </c>
      <c r="L229" s="163"/>
      <c r="M229" s="163"/>
      <c r="N229" s="210">
        <v>88</v>
      </c>
      <c r="O229" s="209">
        <v>110</v>
      </c>
      <c r="P229" s="208" t="b">
        <f>IF(R229&gt;0,R229-2)</f>
        <v>0</v>
      </c>
      <c r="Q229" s="208">
        <v>201937</v>
      </c>
      <c r="R229" s="160">
        <f>$I$3</f>
        <v>0</v>
      </c>
      <c r="S229" s="207" t="str">
        <f>IF(AND(R229&gt;=Q229,W229&gt;0),"OK",IF(W229=0,"","NOT OK"))</f>
        <v/>
      </c>
      <c r="T229" s="206"/>
      <c r="U229" s="72">
        <v>6</v>
      </c>
      <c r="V229" s="205" t="str">
        <f>IF(W229=T229,"OK","NOT")</f>
        <v>OK</v>
      </c>
      <c r="W229" s="204">
        <f>IF(MOD(T229,U229)=0,T229,T229+(U229-MOD(T229,U229)))</f>
        <v>0</v>
      </c>
      <c r="X229" s="203">
        <f>$I$4</f>
        <v>0.4</v>
      </c>
      <c r="Y229" s="202">
        <f>+T229*((O229-(O229*X229)))</f>
        <v>0</v>
      </c>
    </row>
    <row r="230" spans="1:25" ht="14.45" customHeight="1" x14ac:dyDescent="0.25">
      <c r="A230" s="167">
        <v>7613186770341</v>
      </c>
      <c r="B230" s="210">
        <v>5508740</v>
      </c>
      <c r="C230" s="210" t="s">
        <v>2157</v>
      </c>
      <c r="D230" s="157"/>
      <c r="E230" s="164" t="s">
        <v>2147</v>
      </c>
      <c r="F230" s="212"/>
      <c r="G230" s="211"/>
      <c r="H230" s="157"/>
      <c r="I230" s="165"/>
      <c r="J230" s="164" t="s">
        <v>44</v>
      </c>
      <c r="K230" s="164" t="s">
        <v>45</v>
      </c>
      <c r="L230" s="163"/>
      <c r="M230" s="163"/>
      <c r="N230" s="210">
        <v>104</v>
      </c>
      <c r="O230" s="209">
        <v>130</v>
      </c>
      <c r="P230" s="208" t="b">
        <f>IF(R230&gt;0,R230-2)</f>
        <v>0</v>
      </c>
      <c r="Q230" s="208">
        <v>201937</v>
      </c>
      <c r="R230" s="160">
        <f>$I$3</f>
        <v>0</v>
      </c>
      <c r="S230" s="207" t="str">
        <f>IF(AND(R230&gt;=Q230,W230&gt;0),"OK",IF(W230=0,"","NOT OK"))</f>
        <v/>
      </c>
      <c r="T230" s="206"/>
      <c r="U230" s="72">
        <v>6</v>
      </c>
      <c r="V230" s="205" t="str">
        <f>IF(W230=T230,"OK","NOT")</f>
        <v>OK</v>
      </c>
      <c r="W230" s="204">
        <f>IF(MOD(T230,U230)=0,T230,T230+(U230-MOD(T230,U230)))</f>
        <v>0</v>
      </c>
      <c r="X230" s="203">
        <f>$I$4</f>
        <v>0.4</v>
      </c>
      <c r="Y230" s="202">
        <f>+T230*((O230-(O230*X230)))</f>
        <v>0</v>
      </c>
    </row>
    <row r="231" spans="1:25" ht="14.45" customHeight="1" x14ac:dyDescent="0.25">
      <c r="A231" s="167">
        <v>7613186770358</v>
      </c>
      <c r="B231" s="210">
        <v>5508741</v>
      </c>
      <c r="C231" s="210" t="s">
        <v>2156</v>
      </c>
      <c r="D231" s="157"/>
      <c r="E231" s="164" t="s">
        <v>2147</v>
      </c>
      <c r="F231" s="212"/>
      <c r="G231" s="211"/>
      <c r="H231" s="157"/>
      <c r="I231" s="165"/>
      <c r="J231" s="164" t="s">
        <v>44</v>
      </c>
      <c r="K231" s="164" t="s">
        <v>45</v>
      </c>
      <c r="L231" s="163"/>
      <c r="M231" s="163"/>
      <c r="N231" s="210">
        <v>104</v>
      </c>
      <c r="O231" s="209">
        <v>130</v>
      </c>
      <c r="P231" s="208" t="b">
        <f>IF(R231&gt;0,R231-2)</f>
        <v>0</v>
      </c>
      <c r="Q231" s="208">
        <v>201937</v>
      </c>
      <c r="R231" s="160">
        <f>$I$3</f>
        <v>0</v>
      </c>
      <c r="S231" s="207" t="str">
        <f>IF(AND(R231&gt;=Q231,W231&gt;0),"OK",IF(W231=0,"","NOT OK"))</f>
        <v/>
      </c>
      <c r="T231" s="206"/>
      <c r="U231" s="72">
        <v>6</v>
      </c>
      <c r="V231" s="205" t="str">
        <f>IF(W231=T231,"OK","NOT")</f>
        <v>OK</v>
      </c>
      <c r="W231" s="204">
        <f>IF(MOD(T231,U231)=0,T231,T231+(U231-MOD(T231,U231)))</f>
        <v>0</v>
      </c>
      <c r="X231" s="203">
        <f>$I$4</f>
        <v>0.4</v>
      </c>
      <c r="Y231" s="202">
        <f>+T231*((O231-(O231*X231)))</f>
        <v>0</v>
      </c>
    </row>
    <row r="232" spans="1:25" ht="14.45" customHeight="1" x14ac:dyDescent="0.25">
      <c r="A232" s="167">
        <v>7613186770365</v>
      </c>
      <c r="B232" s="210">
        <v>5508742</v>
      </c>
      <c r="C232" s="210" t="s">
        <v>2155</v>
      </c>
      <c r="D232" s="157"/>
      <c r="E232" s="164" t="s">
        <v>2147</v>
      </c>
      <c r="F232" s="212"/>
      <c r="G232" s="211"/>
      <c r="H232" s="157"/>
      <c r="I232" s="165"/>
      <c r="J232" s="164" t="s">
        <v>44</v>
      </c>
      <c r="K232" s="164" t="s">
        <v>45</v>
      </c>
      <c r="L232" s="163"/>
      <c r="M232" s="163"/>
      <c r="N232" s="210">
        <v>104</v>
      </c>
      <c r="O232" s="209">
        <v>130</v>
      </c>
      <c r="P232" s="208" t="b">
        <f>IF(R232&gt;0,R232-2)</f>
        <v>0</v>
      </c>
      <c r="Q232" s="208">
        <v>201937</v>
      </c>
      <c r="R232" s="160">
        <f>$I$3</f>
        <v>0</v>
      </c>
      <c r="S232" s="207" t="str">
        <f>IF(AND(R232&gt;=Q232,W232&gt;0),"OK",IF(W232=0,"","NOT OK"))</f>
        <v/>
      </c>
      <c r="T232" s="206"/>
      <c r="U232" s="72">
        <v>6</v>
      </c>
      <c r="V232" s="205" t="str">
        <f>IF(W232=T232,"OK","NOT")</f>
        <v>OK</v>
      </c>
      <c r="W232" s="204">
        <f>IF(MOD(T232,U232)=0,T232,T232+(U232-MOD(T232,U232)))</f>
        <v>0</v>
      </c>
      <c r="X232" s="203">
        <f>$I$4</f>
        <v>0.4</v>
      </c>
      <c r="Y232" s="202">
        <f>+T232*((O232-(O232*X232)))</f>
        <v>0</v>
      </c>
    </row>
    <row r="233" spans="1:25" ht="14.45" customHeight="1" x14ac:dyDescent="0.25">
      <c r="A233" s="167">
        <v>7613186770372</v>
      </c>
      <c r="B233" s="210">
        <v>5508743</v>
      </c>
      <c r="C233" s="210" t="s">
        <v>2154</v>
      </c>
      <c r="D233" s="157"/>
      <c r="E233" s="164" t="s">
        <v>2147</v>
      </c>
      <c r="F233" s="212"/>
      <c r="G233" s="211"/>
      <c r="H233" s="157"/>
      <c r="I233" s="165"/>
      <c r="J233" s="164" t="s">
        <v>44</v>
      </c>
      <c r="K233" s="164" t="s">
        <v>45</v>
      </c>
      <c r="L233" s="163"/>
      <c r="M233" s="163"/>
      <c r="N233" s="210">
        <v>104</v>
      </c>
      <c r="O233" s="209">
        <v>130</v>
      </c>
      <c r="P233" s="208" t="b">
        <f>IF(R233&gt;0,R233-2)</f>
        <v>0</v>
      </c>
      <c r="Q233" s="208">
        <v>201937</v>
      </c>
      <c r="R233" s="160">
        <f>$I$3</f>
        <v>0</v>
      </c>
      <c r="S233" s="207" t="str">
        <f>IF(AND(R233&gt;=Q233,W233&gt;0),"OK",IF(W233=0,"","NOT OK"))</f>
        <v/>
      </c>
      <c r="T233" s="206"/>
      <c r="U233" s="72">
        <v>6</v>
      </c>
      <c r="V233" s="205" t="str">
        <f>IF(W233=T233,"OK","NOT")</f>
        <v>OK</v>
      </c>
      <c r="W233" s="204">
        <f>IF(MOD(T233,U233)=0,T233,T233+(U233-MOD(T233,U233)))</f>
        <v>0</v>
      </c>
      <c r="X233" s="203">
        <f>$I$4</f>
        <v>0.4</v>
      </c>
      <c r="Y233" s="202">
        <f>+T233*((O233-(O233*X233)))</f>
        <v>0</v>
      </c>
    </row>
    <row r="234" spans="1:25" ht="14.45" customHeight="1" x14ac:dyDescent="0.25">
      <c r="A234" s="167">
        <v>7613186779108</v>
      </c>
      <c r="B234" s="210">
        <v>5541004</v>
      </c>
      <c r="C234" s="210" t="s">
        <v>2153</v>
      </c>
      <c r="D234" s="157"/>
      <c r="E234" s="164">
        <v>0</v>
      </c>
      <c r="F234" s="212"/>
      <c r="G234" s="211"/>
      <c r="H234" s="157"/>
      <c r="I234" s="165"/>
      <c r="J234" s="164" t="s">
        <v>44</v>
      </c>
      <c r="K234" s="164" t="s">
        <v>45</v>
      </c>
      <c r="L234" s="163"/>
      <c r="M234" s="163"/>
      <c r="N234" s="210">
        <v>64</v>
      </c>
      <c r="O234" s="209">
        <v>80</v>
      </c>
      <c r="P234" s="208" t="b">
        <f>IF(R234&gt;0,R234-2)</f>
        <v>0</v>
      </c>
      <c r="Q234" s="208">
        <v>201937</v>
      </c>
      <c r="R234" s="160">
        <f>$I$3</f>
        <v>0</v>
      </c>
      <c r="S234" s="207" t="str">
        <f>IF(AND(R234&gt;=Q234,W234&gt;0),"OK",IF(W234=0,"","NOT OK"))</f>
        <v/>
      </c>
      <c r="T234" s="206"/>
      <c r="U234" s="72">
        <v>1</v>
      </c>
      <c r="V234" s="205" t="str">
        <f>IF(W234=T234,"OK","NOT")</f>
        <v>OK</v>
      </c>
      <c r="W234" s="204">
        <f>IF(MOD(T234,U234)=0,T234,T234+(U234-MOD(T234,U234)))</f>
        <v>0</v>
      </c>
      <c r="X234" s="203">
        <f>$I$4</f>
        <v>0.4</v>
      </c>
      <c r="Y234" s="202">
        <f>+T234*((O234-(O234*X234)))</f>
        <v>0</v>
      </c>
    </row>
    <row r="235" spans="1:25" ht="14.45" customHeight="1" x14ac:dyDescent="0.25">
      <c r="A235" s="167">
        <v>7613186780609</v>
      </c>
      <c r="B235" s="210">
        <v>5549830</v>
      </c>
      <c r="C235" s="210" t="s">
        <v>2152</v>
      </c>
      <c r="D235" s="157"/>
      <c r="E235" s="164">
        <v>0</v>
      </c>
      <c r="F235" s="212"/>
      <c r="G235" s="211"/>
      <c r="H235" s="157"/>
      <c r="I235" s="165"/>
      <c r="J235" s="164" t="s">
        <v>44</v>
      </c>
      <c r="K235" s="164" t="s">
        <v>45</v>
      </c>
      <c r="L235" s="163"/>
      <c r="M235" s="163"/>
      <c r="N235" s="210">
        <v>480</v>
      </c>
      <c r="O235" s="209">
        <v>600</v>
      </c>
      <c r="P235" s="208" t="b">
        <f>IF(R235&gt;0,R235-2)</f>
        <v>0</v>
      </c>
      <c r="Q235" s="208">
        <v>201937</v>
      </c>
      <c r="R235" s="160">
        <f>$I$3</f>
        <v>0</v>
      </c>
      <c r="S235" s="207" t="str">
        <f>IF(AND(R235&gt;=Q235,W235&gt;0),"OK",IF(W235=0,"","NOT OK"))</f>
        <v/>
      </c>
      <c r="T235" s="206"/>
      <c r="U235" s="72">
        <v>1</v>
      </c>
      <c r="V235" s="205" t="str">
        <f>IF(W235=T235,"OK","NOT")</f>
        <v>OK</v>
      </c>
      <c r="W235" s="204">
        <f>IF(MOD(T235,U235)=0,T235,T235+(U235-MOD(T235,U235)))</f>
        <v>0</v>
      </c>
      <c r="X235" s="203">
        <f>$I$4</f>
        <v>0.4</v>
      </c>
      <c r="Y235" s="202">
        <f>+T235*((O235-(O235*X235)))</f>
        <v>0</v>
      </c>
    </row>
    <row r="236" spans="1:25" ht="14.45" customHeight="1" x14ac:dyDescent="0.25">
      <c r="A236" s="167">
        <v>7613186780616</v>
      </c>
      <c r="B236" s="210">
        <v>5549831</v>
      </c>
      <c r="C236" s="210" t="s">
        <v>2151</v>
      </c>
      <c r="D236" s="157"/>
      <c r="E236" s="164">
        <v>0</v>
      </c>
      <c r="F236" s="212"/>
      <c r="G236" s="211"/>
      <c r="H236" s="157"/>
      <c r="I236" s="165"/>
      <c r="J236" s="164" t="s">
        <v>44</v>
      </c>
      <c r="K236" s="164" t="s">
        <v>45</v>
      </c>
      <c r="L236" s="163"/>
      <c r="M236" s="163"/>
      <c r="N236" s="210">
        <v>320</v>
      </c>
      <c r="O236" s="209">
        <v>400</v>
      </c>
      <c r="P236" s="208" t="b">
        <f>IF(R236&gt;0,R236-2)</f>
        <v>0</v>
      </c>
      <c r="Q236" s="208">
        <v>201937</v>
      </c>
      <c r="R236" s="160">
        <f>$I$3</f>
        <v>0</v>
      </c>
      <c r="S236" s="207" t="str">
        <f>IF(AND(R236&gt;=Q236,W236&gt;0),"OK",IF(W236=0,"","NOT OK"))</f>
        <v/>
      </c>
      <c r="T236" s="206"/>
      <c r="U236" s="72">
        <v>1</v>
      </c>
      <c r="V236" s="205" t="str">
        <f>IF(W236=T236,"OK","NOT")</f>
        <v>OK</v>
      </c>
      <c r="W236" s="204">
        <f>IF(MOD(T236,U236)=0,T236,T236+(U236-MOD(T236,U236)))</f>
        <v>0</v>
      </c>
      <c r="X236" s="203">
        <f>$I$4</f>
        <v>0.4</v>
      </c>
      <c r="Y236" s="202">
        <f>+T236*((O236-(O236*X236)))</f>
        <v>0</v>
      </c>
    </row>
    <row r="237" spans="1:25" ht="14.45" customHeight="1" x14ac:dyDescent="0.25">
      <c r="A237" s="167">
        <v>7613186780623</v>
      </c>
      <c r="B237" s="210">
        <v>5549832</v>
      </c>
      <c r="C237" s="210" t="s">
        <v>2150</v>
      </c>
      <c r="D237" s="157"/>
      <c r="E237" s="164">
        <v>0</v>
      </c>
      <c r="F237" s="212"/>
      <c r="G237" s="211"/>
      <c r="H237" s="157"/>
      <c r="I237" s="165"/>
      <c r="J237" s="164" t="s">
        <v>44</v>
      </c>
      <c r="K237" s="164" t="s">
        <v>45</v>
      </c>
      <c r="L237" s="163"/>
      <c r="M237" s="163"/>
      <c r="N237" s="210">
        <v>320</v>
      </c>
      <c r="O237" s="209">
        <v>400</v>
      </c>
      <c r="P237" s="208" t="b">
        <f>IF(R237&gt;0,R237-2)</f>
        <v>0</v>
      </c>
      <c r="Q237" s="208">
        <v>201937</v>
      </c>
      <c r="R237" s="160">
        <f>$I$3</f>
        <v>0</v>
      </c>
      <c r="S237" s="207" t="str">
        <f>IF(AND(R237&gt;=Q237,W237&gt;0),"OK",IF(W237=0,"","NOT OK"))</f>
        <v/>
      </c>
      <c r="T237" s="206"/>
      <c r="U237" s="72">
        <v>1</v>
      </c>
      <c r="V237" s="205" t="str">
        <f>IF(W237=T237,"OK","NOT")</f>
        <v>OK</v>
      </c>
      <c r="W237" s="204">
        <f>IF(MOD(T237,U237)=0,T237,T237+(U237-MOD(T237,U237)))</f>
        <v>0</v>
      </c>
      <c r="X237" s="203">
        <f>$I$4</f>
        <v>0.4</v>
      </c>
      <c r="Y237" s="202">
        <f>+T237*((O237-(O237*X237)))</f>
        <v>0</v>
      </c>
    </row>
    <row r="238" spans="1:25" ht="14.45" customHeight="1" x14ac:dyDescent="0.25">
      <c r="A238" s="167">
        <v>7613186840020</v>
      </c>
      <c r="B238" s="210">
        <v>5508790</v>
      </c>
      <c r="C238" s="210" t="s">
        <v>2149</v>
      </c>
      <c r="D238" s="157"/>
      <c r="E238" s="164" t="s">
        <v>2147</v>
      </c>
      <c r="F238" s="212"/>
      <c r="G238" s="211"/>
      <c r="H238" s="157"/>
      <c r="I238" s="165"/>
      <c r="J238" s="164" t="s">
        <v>44</v>
      </c>
      <c r="K238" s="164" t="s">
        <v>47</v>
      </c>
      <c r="L238" s="163"/>
      <c r="M238" s="163"/>
      <c r="N238" s="210">
        <v>120</v>
      </c>
      <c r="O238" s="209">
        <v>150</v>
      </c>
      <c r="P238" s="208" t="b">
        <f>IF(R238&gt;0,R238-2)</f>
        <v>0</v>
      </c>
      <c r="Q238" s="208">
        <v>201937</v>
      </c>
      <c r="R238" s="160">
        <f>$I$3</f>
        <v>0</v>
      </c>
      <c r="S238" s="207" t="str">
        <f>IF(AND(R238&gt;=Q238,W238&gt;0),"OK",IF(W238=0,"","NOT OK"))</f>
        <v/>
      </c>
      <c r="T238" s="206"/>
      <c r="U238" s="72">
        <v>6</v>
      </c>
      <c r="V238" s="205" t="str">
        <f>IF(W238=T238,"OK","NOT")</f>
        <v>OK</v>
      </c>
      <c r="W238" s="204">
        <f>IF(MOD(T238,U238)=0,T238,T238+(U238-MOD(T238,U238)))</f>
        <v>0</v>
      </c>
      <c r="X238" s="203">
        <f>$I$4</f>
        <v>0.4</v>
      </c>
      <c r="Y238" s="202">
        <f>+T238*((O238-(O238*X238)))</f>
        <v>0</v>
      </c>
    </row>
    <row r="239" spans="1:25" ht="14.45" customHeight="1" x14ac:dyDescent="0.25">
      <c r="A239" s="167">
        <v>7613186840044</v>
      </c>
      <c r="B239" s="210">
        <v>5508792</v>
      </c>
      <c r="C239" s="210" t="s">
        <v>2148</v>
      </c>
      <c r="D239" s="157"/>
      <c r="E239" s="164" t="s">
        <v>2147</v>
      </c>
      <c r="F239" s="212"/>
      <c r="G239" s="211"/>
      <c r="H239" s="157"/>
      <c r="I239" s="165"/>
      <c r="J239" s="164" t="s">
        <v>44</v>
      </c>
      <c r="K239" s="164" t="s">
        <v>47</v>
      </c>
      <c r="L239" s="163"/>
      <c r="M239" s="163"/>
      <c r="N239" s="210">
        <v>120</v>
      </c>
      <c r="O239" s="209">
        <v>150</v>
      </c>
      <c r="P239" s="208" t="b">
        <f>IF(R239&gt;0,R239-2)</f>
        <v>0</v>
      </c>
      <c r="Q239" s="208">
        <v>201937</v>
      </c>
      <c r="R239" s="160">
        <f>$I$3</f>
        <v>0</v>
      </c>
      <c r="S239" s="207" t="str">
        <f>IF(AND(R239&gt;=Q239,W239&gt;0),"OK",IF(W239=0,"","NOT OK"))</f>
        <v/>
      </c>
      <c r="T239" s="206"/>
      <c r="U239" s="72">
        <v>6</v>
      </c>
      <c r="V239" s="205" t="str">
        <f>IF(W239=T239,"OK","NOT")</f>
        <v>OK</v>
      </c>
      <c r="W239" s="204">
        <f>IF(MOD(T239,U239)=0,T239,T239+(U239-MOD(T239,U239)))</f>
        <v>0</v>
      </c>
      <c r="X239" s="203">
        <f>$I$4</f>
        <v>0.4</v>
      </c>
      <c r="Y239" s="202">
        <f>+T239*((O239-(O239*X239)))</f>
        <v>0</v>
      </c>
    </row>
    <row r="240" spans="1:25" ht="14.45" customHeight="1" x14ac:dyDescent="0.25">
      <c r="A240" s="167">
        <v>7613186870201</v>
      </c>
      <c r="B240" s="210">
        <v>5540964</v>
      </c>
      <c r="C240" s="210" t="s">
        <v>2146</v>
      </c>
      <c r="D240" s="157"/>
      <c r="E240" s="164">
        <v>0</v>
      </c>
      <c r="F240" s="212"/>
      <c r="G240" s="211"/>
      <c r="H240" s="157"/>
      <c r="I240" s="165"/>
      <c r="J240" s="164" t="s">
        <v>44</v>
      </c>
      <c r="K240" s="164" t="s">
        <v>45</v>
      </c>
      <c r="L240" s="163"/>
      <c r="M240" s="163"/>
      <c r="N240" s="210">
        <v>1200</v>
      </c>
      <c r="O240" s="209">
        <v>1500</v>
      </c>
      <c r="P240" s="208" t="b">
        <f>IF(R240&gt;0,R240-2)</f>
        <v>0</v>
      </c>
      <c r="Q240" s="208">
        <v>201937</v>
      </c>
      <c r="R240" s="160">
        <f>$I$3</f>
        <v>0</v>
      </c>
      <c r="S240" s="207" t="str">
        <f>IF(AND(R240&gt;=Q240,W240&gt;0),"OK",IF(W240=0,"","NOT OK"))</f>
        <v/>
      </c>
      <c r="T240" s="206">
        <v>0</v>
      </c>
      <c r="U240" s="72">
        <v>1</v>
      </c>
      <c r="V240" s="205" t="str">
        <f>IF(W240=T240,"OK","NOT")</f>
        <v>OK</v>
      </c>
      <c r="W240" s="204">
        <f>IF(MOD(T240,U240)=0,T240,T240+(U240-MOD(T240,U240)))</f>
        <v>0</v>
      </c>
      <c r="X240" s="203">
        <f>$I$4</f>
        <v>0.4</v>
      </c>
      <c r="Y240" s="202">
        <f>+T240*((O240-(O240*X240)))</f>
        <v>0</v>
      </c>
    </row>
    <row r="241" spans="2:2" s="102" customFormat="1" ht="10.35" customHeight="1" x14ac:dyDescent="0.25">
      <c r="B241" s="152"/>
    </row>
  </sheetData>
  <sheetProtection formatCells="0" formatColumns="0" formatRows="0" sort="0" autoFilter="0" pivotTables="0"/>
  <autoFilter ref="A7:Y240" xr:uid="{00000000-0009-0000-0000-000000000000}">
    <sortState ref="A8:Y240">
      <sortCondition ref="W7:W240"/>
    </sortState>
  </autoFilter>
  <mergeCells count="9">
    <mergeCell ref="A1:Y1"/>
    <mergeCell ref="O3:P3"/>
    <mergeCell ref="O4:P4"/>
    <mergeCell ref="N6:P6"/>
    <mergeCell ref="O5:P5"/>
    <mergeCell ref="R3:W3"/>
    <mergeCell ref="R4:W4"/>
    <mergeCell ref="R5:W5"/>
    <mergeCell ref="R6:W6"/>
  </mergeCells>
  <conditionalFormatting sqref="N6">
    <cfRule type="containsText" dxfId="0" priority="1" operator="containsText" text="NOT ok">
      <formula>NOT(ISERROR(SEARCH("NOT ok",N6)))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Voks tilbehør</vt:lpstr>
      <vt:lpstr>Staver</vt:lpstr>
      <vt:lpstr>Sekker og bagger</vt:lpstr>
      <vt:lpstr>Tekstil</vt:lpstr>
      <vt:lpstr>Toko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</dc:creator>
  <cp:lastModifiedBy>Anders</cp:lastModifiedBy>
  <dcterms:created xsi:type="dcterms:W3CDTF">2015-05-05T12:12:08Z</dcterms:created>
  <dcterms:modified xsi:type="dcterms:W3CDTF">2019-10-14T15:36:57Z</dcterms:modified>
</cp:coreProperties>
</file>