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Mine dokumenter\Gjettum Vel\Årsmøte 2025 04 10\"/>
    </mc:Choice>
  </mc:AlternateContent>
  <bookViews>
    <workbookView xWindow="0" yWindow="0" windowWidth="24840" windowHeight="11865"/>
  </bookViews>
  <sheets>
    <sheet name="Årsrapport" sheetId="1" r:id="rId1"/>
  </sheets>
  <calcPr calcId="152511"/>
</workbook>
</file>

<file path=xl/calcChain.xml><?xml version="1.0" encoding="utf-8"?>
<calcChain xmlns="http://schemas.openxmlformats.org/spreadsheetml/2006/main">
  <c r="C23" i="1" l="1"/>
  <c r="C34" i="1" s="1"/>
  <c r="C7" i="1"/>
  <c r="C12" i="1" s="1"/>
  <c r="B48" i="1"/>
  <c r="B34" i="1"/>
  <c r="B12" i="1"/>
  <c r="C38" i="1" l="1"/>
</calcChain>
</file>

<file path=xl/sharedStrings.xml><?xml version="1.0" encoding="utf-8"?>
<sst xmlns="http://schemas.openxmlformats.org/spreadsheetml/2006/main" count="57" uniqueCount="47">
  <si>
    <t>Resultat</t>
  </si>
  <si>
    <t>Inntekter</t>
  </si>
  <si>
    <t>Konto</t>
  </si>
  <si>
    <t>2024</t>
  </si>
  <si>
    <t>3200 Kontingent enkelt medlemmer</t>
  </si>
  <si>
    <t>3210 Kontingent kollektive medlemmer</t>
  </si>
  <si>
    <t>3911 MVA refusjon</t>
  </si>
  <si>
    <t>3960 Norsk Tipping</t>
  </si>
  <si>
    <t>8040 Renteinntekter</t>
  </si>
  <si>
    <t>Sum inntekter</t>
  </si>
  <si>
    <t>Kostnader</t>
  </si>
  <si>
    <t>6010 Våraksjonen</t>
  </si>
  <si>
    <t>6030 Støtte idielle org</t>
  </si>
  <si>
    <t>6100 Kontigent VFO og BVF</t>
  </si>
  <si>
    <t>6310 Vedlikehold Velbenker</t>
  </si>
  <si>
    <t>6700 Revisjonhonorar</t>
  </si>
  <si>
    <t>6800 Kontorrekvisita</t>
  </si>
  <si>
    <t>6810 StyreWeb</t>
  </si>
  <si>
    <t>6820 Gjettumposten</t>
  </si>
  <si>
    <t>7610 Styre og årsmøtekostnader</t>
  </si>
  <si>
    <t>7770 Bankgebyr</t>
  </si>
  <si>
    <t>7771 Vipps Gebyr</t>
  </si>
  <si>
    <t>Sum kostnader</t>
  </si>
  <si>
    <t>Årsresultat</t>
  </si>
  <si>
    <t>Årets overskudd</t>
  </si>
  <si>
    <t>Balanse</t>
  </si>
  <si>
    <t>Eiendeler</t>
  </si>
  <si>
    <t>1920 Bank</t>
  </si>
  <si>
    <t>1921 Bank særvilkår</t>
  </si>
  <si>
    <t>Sum eiendeler</t>
  </si>
  <si>
    <t>Egenkapital</t>
  </si>
  <si>
    <t>2050 Annen egenkapital</t>
  </si>
  <si>
    <t>Budsjett 2025</t>
  </si>
  <si>
    <t>Merknad</t>
  </si>
  <si>
    <t>Kost 2024 uten forsinkelsesrabatt kr 67296 + 10%</t>
  </si>
  <si>
    <t>Kolektive medlemmer 60 kr</t>
  </si>
  <si>
    <t>Enkeltmedlemmer 160 kr Antall redusert med 5%</t>
  </si>
  <si>
    <t>Utbetalt i jan 2025</t>
  </si>
  <si>
    <t>NB Vi må regne med at det kan bli noen færre enkeltmedlemmer</t>
  </si>
  <si>
    <t>Samlet kontingenten øker med</t>
  </si>
  <si>
    <t>Kan vi redusere antall / Papirkvalitet?</t>
  </si>
  <si>
    <t>Forutsatt at julematen desember 2025 blir betalt før nyttår</t>
  </si>
  <si>
    <t>Våraksjone har vi tidligre fått godkjent 20%. Vi får heller ikke refundert 25% MVA fult ut og VFO tar 1% til adm</t>
  </si>
  <si>
    <t>Hvis kontingenten økes med 20 kr pr kollektiv og enkeltmedlemmer (80 kr og 180 kr)</t>
  </si>
  <si>
    <t>Hvis kontingenten økes med 30 kr pr kollektiv og enkeltmedlemmer (90 kr og 190 kr)</t>
  </si>
  <si>
    <t>Hvis kontingenten økes med 40 kr pr kollektiv og enkeltmedlemmer (100 kr og 200 kr)</t>
  </si>
  <si>
    <t>Årsregnskap 2024 Gjettum 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</si>
</sst>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</font>
    <font>
      <b/>
      <sz val="36"/>
      <name val="Calibri"/>
    </font>
    <font>
      <b/>
      <sz val="24"/>
      <name val="Calibri"/>
    </font>
    <font>
      <b/>
      <sz val="20"/>
      <name val="Calibri"/>
    </font>
    <font>
      <b/>
      <sz val="11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4F81BD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0" xfId="0" applyFont="1" applyFill="1"/>
    <xf numFmtId="4" fontId="0" fillId="0" borderId="0" xfId="0" applyNumberFormat="1" applyAlignment="1">
      <alignment horizontal="right"/>
    </xf>
    <xf numFmtId="4" fontId="0" fillId="0" borderId="0" xfId="0" applyNumberFormat="1"/>
    <xf numFmtId="4" fontId="0" fillId="3" borderId="0" xfId="0" applyNumberFormat="1" applyFill="1" applyAlignment="1">
      <alignment horizontal="right"/>
    </xf>
    <xf numFmtId="4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workbookViewId="0">
      <pane ySplit="6" topLeftCell="A7" activePane="bottomLeft" state="frozen"/>
      <selection pane="bottomLeft"/>
    </sheetView>
  </sheetViews>
  <sheetFormatPr baseColWidth="10" defaultColWidth="9.140625" defaultRowHeight="15" x14ac:dyDescent="0.25"/>
  <cols>
    <col min="1" max="1" width="50.140625" customWidth="1"/>
    <col min="2" max="2" width="10.42578125" customWidth="1"/>
    <col min="3" max="3" width="14.85546875" customWidth="1"/>
    <col min="4" max="4" width="52.42578125" customWidth="1"/>
  </cols>
  <sheetData>
    <row r="1" spans="1:4" ht="46.5" x14ac:dyDescent="0.7">
      <c r="A1" s="1" t="s">
        <v>46</v>
      </c>
    </row>
    <row r="3" spans="1:4" ht="31.5" x14ac:dyDescent="0.5">
      <c r="A3" s="2" t="s">
        <v>0</v>
      </c>
    </row>
    <row r="5" spans="1:4" ht="26.25" x14ac:dyDescent="0.4">
      <c r="A5" s="8" t="s">
        <v>1</v>
      </c>
      <c r="B5" s="9"/>
    </row>
    <row r="6" spans="1:4" x14ac:dyDescent="0.25">
      <c r="A6" s="3" t="s">
        <v>2</v>
      </c>
      <c r="B6" s="3" t="s">
        <v>3</v>
      </c>
      <c r="C6" s="3" t="s">
        <v>32</v>
      </c>
      <c r="D6" s="3" t="s">
        <v>33</v>
      </c>
    </row>
    <row r="7" spans="1:4" x14ac:dyDescent="0.25">
      <c r="A7" t="s">
        <v>4</v>
      </c>
      <c r="B7" s="4">
        <v>24476</v>
      </c>
      <c r="C7" s="4">
        <f>160*145</f>
        <v>23200</v>
      </c>
      <c r="D7" t="s">
        <v>36</v>
      </c>
    </row>
    <row r="8" spans="1:4" x14ac:dyDescent="0.25">
      <c r="A8" t="s">
        <v>5</v>
      </c>
      <c r="B8" s="4">
        <v>67020</v>
      </c>
      <c r="C8" s="4">
        <v>67020</v>
      </c>
      <c r="D8" t="s">
        <v>35</v>
      </c>
    </row>
    <row r="9" spans="1:4" x14ac:dyDescent="0.25">
      <c r="A9" t="s">
        <v>6</v>
      </c>
      <c r="B9" s="4">
        <v>1476</v>
      </c>
      <c r="C9" s="6">
        <v>6000</v>
      </c>
      <c r="D9" t="s">
        <v>42</v>
      </c>
    </row>
    <row r="10" spans="1:4" x14ac:dyDescent="0.25">
      <c r="A10" t="s">
        <v>7</v>
      </c>
      <c r="B10" s="4">
        <v>407.18</v>
      </c>
      <c r="C10" s="4">
        <v>525</v>
      </c>
      <c r="D10" t="s">
        <v>37</v>
      </c>
    </row>
    <row r="11" spans="1:4" x14ac:dyDescent="0.25">
      <c r="A11" t="s">
        <v>8</v>
      </c>
      <c r="B11" s="4">
        <v>1038.1500000000001</v>
      </c>
      <c r="C11" s="4">
        <v>1500</v>
      </c>
    </row>
    <row r="12" spans="1:4" x14ac:dyDescent="0.25">
      <c r="A12" t="s">
        <v>9</v>
      </c>
      <c r="B12" s="4">
        <f>SUM(B7:B11)</f>
        <v>94417.329999999987</v>
      </c>
      <c r="C12" s="4">
        <f>SUM(C7:C11)</f>
        <v>98245</v>
      </c>
    </row>
    <row r="13" spans="1:4" x14ac:dyDescent="0.25">
      <c r="B13" s="4"/>
      <c r="C13" s="4"/>
    </row>
    <row r="14" spans="1:4" x14ac:dyDescent="0.25">
      <c r="B14" s="4"/>
      <c r="C14" s="7" t="s">
        <v>39</v>
      </c>
    </row>
    <row r="15" spans="1:4" x14ac:dyDescent="0.25">
      <c r="A15" t="s">
        <v>43</v>
      </c>
      <c r="B15" s="4"/>
      <c r="C15" s="4">
        <v>25240</v>
      </c>
      <c r="D15" t="s">
        <v>38</v>
      </c>
    </row>
    <row r="16" spans="1:4" x14ac:dyDescent="0.25">
      <c r="A16" t="s">
        <v>44</v>
      </c>
      <c r="B16" s="4"/>
      <c r="C16" s="4">
        <v>37860</v>
      </c>
    </row>
    <row r="17" spans="1:4" x14ac:dyDescent="0.25">
      <c r="A17" t="s">
        <v>45</v>
      </c>
      <c r="B17" s="4"/>
      <c r="C17" s="4">
        <v>50480</v>
      </c>
    </row>
    <row r="18" spans="1:4" x14ac:dyDescent="0.25">
      <c r="B18" s="4"/>
      <c r="C18" s="4"/>
    </row>
    <row r="19" spans="1:4" x14ac:dyDescent="0.25">
      <c r="B19" s="4"/>
      <c r="C19" s="4"/>
    </row>
    <row r="21" spans="1:4" ht="26.25" x14ac:dyDescent="0.4">
      <c r="A21" s="8" t="s">
        <v>10</v>
      </c>
      <c r="B21" s="9"/>
    </row>
    <row r="22" spans="1:4" x14ac:dyDescent="0.25">
      <c r="A22" s="3" t="s">
        <v>2</v>
      </c>
      <c r="B22" s="3" t="s">
        <v>3</v>
      </c>
      <c r="C22" s="3" t="s">
        <v>32</v>
      </c>
    </row>
    <row r="23" spans="1:4" x14ac:dyDescent="0.25">
      <c r="A23" t="s">
        <v>11</v>
      </c>
      <c r="B23" s="4">
        <v>120436</v>
      </c>
      <c r="C23" s="4">
        <f>74000</f>
        <v>74000</v>
      </c>
      <c r="D23" t="s">
        <v>34</v>
      </c>
    </row>
    <row r="24" spans="1:4" x14ac:dyDescent="0.25">
      <c r="A24" t="s">
        <v>12</v>
      </c>
      <c r="B24" s="4">
        <v>6243.75</v>
      </c>
      <c r="C24" s="4">
        <v>1800</v>
      </c>
    </row>
    <row r="25" spans="1:4" x14ac:dyDescent="0.25">
      <c r="A25" t="s">
        <v>13</v>
      </c>
      <c r="B25" s="4">
        <v>7327.5</v>
      </c>
      <c r="C25" s="4">
        <v>7500</v>
      </c>
    </row>
    <row r="26" spans="1:4" x14ac:dyDescent="0.25">
      <c r="A26" t="s">
        <v>14</v>
      </c>
      <c r="B26" s="4">
        <v>0</v>
      </c>
      <c r="C26" s="4">
        <v>1500</v>
      </c>
    </row>
    <row r="27" spans="1:4" x14ac:dyDescent="0.25">
      <c r="A27" t="s">
        <v>15</v>
      </c>
      <c r="B27" s="4">
        <v>1500</v>
      </c>
      <c r="C27" s="4">
        <v>1500</v>
      </c>
    </row>
    <row r="28" spans="1:4" x14ac:dyDescent="0.25">
      <c r="A28" t="s">
        <v>16</v>
      </c>
      <c r="B28" s="4">
        <v>0</v>
      </c>
      <c r="C28" s="4">
        <v>500</v>
      </c>
    </row>
    <row r="29" spans="1:4" x14ac:dyDescent="0.25">
      <c r="A29" t="s">
        <v>17</v>
      </c>
      <c r="B29" s="4">
        <v>2540</v>
      </c>
      <c r="C29" s="4">
        <v>2600</v>
      </c>
    </row>
    <row r="30" spans="1:4" x14ac:dyDescent="0.25">
      <c r="A30" t="s">
        <v>18</v>
      </c>
      <c r="B30" s="4">
        <v>4593.75</v>
      </c>
      <c r="C30" s="4">
        <v>4900</v>
      </c>
      <c r="D30" t="s">
        <v>40</v>
      </c>
    </row>
    <row r="31" spans="1:4" x14ac:dyDescent="0.25">
      <c r="A31" t="s">
        <v>19</v>
      </c>
      <c r="B31" s="4">
        <v>29484.9</v>
      </c>
      <c r="C31" s="4">
        <v>38000</v>
      </c>
      <c r="D31" t="s">
        <v>41</v>
      </c>
    </row>
    <row r="32" spans="1:4" x14ac:dyDescent="0.25">
      <c r="A32" t="s">
        <v>20</v>
      </c>
      <c r="B32" s="4">
        <v>89</v>
      </c>
      <c r="C32" s="4">
        <v>100</v>
      </c>
    </row>
    <row r="33" spans="1:3" x14ac:dyDescent="0.25">
      <c r="A33" t="s">
        <v>21</v>
      </c>
      <c r="B33" s="4">
        <v>19.600000000000001</v>
      </c>
      <c r="C33" s="4">
        <v>50</v>
      </c>
    </row>
    <row r="34" spans="1:3" x14ac:dyDescent="0.25">
      <c r="A34" t="s">
        <v>22</v>
      </c>
      <c r="B34" s="4">
        <f>SUM(B23:B33)</f>
        <v>172234.5</v>
      </c>
      <c r="C34" s="4">
        <f>SUM(C23:C33)</f>
        <v>132450</v>
      </c>
    </row>
    <row r="36" spans="1:3" ht="26.25" x14ac:dyDescent="0.4">
      <c r="A36" s="8" t="s">
        <v>23</v>
      </c>
      <c r="B36" s="9"/>
    </row>
    <row r="37" spans="1:3" x14ac:dyDescent="0.25">
      <c r="A37" s="3" t="s">
        <v>2</v>
      </c>
      <c r="B37" s="3" t="s">
        <v>3</v>
      </c>
      <c r="C37" s="3" t="s">
        <v>32</v>
      </c>
    </row>
    <row r="38" spans="1:3" x14ac:dyDescent="0.25">
      <c r="A38" t="s">
        <v>24</v>
      </c>
      <c r="B38" s="4">
        <v>-77817.17</v>
      </c>
      <c r="C38" s="5">
        <f>C12-C34</f>
        <v>-34205</v>
      </c>
    </row>
    <row r="39" spans="1:3" x14ac:dyDescent="0.25">
      <c r="B39" s="4"/>
    </row>
    <row r="42" spans="1:3" ht="31.5" x14ac:dyDescent="0.5">
      <c r="A42" s="2" t="s">
        <v>25</v>
      </c>
    </row>
    <row r="44" spans="1:3" ht="26.25" x14ac:dyDescent="0.4">
      <c r="A44" s="8" t="s">
        <v>26</v>
      </c>
      <c r="B44" s="9"/>
    </row>
    <row r="45" spans="1:3" x14ac:dyDescent="0.25">
      <c r="A45" s="3" t="s">
        <v>2</v>
      </c>
      <c r="B45" s="3" t="s">
        <v>3</v>
      </c>
    </row>
    <row r="46" spans="1:3" x14ac:dyDescent="0.25">
      <c r="A46" t="s">
        <v>27</v>
      </c>
      <c r="B46" s="4">
        <v>38884.61</v>
      </c>
    </row>
    <row r="47" spans="1:3" x14ac:dyDescent="0.25">
      <c r="A47" t="s">
        <v>28</v>
      </c>
      <c r="B47" s="4">
        <v>12180.98</v>
      </c>
    </row>
    <row r="48" spans="1:3" x14ac:dyDescent="0.25">
      <c r="A48" t="s">
        <v>29</v>
      </c>
      <c r="B48" s="4">
        <f>SUM(B46:B47)</f>
        <v>51065.59</v>
      </c>
    </row>
    <row r="50" spans="1:2" ht="26.25" x14ac:dyDescent="0.4">
      <c r="A50" s="8" t="s">
        <v>30</v>
      </c>
      <c r="B50" s="9"/>
    </row>
    <row r="51" spans="1:2" x14ac:dyDescent="0.25">
      <c r="A51" s="3" t="s">
        <v>2</v>
      </c>
      <c r="B51" s="3" t="s">
        <v>3</v>
      </c>
    </row>
    <row r="52" spans="1:2" x14ac:dyDescent="0.25">
      <c r="A52" t="s">
        <v>31</v>
      </c>
      <c r="B52" s="4">
        <v>51065.59</v>
      </c>
    </row>
    <row r="53" spans="1:2" x14ac:dyDescent="0.25">
      <c r="B53" s="4"/>
    </row>
  </sheetData>
  <mergeCells count="5">
    <mergeCell ref="A5:B5"/>
    <mergeCell ref="A21:B21"/>
    <mergeCell ref="A36:B36"/>
    <mergeCell ref="A44:B44"/>
    <mergeCell ref="A50:B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Årsrapport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</dc:creator>
  <cp:lastModifiedBy>Ove Tønnessen</cp:lastModifiedBy>
  <dcterms:created xsi:type="dcterms:W3CDTF">2025-02-07T19:01:22Z</dcterms:created>
  <dcterms:modified xsi:type="dcterms:W3CDTF">2025-04-06T14:25:41Z</dcterms:modified>
</cp:coreProperties>
</file>