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laila_lauvdal_idrettsforbundet_no/Documents/Risør-Varden svømmeklubb/2024/"/>
    </mc:Choice>
  </mc:AlternateContent>
  <xr:revisionPtr revIDLastSave="92" documentId="8_{469CA892-0C33-4756-8258-96BC324F2310}" xr6:coauthVersionLast="47" xr6:coauthVersionMax="47" xr10:uidLastSave="{BF32C56D-12C3-4951-871C-09ABD5729D91}"/>
  <bookViews>
    <workbookView xWindow="28680" yWindow="-120" windowWidth="29040" windowHeight="15840" activeTab="4" xr2:uid="{1FD4FA68-FF00-4BDB-BB79-03B5A655F38C}"/>
  </bookViews>
  <sheets>
    <sheet name="1920" sheetId="1" r:id="rId1"/>
    <sheet name="1921" sheetId="4" r:id="rId2"/>
    <sheet name="Resultat" sheetId="2" r:id="rId3"/>
    <sheet name="Balanse" sheetId="3" r:id="rId4"/>
    <sheet name="Note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D13" i="5"/>
  <c r="C18" i="4" l="1"/>
  <c r="C20" i="4" s="1"/>
  <c r="C12" i="1"/>
  <c r="C14" i="1" s="1"/>
</calcChain>
</file>

<file path=xl/sharedStrings.xml><?xml version="1.0" encoding="utf-8"?>
<sst xmlns="http://schemas.openxmlformats.org/spreadsheetml/2006/main" count="104" uniqueCount="95">
  <si>
    <t>saldo Visma</t>
  </si>
  <si>
    <t>ført visma</t>
  </si>
  <si>
    <t>ført bank</t>
  </si>
  <si>
    <t>saldo bank</t>
  </si>
  <si>
    <t>diff</t>
  </si>
  <si>
    <t>Bank Risør - Varden Svømmeklubb</t>
  </si>
  <si>
    <t>2801 05 91068</t>
  </si>
  <si>
    <t>Årsresultat</t>
  </si>
  <si>
    <t>Ordinært resultat</t>
  </si>
  <si>
    <t>Ordinært resultat før skatt</t>
  </si>
  <si>
    <t>8179 Annen finanskostnad</t>
  </si>
  <si>
    <t>8070 Annen finansinntekt</t>
  </si>
  <si>
    <t>Finansielle poster</t>
  </si>
  <si>
    <t>Driftsresultat</t>
  </si>
  <si>
    <t>7770 Bank og kortgebyrer</t>
  </si>
  <si>
    <t>7600 Lisensavgifter og royalties</t>
  </si>
  <si>
    <t>7430 Trenere</t>
  </si>
  <si>
    <t>7415 Påmelding serier, turneringer etc</t>
  </si>
  <si>
    <t>7400 Kontingent, fradragsberettiget</t>
  </si>
  <si>
    <t>7320 Reklamekostnader/annonser</t>
  </si>
  <si>
    <t>7140 Reisekostnader, ikke oppgavepliktig</t>
  </si>
  <si>
    <t>6900 Telefon</t>
  </si>
  <si>
    <t>6861 sosialt</t>
  </si>
  <si>
    <t>6860 Møter, kurs, oppdatering etc.</t>
  </si>
  <si>
    <t>6700 Revisjons og regnskapshonorarer</t>
  </si>
  <si>
    <t>6580 Idrettsutstyr</t>
  </si>
  <si>
    <t>6570 Tøy</t>
  </si>
  <si>
    <t>6420 Leie datasystemer</t>
  </si>
  <si>
    <t>Driftskostnader</t>
  </si>
  <si>
    <t>3970 Gaver</t>
  </si>
  <si>
    <t>3930 Treningsavgifter</t>
  </si>
  <si>
    <t>3920 Medlemskontingenter</t>
  </si>
  <si>
    <t>3460 Grasrotmidler</t>
  </si>
  <si>
    <t>3440 Offentlige tilskudd for tjenester</t>
  </si>
  <si>
    <t>3400 Spesielle offentlige tilskudd</t>
  </si>
  <si>
    <t>3123 Sponsorinntekt, avgiftsfri</t>
  </si>
  <si>
    <t>Driftsinntekter</t>
  </si>
  <si>
    <t>Akkumulert</t>
  </si>
  <si>
    <t>Periode</t>
  </si>
  <si>
    <t>RISØR-VARDEN SVØMMEKLUBB</t>
  </si>
  <si>
    <t>Resultatrapport</t>
  </si>
  <si>
    <t>Avvik</t>
  </si>
  <si>
    <t>SUM EGENKAPITAL OG GJELD</t>
  </si>
  <si>
    <t>Sum gjeld</t>
  </si>
  <si>
    <t>2180 Andre avsetninger for forpliktelser</t>
  </si>
  <si>
    <t>Avsetning forpliktelser</t>
  </si>
  <si>
    <t>Gjeld</t>
  </si>
  <si>
    <t>Sum egenkapital (inkl, udisp. resultat)</t>
  </si>
  <si>
    <t xml:space="preserve">Udisponert resultat </t>
  </si>
  <si>
    <t>Udisponert resultat</t>
  </si>
  <si>
    <t>2065 Alle skal med - ekstra midler</t>
  </si>
  <si>
    <t>2050 Annen egenkapital</t>
  </si>
  <si>
    <t>Egenkapital (innskutt og opptjent)</t>
  </si>
  <si>
    <t>Egenkapital</t>
  </si>
  <si>
    <t>EGENKAPITAL OG GJELD</t>
  </si>
  <si>
    <t>SUM EIENDELER</t>
  </si>
  <si>
    <t>1921 Sparekonto</t>
  </si>
  <si>
    <t>1920 Bankinnskudd</t>
  </si>
  <si>
    <t>Omløpsmidler</t>
  </si>
  <si>
    <t>EIENDELER</t>
  </si>
  <si>
    <t>Ved periodens slutt</t>
  </si>
  <si>
    <t>Endring</t>
  </si>
  <si>
    <t>Ved periodens start</t>
  </si>
  <si>
    <t>Balanserapport</t>
  </si>
  <si>
    <t>2801 05 91076 sparekonto</t>
  </si>
  <si>
    <t>Gjelder periode 01.01.2024 - 31.12.2024</t>
  </si>
  <si>
    <t>3445 Moms komp</t>
  </si>
  <si>
    <t>3915 Kursinntekter</t>
  </si>
  <si>
    <t>3965 Spesialtilpasset kurs inkl. badetøy</t>
  </si>
  <si>
    <t>6560 Rekvisita</t>
  </si>
  <si>
    <t>6800 Kontorrekvisita (Res)</t>
  </si>
  <si>
    <t>7420 Gaver, fradragsberettigede</t>
  </si>
  <si>
    <t>8050 Annen renteinntekt</t>
  </si>
  <si>
    <t>1500 Kundefordringer</t>
  </si>
  <si>
    <t xml:space="preserve">NOTER TIL REGNSKAPET </t>
  </si>
  <si>
    <t>Note 1</t>
  </si>
  <si>
    <t>Offentlige tilskudd</t>
  </si>
  <si>
    <t>Lokale aktivitetsmidler</t>
  </si>
  <si>
    <t>Norges Idrettsforbund, mva komp</t>
  </si>
  <si>
    <t>Sum</t>
  </si>
  <si>
    <t>Note 2</t>
  </si>
  <si>
    <t>Egenkapital pr 01.01</t>
  </si>
  <si>
    <t>Årets endring i egenkapital:</t>
  </si>
  <si>
    <t>Årets resultat til annen egenkapital</t>
  </si>
  <si>
    <t>Egenkapital pr. 31.12</t>
  </si>
  <si>
    <t>Note 3</t>
  </si>
  <si>
    <t>Antall medlemmer</t>
  </si>
  <si>
    <t xml:space="preserve">Ved utgangen av året var totalt antall medlemmer </t>
  </si>
  <si>
    <t>7798 Annen kostnad, fradragsberettiget</t>
  </si>
  <si>
    <t>se balanse 2180</t>
  </si>
  <si>
    <t>fra 2023</t>
  </si>
  <si>
    <t>Noter</t>
  </si>
  <si>
    <t>Risør - Varden svømmeklubb</t>
  </si>
  <si>
    <t>Kontingent-treningsavgift</t>
  </si>
  <si>
    <t>Spesielle tilskudd Risør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</si>
</sst>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  <numFmt numFmtId="165" formatCode="#,##0.00_ ;[Red]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2" fillId="0" borderId="0" xfId="0" applyFont="1"/>
    <xf numFmtId="164" fontId="0" fillId="0" borderId="0" xfId="1" applyNumberFormat="1" applyFont="1"/>
    <xf numFmtId="16" fontId="2" fillId="0" borderId="0" xfId="0" applyNumberFormat="1" applyFont="1"/>
    <xf numFmtId="14" fontId="0" fillId="0" borderId="0" xfId="0" applyNumberFormat="1"/>
    <xf numFmtId="164" fontId="0" fillId="0" borderId="0" xfId="1" applyNumberFormat="1" applyFont="1" applyFill="1"/>
    <xf numFmtId="16" fontId="0" fillId="0" borderId="0" xfId="0" applyNumberFormat="1"/>
    <xf numFmtId="164" fontId="0" fillId="0" borderId="0" xfId="0" applyNumberFormat="1"/>
    <xf numFmtId="4" fontId="0" fillId="0" borderId="0" xfId="0" applyNumberFormat="1"/>
    <xf numFmtId="44" fontId="0" fillId="0" borderId="0" xfId="1" applyFont="1"/>
    <xf numFmtId="44" fontId="0" fillId="0" borderId="0" xfId="1" applyFont="1" applyFill="1"/>
    <xf numFmtId="0" fontId="0" fillId="2" borderId="0" xfId="0" applyFill="1"/>
    <xf numFmtId="165" fontId="0" fillId="0" borderId="0" xfId="1" applyNumberFormat="1" applyFont="1" applyFill="1"/>
    <xf numFmtId="44" fontId="2" fillId="0" borderId="0" xfId="1" applyFont="1"/>
    <xf numFmtId="0" fontId="2" fillId="2" borderId="0" xfId="0" applyFont="1" applyFill="1"/>
    <xf numFmtId="0" fontId="6" fillId="2" borderId="0" xfId="0" applyFont="1" applyFill="1"/>
    <xf numFmtId="44" fontId="2" fillId="0" borderId="0" xfId="0" applyNumberFormat="1" applyFont="1"/>
  </cellXfs>
  <cellStyles count="4">
    <cellStyle name="Normal" xfId="0" builtinId="0"/>
    <cellStyle name="Normal 2" xfId="2" xr:uid="{FA58ABE3-A65D-41E6-93C3-26CE161BEA2E}"/>
    <cellStyle name="Normal 5" xfId="3" xr:uid="{71CAE8EC-8FDF-42EA-9659-4DCE47E3C292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F0A8-20A0-40F5-B23F-34FE99790E15}">
  <dimension ref="A1:G16"/>
  <sheetViews>
    <sheetView workbookViewId="0">
      <selection activeCell="A18" sqref="A18"/>
    </sheetView>
  </sheetViews>
  <sheetFormatPr baseColWidth="10" defaultRowHeight="15" x14ac:dyDescent="0.25"/>
  <cols>
    <col min="1" max="1" width="40" customWidth="1"/>
    <col min="2" max="2" width="18.7109375" customWidth="1"/>
    <col min="3" max="3" width="23.42578125" customWidth="1"/>
    <col min="4" max="4" width="15.28515625" customWidth="1"/>
    <col min="5" max="5" width="20.140625" customWidth="1"/>
    <col min="6" max="6" width="21.5703125" customWidth="1"/>
    <col min="7" max="7" width="19.5703125" customWidth="1"/>
  </cols>
  <sheetData>
    <row r="1" spans="1:7" s="3" customFormat="1" ht="18.75" x14ac:dyDescent="0.3">
      <c r="A1" s="1" t="s">
        <v>5</v>
      </c>
      <c r="B1" s="1" t="s">
        <v>6</v>
      </c>
      <c r="C1" s="2">
        <v>45657</v>
      </c>
      <c r="E1" s="1"/>
      <c r="F1" s="1"/>
      <c r="G1" s="2"/>
    </row>
    <row r="2" spans="1:7" x14ac:dyDescent="0.25">
      <c r="A2" s="3" t="s">
        <v>0</v>
      </c>
      <c r="C2" s="4">
        <v>61219.82</v>
      </c>
      <c r="E2" s="3"/>
      <c r="G2" s="4"/>
    </row>
    <row r="3" spans="1:7" x14ac:dyDescent="0.25">
      <c r="A3" s="3" t="s">
        <v>1</v>
      </c>
      <c r="C3" s="11"/>
      <c r="E3" s="3"/>
      <c r="G3" s="4"/>
    </row>
    <row r="4" spans="1:7" x14ac:dyDescent="0.25">
      <c r="A4" s="3"/>
      <c r="C4" s="11"/>
      <c r="E4" s="3"/>
      <c r="G4" s="4"/>
    </row>
    <row r="5" spans="1:7" x14ac:dyDescent="0.25">
      <c r="A5" s="5"/>
      <c r="C5" s="11"/>
      <c r="E5" s="3"/>
      <c r="G5" s="4"/>
    </row>
    <row r="6" spans="1:7" x14ac:dyDescent="0.25">
      <c r="A6" s="3"/>
      <c r="C6" s="11"/>
      <c r="E6" s="3"/>
      <c r="G6" s="4"/>
    </row>
    <row r="7" spans="1:7" x14ac:dyDescent="0.25">
      <c r="A7" s="3"/>
      <c r="B7" s="6"/>
      <c r="C7" s="12"/>
      <c r="E7" s="3"/>
      <c r="F7" s="6"/>
      <c r="G7" s="7"/>
    </row>
    <row r="8" spans="1:7" x14ac:dyDescent="0.25">
      <c r="A8" s="3"/>
      <c r="B8" s="8"/>
      <c r="C8" s="12"/>
      <c r="E8" s="3"/>
      <c r="F8" s="8"/>
      <c r="G8" s="7"/>
    </row>
    <row r="9" spans="1:7" x14ac:dyDescent="0.25">
      <c r="A9" s="3"/>
      <c r="C9" s="11"/>
      <c r="E9" s="3"/>
      <c r="G9" s="4"/>
    </row>
    <row r="10" spans="1:7" x14ac:dyDescent="0.25">
      <c r="A10" s="3" t="s">
        <v>2</v>
      </c>
      <c r="C10" s="11"/>
      <c r="E10" s="3"/>
      <c r="G10" s="4"/>
    </row>
    <row r="11" spans="1:7" x14ac:dyDescent="0.25">
      <c r="A11" s="6"/>
      <c r="C11" s="10"/>
      <c r="E11" s="3"/>
      <c r="G11" s="4"/>
    </row>
    <row r="12" spans="1:7" x14ac:dyDescent="0.25">
      <c r="A12" s="3"/>
      <c r="C12" s="4">
        <f>SUM(C2:C11)</f>
        <v>61219.82</v>
      </c>
      <c r="E12" s="3"/>
      <c r="G12" s="4"/>
    </row>
    <row r="13" spans="1:7" x14ac:dyDescent="0.25">
      <c r="A13" s="3" t="s">
        <v>3</v>
      </c>
      <c r="C13" s="4">
        <v>-61219.82</v>
      </c>
      <c r="E13" s="3"/>
      <c r="G13" s="4"/>
    </row>
    <row r="14" spans="1:7" x14ac:dyDescent="0.25">
      <c r="A14" t="s">
        <v>4</v>
      </c>
      <c r="C14" s="4">
        <f>SUM(C12:C13)</f>
        <v>0</v>
      </c>
      <c r="E14" s="3"/>
      <c r="G14" s="4"/>
    </row>
    <row r="15" spans="1:7" x14ac:dyDescent="0.25">
      <c r="A15" s="3"/>
      <c r="C15" s="9"/>
    </row>
    <row r="16" spans="1:7" x14ac:dyDescent="0.25">
      <c r="A16" s="3"/>
      <c r="C1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8054-C34C-495C-879B-EEC55C4BD142}">
  <dimension ref="A1:G22"/>
  <sheetViews>
    <sheetView workbookViewId="0">
      <selection activeCell="B19" sqref="B19"/>
    </sheetView>
  </sheetViews>
  <sheetFormatPr baseColWidth="10" defaultRowHeight="15" x14ac:dyDescent="0.25"/>
  <cols>
    <col min="1" max="1" width="40" customWidth="1"/>
    <col min="2" max="2" width="31.85546875" customWidth="1"/>
    <col min="3" max="3" width="23.42578125" customWidth="1"/>
    <col min="4" max="4" width="15.28515625" customWidth="1"/>
    <col min="5" max="5" width="20.140625" customWidth="1"/>
    <col min="6" max="6" width="21.5703125" customWidth="1"/>
    <col min="7" max="7" width="19.5703125" customWidth="1"/>
  </cols>
  <sheetData>
    <row r="1" spans="1:7" s="3" customFormat="1" ht="18.75" x14ac:dyDescent="0.3">
      <c r="A1" s="1" t="s">
        <v>5</v>
      </c>
      <c r="B1" s="1" t="s">
        <v>64</v>
      </c>
      <c r="C1" s="2">
        <v>45657</v>
      </c>
      <c r="E1" s="1"/>
      <c r="F1" s="1"/>
      <c r="G1" s="2"/>
    </row>
    <row r="2" spans="1:7" x14ac:dyDescent="0.25">
      <c r="A2" s="3" t="s">
        <v>0</v>
      </c>
      <c r="C2" s="4">
        <v>450378.43</v>
      </c>
      <c r="E2" s="3"/>
      <c r="G2" s="4"/>
    </row>
    <row r="3" spans="1:7" x14ac:dyDescent="0.25">
      <c r="A3" s="3" t="s">
        <v>1</v>
      </c>
      <c r="C3" s="11"/>
      <c r="E3" s="3"/>
      <c r="G3" s="4"/>
    </row>
    <row r="4" spans="1:7" x14ac:dyDescent="0.25">
      <c r="A4" s="3"/>
      <c r="C4" s="11"/>
      <c r="E4" s="3"/>
      <c r="G4" s="4"/>
    </row>
    <row r="5" spans="1:7" x14ac:dyDescent="0.25">
      <c r="A5" s="5"/>
      <c r="C5" s="11"/>
      <c r="E5" s="3"/>
      <c r="G5" s="4"/>
    </row>
    <row r="6" spans="1:7" x14ac:dyDescent="0.25">
      <c r="A6" s="3"/>
      <c r="C6" s="11"/>
      <c r="E6" s="3"/>
      <c r="G6" s="4"/>
    </row>
    <row r="7" spans="1:7" x14ac:dyDescent="0.25">
      <c r="A7" s="3"/>
      <c r="B7" s="6"/>
      <c r="C7" s="12"/>
      <c r="E7" s="3"/>
      <c r="F7" s="6"/>
      <c r="G7" s="7"/>
    </row>
    <row r="8" spans="1:7" x14ac:dyDescent="0.25">
      <c r="A8" s="3"/>
      <c r="B8" s="8"/>
      <c r="C8" s="12"/>
      <c r="E8" s="3"/>
      <c r="F8" s="8"/>
      <c r="G8" s="7"/>
    </row>
    <row r="9" spans="1:7" x14ac:dyDescent="0.25">
      <c r="A9" s="3"/>
      <c r="C9" s="11"/>
      <c r="E9" s="3"/>
      <c r="G9" s="4"/>
    </row>
    <row r="10" spans="1:7" x14ac:dyDescent="0.25">
      <c r="A10" s="3" t="s">
        <v>2</v>
      </c>
      <c r="C10" s="11"/>
      <c r="E10" s="3"/>
      <c r="G10" s="4"/>
    </row>
    <row r="11" spans="1:7" x14ac:dyDescent="0.25">
      <c r="A11" s="6"/>
      <c r="C11" s="14"/>
      <c r="E11" s="5"/>
      <c r="F11" s="8"/>
      <c r="G11" s="7"/>
    </row>
    <row r="12" spans="1:7" x14ac:dyDescent="0.25">
      <c r="A12" s="6"/>
      <c r="C12" s="14"/>
      <c r="E12" s="5"/>
      <c r="F12" s="8"/>
      <c r="G12" s="4"/>
    </row>
    <row r="13" spans="1:7" x14ac:dyDescent="0.25">
      <c r="A13" s="6"/>
      <c r="C13" s="14"/>
      <c r="E13" s="5"/>
      <c r="G13" s="4"/>
    </row>
    <row r="14" spans="1:7" x14ac:dyDescent="0.25">
      <c r="A14" s="6"/>
      <c r="C14" s="14"/>
      <c r="E14" s="5"/>
      <c r="G14" s="4"/>
    </row>
    <row r="15" spans="1:7" x14ac:dyDescent="0.25">
      <c r="A15" s="6"/>
      <c r="C15" s="14"/>
      <c r="E15" s="5"/>
      <c r="G15" s="4"/>
    </row>
    <row r="16" spans="1:7" x14ac:dyDescent="0.25">
      <c r="A16" s="6"/>
      <c r="C16" s="12"/>
      <c r="E16" s="3"/>
      <c r="G16" s="4"/>
    </row>
    <row r="17" spans="1:7" x14ac:dyDescent="0.25">
      <c r="A17" s="6"/>
      <c r="C17" s="10"/>
      <c r="E17" s="3"/>
      <c r="G17" s="4"/>
    </row>
    <row r="18" spans="1:7" x14ac:dyDescent="0.25">
      <c r="A18" s="3"/>
      <c r="C18" s="4">
        <f>SUM(C2:C17)</f>
        <v>450378.43</v>
      </c>
      <c r="E18" s="3"/>
      <c r="G18" s="4"/>
    </row>
    <row r="19" spans="1:7" x14ac:dyDescent="0.25">
      <c r="A19" s="3" t="s">
        <v>3</v>
      </c>
      <c r="C19" s="4">
        <v>-450378.43</v>
      </c>
      <c r="E19" s="3"/>
      <c r="G19" s="4"/>
    </row>
    <row r="20" spans="1:7" x14ac:dyDescent="0.25">
      <c r="A20" s="3"/>
      <c r="B20" t="s">
        <v>4</v>
      </c>
      <c r="C20" s="4">
        <f>SUM(C18:C19)</f>
        <v>0</v>
      </c>
      <c r="E20" s="3"/>
      <c r="G20" s="4"/>
    </row>
    <row r="21" spans="1:7" x14ac:dyDescent="0.25">
      <c r="A21" s="3"/>
      <c r="C21" s="9"/>
    </row>
    <row r="22" spans="1:7" x14ac:dyDescent="0.25">
      <c r="A22" s="3"/>
      <c r="C2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D333-3C54-4DCD-B559-FFE822FC14CE}">
  <dimension ref="A1:E55"/>
  <sheetViews>
    <sheetView topLeftCell="A7" workbookViewId="0">
      <selection activeCell="B55" sqref="B55:C55"/>
    </sheetView>
  </sheetViews>
  <sheetFormatPr baseColWidth="10" defaultRowHeight="15" x14ac:dyDescent="0.25"/>
  <cols>
    <col min="1" max="1" width="44.85546875" customWidth="1"/>
    <col min="2" max="2" width="22.5703125" customWidth="1"/>
    <col min="3" max="3" width="21.5703125" customWidth="1"/>
  </cols>
  <sheetData>
    <row r="1" spans="1:4" x14ac:dyDescent="0.25">
      <c r="A1" s="13" t="s">
        <v>40</v>
      </c>
      <c r="B1" s="13"/>
      <c r="C1" s="13"/>
    </row>
    <row r="2" spans="1:4" x14ac:dyDescent="0.25">
      <c r="A2" s="13" t="s">
        <v>39</v>
      </c>
      <c r="B2" s="13"/>
      <c r="C2" s="13"/>
    </row>
    <row r="3" spans="1:4" x14ac:dyDescent="0.25">
      <c r="A3" s="13">
        <v>971327367</v>
      </c>
      <c r="B3" s="13"/>
      <c r="C3" s="13"/>
    </row>
    <row r="4" spans="1:4" x14ac:dyDescent="0.25">
      <c r="A4" s="13"/>
      <c r="B4" s="13"/>
      <c r="C4" s="13"/>
    </row>
    <row r="5" spans="1:4" x14ac:dyDescent="0.25">
      <c r="A5" s="13" t="s">
        <v>65</v>
      </c>
      <c r="B5" s="13"/>
      <c r="C5" s="13"/>
    </row>
    <row r="6" spans="1:4" x14ac:dyDescent="0.25">
      <c r="A6" s="13"/>
      <c r="B6" s="13"/>
      <c r="C6" s="13"/>
    </row>
    <row r="7" spans="1:4" x14ac:dyDescent="0.25">
      <c r="A7" s="13"/>
      <c r="B7" s="13" t="s">
        <v>38</v>
      </c>
      <c r="C7" s="13" t="s">
        <v>37</v>
      </c>
      <c r="D7" t="s">
        <v>91</v>
      </c>
    </row>
    <row r="9" spans="1:4" x14ac:dyDescent="0.25">
      <c r="A9" t="s">
        <v>36</v>
      </c>
    </row>
    <row r="10" spans="1:4" x14ac:dyDescent="0.25">
      <c r="A10" t="s">
        <v>35</v>
      </c>
      <c r="B10" s="11">
        <v>5000</v>
      </c>
      <c r="C10" s="11">
        <v>5000</v>
      </c>
    </row>
    <row r="11" spans="1:4" x14ac:dyDescent="0.25">
      <c r="A11" t="s">
        <v>34</v>
      </c>
      <c r="B11" s="11">
        <v>26500</v>
      </c>
      <c r="C11" s="11">
        <v>26500</v>
      </c>
      <c r="D11">
        <v>1</v>
      </c>
    </row>
    <row r="12" spans="1:4" x14ac:dyDescent="0.25">
      <c r="A12" t="s">
        <v>33</v>
      </c>
      <c r="B12" s="11">
        <v>49600</v>
      </c>
      <c r="C12" s="11">
        <v>49600</v>
      </c>
      <c r="D12">
        <v>1</v>
      </c>
    </row>
    <row r="13" spans="1:4" x14ac:dyDescent="0.25">
      <c r="A13" t="s">
        <v>66</v>
      </c>
      <c r="B13" s="11">
        <v>22561</v>
      </c>
      <c r="C13" s="11">
        <v>22561</v>
      </c>
      <c r="D13">
        <v>1</v>
      </c>
    </row>
    <row r="14" spans="1:4" x14ac:dyDescent="0.25">
      <c r="A14" t="s">
        <v>32</v>
      </c>
      <c r="B14" s="11">
        <v>22602.92</v>
      </c>
      <c r="C14" s="11">
        <v>22602.92</v>
      </c>
    </row>
    <row r="15" spans="1:4" x14ac:dyDescent="0.25">
      <c r="A15" t="s">
        <v>67</v>
      </c>
      <c r="B15" s="11">
        <v>7000</v>
      </c>
      <c r="C15" s="11">
        <v>7000</v>
      </c>
    </row>
    <row r="16" spans="1:4" x14ac:dyDescent="0.25">
      <c r="A16" t="s">
        <v>31</v>
      </c>
      <c r="B16" s="11">
        <v>12004.8</v>
      </c>
      <c r="C16" s="11">
        <v>12004.8</v>
      </c>
      <c r="D16">
        <v>1</v>
      </c>
    </row>
    <row r="17" spans="1:4" x14ac:dyDescent="0.25">
      <c r="A17" t="s">
        <v>30</v>
      </c>
      <c r="B17" s="11">
        <v>44599.199999999997</v>
      </c>
      <c r="C17" s="11">
        <v>44599.199999999997</v>
      </c>
      <c r="D17">
        <v>1</v>
      </c>
    </row>
    <row r="18" spans="1:4" x14ac:dyDescent="0.25">
      <c r="A18" t="s">
        <v>68</v>
      </c>
      <c r="B18" s="11">
        <v>8000</v>
      </c>
      <c r="C18" s="11">
        <v>8000</v>
      </c>
    </row>
    <row r="19" spans="1:4" x14ac:dyDescent="0.25">
      <c r="A19" t="s">
        <v>29</v>
      </c>
      <c r="B19" s="11">
        <v>75000</v>
      </c>
      <c r="C19" s="11">
        <v>75000</v>
      </c>
    </row>
    <row r="20" spans="1:4" x14ac:dyDescent="0.25">
      <c r="B20" s="15">
        <v>272867.92</v>
      </c>
      <c r="C20" s="15">
        <v>272867.92</v>
      </c>
    </row>
    <row r="21" spans="1:4" x14ac:dyDescent="0.25">
      <c r="B21" s="11"/>
      <c r="C21" s="11"/>
    </row>
    <row r="22" spans="1:4" x14ac:dyDescent="0.25">
      <c r="A22" t="s">
        <v>28</v>
      </c>
      <c r="B22" s="11"/>
      <c r="C22" s="11"/>
    </row>
    <row r="23" spans="1:4" x14ac:dyDescent="0.25">
      <c r="A23" t="s">
        <v>27</v>
      </c>
      <c r="B23" s="11">
        <v>-7021.25</v>
      </c>
      <c r="C23" s="11">
        <v>-7021.25</v>
      </c>
    </row>
    <row r="24" spans="1:4" x14ac:dyDescent="0.25">
      <c r="A24" t="s">
        <v>69</v>
      </c>
      <c r="B24" s="11">
        <v>-6644.3</v>
      </c>
      <c r="C24" s="11">
        <v>-6644.3</v>
      </c>
    </row>
    <row r="25" spans="1:4" x14ac:dyDescent="0.25">
      <c r="A25" t="s">
        <v>26</v>
      </c>
      <c r="B25" s="11">
        <v>-3239</v>
      </c>
      <c r="C25" s="11">
        <v>-3239</v>
      </c>
    </row>
    <row r="26" spans="1:4" x14ac:dyDescent="0.25">
      <c r="A26" t="s">
        <v>25</v>
      </c>
      <c r="B26" s="11">
        <v>-22693.03</v>
      </c>
      <c r="C26" s="11">
        <v>-22693.03</v>
      </c>
    </row>
    <row r="27" spans="1:4" x14ac:dyDescent="0.25">
      <c r="A27" t="s">
        <v>24</v>
      </c>
      <c r="B27" s="11">
        <v>-12625</v>
      </c>
      <c r="C27" s="11">
        <v>-12625</v>
      </c>
    </row>
    <row r="28" spans="1:4" x14ac:dyDescent="0.25">
      <c r="A28" t="s">
        <v>70</v>
      </c>
      <c r="B28" s="11">
        <v>-1466</v>
      </c>
      <c r="C28" s="11">
        <v>-1466</v>
      </c>
    </row>
    <row r="29" spans="1:4" x14ac:dyDescent="0.25">
      <c r="A29" t="s">
        <v>23</v>
      </c>
      <c r="B29" s="11">
        <v>-19569.650000000001</v>
      </c>
      <c r="C29" s="11">
        <v>-19569.650000000001</v>
      </c>
    </row>
    <row r="30" spans="1:4" x14ac:dyDescent="0.25">
      <c r="A30" t="s">
        <v>22</v>
      </c>
      <c r="B30" s="11">
        <v>-12476.7</v>
      </c>
      <c r="C30" s="11">
        <v>-12476.7</v>
      </c>
    </row>
    <row r="31" spans="1:4" x14ac:dyDescent="0.25">
      <c r="A31" t="s">
        <v>21</v>
      </c>
      <c r="B31" s="11">
        <v>-2388.5</v>
      </c>
      <c r="C31" s="11">
        <v>-2388.5</v>
      </c>
    </row>
    <row r="32" spans="1:4" x14ac:dyDescent="0.25">
      <c r="A32" t="s">
        <v>20</v>
      </c>
      <c r="B32" s="11">
        <v>-2148</v>
      </c>
      <c r="C32" s="11">
        <v>-2148</v>
      </c>
    </row>
    <row r="33" spans="1:5" x14ac:dyDescent="0.25">
      <c r="A33" t="s">
        <v>19</v>
      </c>
      <c r="B33" s="11">
        <v>-6735</v>
      </c>
      <c r="C33" s="11">
        <v>-6735</v>
      </c>
    </row>
    <row r="34" spans="1:5" x14ac:dyDescent="0.25">
      <c r="A34" t="s">
        <v>18</v>
      </c>
      <c r="B34" s="11">
        <v>-5369.4</v>
      </c>
      <c r="C34" s="11">
        <v>-5369.4</v>
      </c>
    </row>
    <row r="35" spans="1:5" x14ac:dyDescent="0.25">
      <c r="A35" t="s">
        <v>17</v>
      </c>
      <c r="B35" s="11">
        <v>-4500</v>
      </c>
      <c r="C35" s="11">
        <v>-4500</v>
      </c>
    </row>
    <row r="36" spans="1:5" x14ac:dyDescent="0.25">
      <c r="A36" t="s">
        <v>71</v>
      </c>
      <c r="B36" s="11">
        <v>-2500</v>
      </c>
      <c r="C36" s="11">
        <v>-2500</v>
      </c>
    </row>
    <row r="37" spans="1:5" x14ac:dyDescent="0.25">
      <c r="A37" t="s">
        <v>16</v>
      </c>
      <c r="B37" s="11">
        <v>-183662.68</v>
      </c>
      <c r="C37" s="11">
        <v>-183662.68</v>
      </c>
    </row>
    <row r="38" spans="1:5" x14ac:dyDescent="0.25">
      <c r="A38" t="s">
        <v>15</v>
      </c>
      <c r="B38" s="11">
        <v>-3660</v>
      </c>
      <c r="C38" s="11">
        <v>-3660</v>
      </c>
    </row>
    <row r="39" spans="1:5" x14ac:dyDescent="0.25">
      <c r="A39" t="s">
        <v>14</v>
      </c>
      <c r="B39" s="11">
        <v>-331.75</v>
      </c>
      <c r="C39" s="11">
        <v>-331.75</v>
      </c>
    </row>
    <row r="40" spans="1:5" x14ac:dyDescent="0.25">
      <c r="A40" t="s">
        <v>88</v>
      </c>
      <c r="B40" s="15">
        <v>-7185.7</v>
      </c>
      <c r="C40" s="15">
        <v>-7185.7</v>
      </c>
      <c r="E40" t="s">
        <v>89</v>
      </c>
    </row>
    <row r="41" spans="1:5" x14ac:dyDescent="0.25">
      <c r="B41" s="11">
        <v>-304215.96000000002</v>
      </c>
      <c r="C41" s="11">
        <v>-304215.96000000002</v>
      </c>
    </row>
    <row r="42" spans="1:5" x14ac:dyDescent="0.25">
      <c r="B42" s="11"/>
      <c r="C42" s="11"/>
    </row>
    <row r="43" spans="1:5" x14ac:dyDescent="0.25">
      <c r="A43" t="s">
        <v>13</v>
      </c>
      <c r="B43" s="11">
        <v>-31348.04</v>
      </c>
      <c r="C43" s="11">
        <v>-31348.04</v>
      </c>
    </row>
    <row r="44" spans="1:5" x14ac:dyDescent="0.25">
      <c r="B44" s="11"/>
      <c r="C44" s="11"/>
    </row>
    <row r="45" spans="1:5" x14ac:dyDescent="0.25">
      <c r="A45" t="s">
        <v>12</v>
      </c>
      <c r="B45" s="11"/>
      <c r="C45" s="11"/>
    </row>
    <row r="46" spans="1:5" x14ac:dyDescent="0.25">
      <c r="A46" t="s">
        <v>72</v>
      </c>
      <c r="B46" s="11">
        <v>11708.22</v>
      </c>
      <c r="C46" s="11">
        <v>11708.22</v>
      </c>
    </row>
    <row r="47" spans="1:5" x14ac:dyDescent="0.25">
      <c r="A47" t="s">
        <v>11</v>
      </c>
      <c r="B47" s="11">
        <v>1758</v>
      </c>
      <c r="C47" s="11">
        <v>1758</v>
      </c>
    </row>
    <row r="48" spans="1:5" x14ac:dyDescent="0.25">
      <c r="A48" t="s">
        <v>10</v>
      </c>
      <c r="B48">
        <v>-154.13999999999999</v>
      </c>
      <c r="C48">
        <v>-154.13999999999999</v>
      </c>
    </row>
    <row r="49" spans="1:4" x14ac:dyDescent="0.25">
      <c r="B49">
        <v>13312.08</v>
      </c>
      <c r="C49">
        <v>13312.08</v>
      </c>
    </row>
    <row r="51" spans="1:4" x14ac:dyDescent="0.25">
      <c r="A51" t="s">
        <v>9</v>
      </c>
      <c r="B51">
        <v>-18035.96</v>
      </c>
      <c r="C51">
        <v>-18035.96</v>
      </c>
    </row>
    <row r="53" spans="1:4" x14ac:dyDescent="0.25">
      <c r="A53" t="s">
        <v>8</v>
      </c>
      <c r="B53">
        <v>-18035.96</v>
      </c>
      <c r="C53">
        <v>-18035.96</v>
      </c>
    </row>
    <row r="54" spans="1:4" x14ac:dyDescent="0.25">
      <c r="B54" s="3"/>
      <c r="C54" s="3"/>
    </row>
    <row r="55" spans="1:4" x14ac:dyDescent="0.25">
      <c r="A55" t="s">
        <v>7</v>
      </c>
      <c r="B55" s="3">
        <v>-18035.96</v>
      </c>
      <c r="C55" s="3">
        <v>-18035.96</v>
      </c>
      <c r="D55"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814B-1444-4398-9DE2-F4AEB3AFE0A3}">
  <dimension ref="A1:F42"/>
  <sheetViews>
    <sheetView topLeftCell="A4" workbookViewId="0">
      <selection activeCell="I25" sqref="I25"/>
    </sheetView>
  </sheetViews>
  <sheetFormatPr baseColWidth="10" defaultRowHeight="15" x14ac:dyDescent="0.25"/>
  <cols>
    <col min="1" max="1" width="34.42578125" customWidth="1"/>
    <col min="2" max="2" width="23.140625" customWidth="1"/>
    <col min="3" max="4" width="18.5703125" customWidth="1"/>
  </cols>
  <sheetData>
    <row r="1" spans="1:4" x14ac:dyDescent="0.25">
      <c r="A1" s="13" t="s">
        <v>63</v>
      </c>
      <c r="B1" s="13"/>
      <c r="C1" s="13"/>
      <c r="D1" s="13"/>
    </row>
    <row r="2" spans="1:4" x14ac:dyDescent="0.25">
      <c r="A2" s="13" t="s">
        <v>39</v>
      </c>
      <c r="B2" s="13"/>
      <c r="C2" s="13"/>
      <c r="D2" s="13"/>
    </row>
    <row r="3" spans="1:4" x14ac:dyDescent="0.25">
      <c r="A3" s="13">
        <v>971327367</v>
      </c>
      <c r="B3" s="13"/>
      <c r="C3" s="13"/>
      <c r="D3" s="13"/>
    </row>
    <row r="4" spans="1:4" x14ac:dyDescent="0.25">
      <c r="A4" s="13"/>
      <c r="B4" s="13"/>
      <c r="C4" s="13"/>
      <c r="D4" s="13"/>
    </row>
    <row r="5" spans="1:4" x14ac:dyDescent="0.25">
      <c r="A5" s="16" t="s">
        <v>65</v>
      </c>
      <c r="B5" s="13"/>
      <c r="C5" s="13"/>
      <c r="D5" s="13"/>
    </row>
    <row r="6" spans="1:4" x14ac:dyDescent="0.25">
      <c r="A6" s="13"/>
      <c r="B6" s="13"/>
      <c r="C6" s="13"/>
      <c r="D6" s="13"/>
    </row>
    <row r="7" spans="1:4" x14ac:dyDescent="0.25">
      <c r="A7" s="13"/>
      <c r="B7" s="13" t="s">
        <v>62</v>
      </c>
      <c r="C7" s="13" t="s">
        <v>61</v>
      </c>
      <c r="D7" s="13" t="s">
        <v>60</v>
      </c>
    </row>
    <row r="9" spans="1:4" x14ac:dyDescent="0.25">
      <c r="A9" t="s">
        <v>59</v>
      </c>
    </row>
    <row r="11" spans="1:4" x14ac:dyDescent="0.25">
      <c r="A11" t="s">
        <v>58</v>
      </c>
    </row>
    <row r="12" spans="1:4" x14ac:dyDescent="0.25">
      <c r="A12" t="s">
        <v>73</v>
      </c>
      <c r="B12" s="11">
        <v>0</v>
      </c>
      <c r="C12" s="11">
        <v>15000</v>
      </c>
      <c r="D12" s="11">
        <v>15000</v>
      </c>
    </row>
    <row r="13" spans="1:4" x14ac:dyDescent="0.25">
      <c r="A13" t="s">
        <v>57</v>
      </c>
      <c r="B13" s="11">
        <v>63851.35</v>
      </c>
      <c r="C13" s="11">
        <v>-2631.53</v>
      </c>
      <c r="D13" s="11">
        <v>61219.82</v>
      </c>
    </row>
    <row r="14" spans="1:4" x14ac:dyDescent="0.25">
      <c r="A14" t="s">
        <v>56</v>
      </c>
      <c r="B14" s="11">
        <v>413701.16</v>
      </c>
      <c r="C14" s="11">
        <v>36677.269999999997</v>
      </c>
      <c r="D14" s="11">
        <v>450378.43</v>
      </c>
    </row>
    <row r="15" spans="1:4" x14ac:dyDescent="0.25">
      <c r="B15" s="11">
        <v>477552.51</v>
      </c>
      <c r="C15" s="11">
        <v>49045.74</v>
      </c>
      <c r="D15" s="11">
        <v>526598.25</v>
      </c>
    </row>
    <row r="16" spans="1:4" x14ac:dyDescent="0.25">
      <c r="B16" s="11"/>
      <c r="C16" s="11"/>
      <c r="D16" s="11"/>
    </row>
    <row r="17" spans="1:4" x14ac:dyDescent="0.25">
      <c r="A17" s="3" t="s">
        <v>55</v>
      </c>
      <c r="B17" s="15">
        <v>477552.51</v>
      </c>
      <c r="C17" s="15">
        <v>49045.74</v>
      </c>
      <c r="D17" s="15">
        <v>526598.25</v>
      </c>
    </row>
    <row r="18" spans="1:4" x14ac:dyDescent="0.25">
      <c r="B18" s="11"/>
      <c r="C18" s="11"/>
      <c r="D18" s="11"/>
    </row>
    <row r="19" spans="1:4" x14ac:dyDescent="0.25">
      <c r="A19" t="s">
        <v>54</v>
      </c>
      <c r="B19" s="11"/>
      <c r="C19" s="11"/>
      <c r="D19" s="11"/>
    </row>
    <row r="20" spans="1:4" x14ac:dyDescent="0.25">
      <c r="B20" s="11"/>
      <c r="C20" s="11"/>
      <c r="D20" s="11"/>
    </row>
    <row r="21" spans="1:4" x14ac:dyDescent="0.25">
      <c r="A21" t="s">
        <v>53</v>
      </c>
      <c r="B21" s="11"/>
      <c r="C21" s="11"/>
      <c r="D21" s="11"/>
    </row>
    <row r="22" spans="1:4" x14ac:dyDescent="0.25">
      <c r="A22" t="s">
        <v>52</v>
      </c>
      <c r="B22" s="11"/>
      <c r="C22" s="11"/>
      <c r="D22" s="11"/>
    </row>
    <row r="23" spans="1:4" x14ac:dyDescent="0.25">
      <c r="A23" t="s">
        <v>51</v>
      </c>
      <c r="B23" s="11">
        <v>-484738.21</v>
      </c>
      <c r="C23" s="11">
        <v>0</v>
      </c>
      <c r="D23" s="11">
        <v>-484738.21</v>
      </c>
    </row>
    <row r="24" spans="1:4" x14ac:dyDescent="0.25">
      <c r="A24" t="s">
        <v>50</v>
      </c>
      <c r="B24" s="11">
        <v>0</v>
      </c>
      <c r="C24" s="11">
        <v>-59896</v>
      </c>
      <c r="D24" s="11">
        <v>-59896</v>
      </c>
    </row>
    <row r="25" spans="1:4" x14ac:dyDescent="0.25">
      <c r="B25" s="11">
        <v>-484738.21</v>
      </c>
      <c r="C25" s="11">
        <v>-59896</v>
      </c>
      <c r="D25" s="11">
        <v>-544634.21</v>
      </c>
    </row>
    <row r="26" spans="1:4" x14ac:dyDescent="0.25">
      <c r="B26" s="11"/>
      <c r="C26" s="11"/>
      <c r="D26" s="11"/>
    </row>
    <row r="27" spans="1:4" x14ac:dyDescent="0.25">
      <c r="A27" t="s">
        <v>49</v>
      </c>
      <c r="B27" s="11"/>
      <c r="C27" s="11"/>
      <c r="D27" s="11"/>
    </row>
    <row r="28" spans="1:4" x14ac:dyDescent="0.25">
      <c r="A28" t="s">
        <v>48</v>
      </c>
      <c r="B28" s="11">
        <v>0</v>
      </c>
      <c r="C28" s="15">
        <v>18035.96</v>
      </c>
      <c r="D28" s="11">
        <v>18035.96</v>
      </c>
    </row>
    <row r="29" spans="1:4" x14ac:dyDescent="0.25">
      <c r="B29" s="11"/>
      <c r="C29" s="11"/>
      <c r="D29" s="11"/>
    </row>
    <row r="30" spans="1:4" x14ac:dyDescent="0.25">
      <c r="A30" t="s">
        <v>47</v>
      </c>
      <c r="B30" s="11">
        <v>-484738.21</v>
      </c>
      <c r="C30" s="11">
        <v>-41860.04</v>
      </c>
      <c r="D30" s="11">
        <v>-526598.25</v>
      </c>
    </row>
    <row r="31" spans="1:4" x14ac:dyDescent="0.25">
      <c r="B31" s="11"/>
      <c r="C31" s="11"/>
      <c r="D31" s="11"/>
    </row>
    <row r="32" spans="1:4" x14ac:dyDescent="0.25">
      <c r="A32" t="s">
        <v>46</v>
      </c>
      <c r="B32" s="11"/>
      <c r="C32" s="11"/>
      <c r="D32" s="11"/>
    </row>
    <row r="33" spans="1:6" x14ac:dyDescent="0.25">
      <c r="A33" t="s">
        <v>45</v>
      </c>
      <c r="B33" s="11"/>
      <c r="C33" s="11"/>
      <c r="D33" s="11"/>
    </row>
    <row r="34" spans="1:6" x14ac:dyDescent="0.25">
      <c r="A34" t="s">
        <v>44</v>
      </c>
      <c r="B34" s="11">
        <v>7185.7</v>
      </c>
      <c r="C34" s="11">
        <v>-7185.7</v>
      </c>
      <c r="D34" s="11">
        <v>0</v>
      </c>
    </row>
    <row r="35" spans="1:6" x14ac:dyDescent="0.25">
      <c r="B35" s="11"/>
      <c r="C35" s="11"/>
      <c r="D35" s="11"/>
    </row>
    <row r="36" spans="1:6" x14ac:dyDescent="0.25">
      <c r="A36" t="s">
        <v>43</v>
      </c>
      <c r="B36" s="11">
        <v>7185.7</v>
      </c>
      <c r="C36" s="11">
        <v>-7185.7</v>
      </c>
      <c r="D36" s="11">
        <v>0</v>
      </c>
      <c r="F36" t="s">
        <v>90</v>
      </c>
    </row>
    <row r="37" spans="1:6" x14ac:dyDescent="0.25">
      <c r="B37" s="11"/>
      <c r="C37" s="11"/>
      <c r="D37" s="11"/>
    </row>
    <row r="38" spans="1:6" x14ac:dyDescent="0.25">
      <c r="A38" s="3" t="s">
        <v>42</v>
      </c>
      <c r="B38" s="15">
        <v>-477552.51</v>
      </c>
      <c r="C38" s="15">
        <v>-49045.74</v>
      </c>
      <c r="D38" s="15">
        <v>-526598.25</v>
      </c>
    </row>
    <row r="39" spans="1:6" x14ac:dyDescent="0.25">
      <c r="B39" s="11"/>
      <c r="C39" s="11"/>
      <c r="D39" s="11"/>
    </row>
    <row r="40" spans="1:6" x14ac:dyDescent="0.25">
      <c r="A40" t="s">
        <v>41</v>
      </c>
      <c r="B40" s="11">
        <v>0</v>
      </c>
      <c r="C40" s="11">
        <v>0</v>
      </c>
      <c r="D40" s="11">
        <v>0</v>
      </c>
    </row>
    <row r="41" spans="1:6" x14ac:dyDescent="0.25">
      <c r="B41" s="11"/>
      <c r="C41" s="11"/>
      <c r="D41" s="11"/>
    </row>
    <row r="42" spans="1:6" x14ac:dyDescent="0.25">
      <c r="B42" s="11"/>
      <c r="C42" s="11"/>
      <c r="D42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520D-74AD-4B54-BD3D-81F0006229A3}">
  <dimension ref="A1:D25"/>
  <sheetViews>
    <sheetView tabSelected="1" workbookViewId="0">
      <selection activeCell="B10" sqref="B10"/>
    </sheetView>
  </sheetViews>
  <sheetFormatPr baseColWidth="10" defaultRowHeight="15" x14ac:dyDescent="0.25"/>
  <cols>
    <col min="2" max="2" width="32.28515625" customWidth="1"/>
    <col min="3" max="3" width="21.42578125" customWidth="1"/>
    <col min="4" max="4" width="22" customWidth="1"/>
  </cols>
  <sheetData>
    <row r="1" spans="1:4" ht="21" x14ac:dyDescent="0.35">
      <c r="A1" s="13"/>
      <c r="B1" s="13"/>
      <c r="C1" s="17" t="s">
        <v>92</v>
      </c>
      <c r="D1" s="17"/>
    </row>
    <row r="2" spans="1:4" x14ac:dyDescent="0.25">
      <c r="A2" s="13"/>
      <c r="B2" s="13"/>
      <c r="C2" s="16" t="s">
        <v>74</v>
      </c>
      <c r="D2" s="13"/>
    </row>
    <row r="3" spans="1:4" x14ac:dyDescent="0.25">
      <c r="A3" s="13"/>
      <c r="B3" s="13"/>
      <c r="C3" s="13"/>
      <c r="D3" s="13"/>
    </row>
    <row r="5" spans="1:4" x14ac:dyDescent="0.25">
      <c r="A5" t="s">
        <v>75</v>
      </c>
      <c r="B5" t="s">
        <v>76</v>
      </c>
    </row>
    <row r="6" spans="1:4" x14ac:dyDescent="0.25">
      <c r="D6" s="3">
        <v>2024</v>
      </c>
    </row>
    <row r="7" spans="1:4" x14ac:dyDescent="0.25">
      <c r="B7" t="s">
        <v>77</v>
      </c>
      <c r="D7" s="11">
        <v>49600</v>
      </c>
    </row>
    <row r="8" spans="1:4" x14ac:dyDescent="0.25">
      <c r="D8" s="11"/>
    </row>
    <row r="9" spans="1:4" x14ac:dyDescent="0.25">
      <c r="B9" t="s">
        <v>94</v>
      </c>
      <c r="D9" s="11">
        <v>26500</v>
      </c>
    </row>
    <row r="10" spans="1:4" x14ac:dyDescent="0.25">
      <c r="B10" t="s">
        <v>93</v>
      </c>
      <c r="D10" s="11">
        <v>68608</v>
      </c>
    </row>
    <row r="11" spans="1:4" x14ac:dyDescent="0.25">
      <c r="B11" t="s">
        <v>78</v>
      </c>
      <c r="D11" s="11">
        <v>24200</v>
      </c>
    </row>
    <row r="12" spans="1:4" x14ac:dyDescent="0.25">
      <c r="B12" t="s">
        <v>79</v>
      </c>
      <c r="D12" s="11">
        <v>57753</v>
      </c>
    </row>
    <row r="13" spans="1:4" x14ac:dyDescent="0.25">
      <c r="D13" s="11">
        <f>SUM(D7:D12)</f>
        <v>226661</v>
      </c>
    </row>
    <row r="14" spans="1:4" x14ac:dyDescent="0.25">
      <c r="A14" t="s">
        <v>80</v>
      </c>
      <c r="B14" t="s">
        <v>53</v>
      </c>
      <c r="D14" s="11"/>
    </row>
    <row r="15" spans="1:4" x14ac:dyDescent="0.25">
      <c r="D15" s="11"/>
    </row>
    <row r="16" spans="1:4" x14ac:dyDescent="0.25">
      <c r="B16" t="s">
        <v>81</v>
      </c>
      <c r="D16" s="11">
        <v>484738.21</v>
      </c>
    </row>
    <row r="17" spans="1:4" x14ac:dyDescent="0.25">
      <c r="D17" s="11"/>
    </row>
    <row r="18" spans="1:4" x14ac:dyDescent="0.25">
      <c r="B18" t="s">
        <v>82</v>
      </c>
      <c r="D18" s="11"/>
    </row>
    <row r="19" spans="1:4" x14ac:dyDescent="0.25">
      <c r="B19" t="s">
        <v>83</v>
      </c>
      <c r="D19" s="11">
        <v>-18035.96</v>
      </c>
    </row>
    <row r="20" spans="1:4" x14ac:dyDescent="0.25">
      <c r="B20" t="s">
        <v>84</v>
      </c>
      <c r="D20" s="18">
        <f>SUM(D16:D19)</f>
        <v>466702.25</v>
      </c>
    </row>
    <row r="24" spans="1:4" x14ac:dyDescent="0.25">
      <c r="A24" t="s">
        <v>85</v>
      </c>
      <c r="B24" t="s">
        <v>86</v>
      </c>
    </row>
    <row r="25" spans="1:4" x14ac:dyDescent="0.25">
      <c r="B25" t="s">
        <v>87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1920</vt:lpstr>
      <vt:lpstr>1921</vt:lpstr>
      <vt:lpstr>Resultat</vt:lpstr>
      <vt:lpstr>Balanse</vt:lpstr>
      <vt:lpstr>Noter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Lauvdal, Laila</dc:creator>
  <cp:lastModifiedBy>Lauvdal, Laila</cp:lastModifiedBy>
  <dcterms:created xsi:type="dcterms:W3CDTF">2024-12-02T10:03:42Z</dcterms:created>
  <dcterms:modified xsi:type="dcterms:W3CDTF">2025-02-26T09:45:14Z</dcterms:modified>
</cp:coreProperties>
</file>