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rbjornalmeland/Library/Mobile Documents/com~apple~CloudDocs/Drammens seilforening styre/DSF Årsmørtedok 2024/"/>
    </mc:Choice>
  </mc:AlternateContent>
  <xr:revisionPtr revIDLastSave="0" documentId="8_{79A2F24E-C14A-5743-A408-C33CF2070186}" xr6:coauthVersionLast="47" xr6:coauthVersionMax="47" xr10:uidLastSave="{00000000-0000-0000-0000-000000000000}"/>
  <bookViews>
    <workbookView xWindow="23600" yWindow="-660" windowWidth="20480" windowHeight="12300" xr2:uid="{00000000-000D-0000-FFFF-FFFF00000000}"/>
  </bookViews>
  <sheets>
    <sheet name="Årsrap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" i="1" l="1"/>
  <c r="B125" i="1"/>
  <c r="C114" i="1"/>
  <c r="B114" i="1"/>
  <c r="E75" i="1"/>
  <c r="D75" i="1"/>
  <c r="C75" i="1"/>
  <c r="B75" i="1"/>
  <c r="E32" i="1"/>
  <c r="D32" i="1"/>
  <c r="C32" i="1"/>
  <c r="B32" i="1"/>
</calcChain>
</file>

<file path=xl/sharedStrings.xml><?xml version="1.0" encoding="utf-8"?>
<sst xmlns="http://schemas.openxmlformats.org/spreadsheetml/2006/main" count="137" uniqueCount="118">
  <si>
    <t>Årsrapport 2024</t>
  </si>
  <si>
    <t>Resultat</t>
  </si>
  <si>
    <t>Inntekter</t>
  </si>
  <si>
    <t>Konto</t>
  </si>
  <si>
    <t>2024</t>
  </si>
  <si>
    <t>2023</t>
  </si>
  <si>
    <t>Budsjett 2024</t>
  </si>
  <si>
    <t>Budsjett 2025</t>
  </si>
  <si>
    <t>3100 Inntekter seilskole, div. aktiviteter</t>
  </si>
  <si>
    <t>3110 Varesalg nettbutikk</t>
  </si>
  <si>
    <t>3210 Opptak/utsett båter</t>
  </si>
  <si>
    <t>3211 Andre interne salg</t>
  </si>
  <si>
    <t>3212 Innbetalt miljøavgift</t>
  </si>
  <si>
    <t xml:space="preserve">3250 Sponsormidler øremerket </t>
  </si>
  <si>
    <t>3260 Viderefakturert strøm</t>
  </si>
  <si>
    <t>3410 Tilskudd, NIF, Offentlig, stiftelser</t>
  </si>
  <si>
    <t>3601 Sponsor salg</t>
  </si>
  <si>
    <t>3610 Havneleie</t>
  </si>
  <si>
    <t>3611 Leieinntekter Leilighet og Lybæk hytte Rødtangen</t>
  </si>
  <si>
    <t>3620 Vinteropplag</t>
  </si>
  <si>
    <t>3622 Leieinntekter Løkta</t>
  </si>
  <si>
    <t>3623 Leieinntekter Rødtangen</t>
  </si>
  <si>
    <t>3805 Salgssum anleggsm, avgiftsfritt salg</t>
  </si>
  <si>
    <t>3900 Andre driftsinntekter</t>
  </si>
  <si>
    <t xml:space="preserve">3910 Kursinntekter </t>
  </si>
  <si>
    <t>3920 Medlemskontingent</t>
  </si>
  <si>
    <t>3930 Treningsavgifter</t>
  </si>
  <si>
    <t>3950 Startkontingenter regatta</t>
  </si>
  <si>
    <t>3955 Arrangement</t>
  </si>
  <si>
    <t>3960 Lotteri, bingo</t>
  </si>
  <si>
    <t>3990 Andre inntekter</t>
  </si>
  <si>
    <t>8060 Purregebyr</t>
  </si>
  <si>
    <t>8401 Garderobe Rødtangen</t>
  </si>
  <si>
    <t>Sum inntekter</t>
  </si>
  <si>
    <t>Kostnader</t>
  </si>
  <si>
    <t>5000 Lønn</t>
  </si>
  <si>
    <t>5015 Honorar</t>
  </si>
  <si>
    <t xml:space="preserve">5330 Godtgjørelse til styret </t>
  </si>
  <si>
    <t>5990 Trenerhonorar</t>
  </si>
  <si>
    <t>6000 Avskrivninger</t>
  </si>
  <si>
    <t>6300 Leie lokaler (inkl. "intern" leie)</t>
  </si>
  <si>
    <t>6301 Leie båtplass Rødtangen</t>
  </si>
  <si>
    <t>6310 Vedlikehold</t>
  </si>
  <si>
    <t>6320 renovasjon, vann, avløp o.l.</t>
  </si>
  <si>
    <t>6340 Lys og varme</t>
  </si>
  <si>
    <t>6360 Renhold</t>
  </si>
  <si>
    <t>6370 Vakthold</t>
  </si>
  <si>
    <t>6535 Diverse anskaffelse</t>
  </si>
  <si>
    <t>6540 Inventar og småanskaffelser</t>
  </si>
  <si>
    <t>6580 Idrettsutstyr</t>
  </si>
  <si>
    <t xml:space="preserve">6600 Reparasjon og vedlikehold bygninger </t>
  </si>
  <si>
    <t>6620 rep. og vedlikehold utstyr og båter</t>
  </si>
  <si>
    <t>6690 Rep. og vedlikehold annet</t>
  </si>
  <si>
    <t>6705 Regnskapshonorar</t>
  </si>
  <si>
    <t>6735 Deltagelse regatta</t>
  </si>
  <si>
    <t>6780 Offentlig gebyr</t>
  </si>
  <si>
    <t>6790 Arktitekttjenester</t>
  </si>
  <si>
    <t>6810 IT-kostnader</t>
  </si>
  <si>
    <t>6855 Arrangementskostnader</t>
  </si>
  <si>
    <t xml:space="preserve">6860 Møter, kurs, oppdatering o.l. </t>
  </si>
  <si>
    <t>6865 Matservering</t>
  </si>
  <si>
    <t xml:space="preserve">7000 Drivstoff </t>
  </si>
  <si>
    <t>7040 Forsikring</t>
  </si>
  <si>
    <t>7140 Reisekostnader, ikke oppgavepliktig</t>
  </si>
  <si>
    <t>7410 kontingent til Norges seilforening</t>
  </si>
  <si>
    <t xml:space="preserve">7420 Gaver/premier </t>
  </si>
  <si>
    <t>7500 Forsikring (ikke i bruk)</t>
  </si>
  <si>
    <t>7610 Styre og årsmøtekostnader</t>
  </si>
  <si>
    <t>7770 Bank og kortgebyrer</t>
  </si>
  <si>
    <t>7779 Gebyr betalingsformidling</t>
  </si>
  <si>
    <t>7780 Egne stevner og arrangementer</t>
  </si>
  <si>
    <t>7790 Annen kostnad m/fradrag</t>
  </si>
  <si>
    <t>7830 Tap på fordringer</t>
  </si>
  <si>
    <t xml:space="preserve">8500 Ekstraordinære kostnader </t>
  </si>
  <si>
    <t>Sum kostnader</t>
  </si>
  <si>
    <t>Årsresultat</t>
  </si>
  <si>
    <t>Årets overskudd</t>
  </si>
  <si>
    <t>Balanse</t>
  </si>
  <si>
    <t>Eiendeler</t>
  </si>
  <si>
    <t xml:space="preserve">1100 Solumstrand </t>
  </si>
  <si>
    <t>1101 Solumstrand, løkta, avskr. 1,67 %</t>
  </si>
  <si>
    <t>1102 Solumstrand, havneanlegg, avskr. 4 %</t>
  </si>
  <si>
    <t>1103 Solumstrand, Travelift avskr. 5 %</t>
  </si>
  <si>
    <t>1104 Landbrygga</t>
  </si>
  <si>
    <t>1105 Rødtangen Kjøkken</t>
  </si>
  <si>
    <t>1106 Rødtangen Personsikkerhet</t>
  </si>
  <si>
    <t>1107 Strømsøyler Havna</t>
  </si>
  <si>
    <t>1151 Rødtangen, Seilerkroa, avskr.  1,67 %</t>
  </si>
  <si>
    <t>1152 Rødtangen, Jollebrygge, bryggeanlegg  avskr. 4 %</t>
  </si>
  <si>
    <t>1200 Dokk til Travellift</t>
  </si>
  <si>
    <t>1201 Eiendeler, seilbåt og joller, avskr. 5 %</t>
  </si>
  <si>
    <t>1202 Eiendeler, motorer, avskr. 10 %</t>
  </si>
  <si>
    <t>1203 Eiendeler, mast og seil, avskr. 20 %</t>
  </si>
  <si>
    <t>1220 Motorer</t>
  </si>
  <si>
    <t>1241 Seilbåter /Joller</t>
  </si>
  <si>
    <t xml:space="preserve">1250 Inventar </t>
  </si>
  <si>
    <t>1251 Master og seil</t>
  </si>
  <si>
    <t>1260 Løkta</t>
  </si>
  <si>
    <t>1270 Seilerkroa</t>
  </si>
  <si>
    <t>1510 Kundefordringer</t>
  </si>
  <si>
    <t>1550 Fordring Oppgjør StyreWeb</t>
  </si>
  <si>
    <t>1900 Kasse Havnekomiteen</t>
  </si>
  <si>
    <t>1905 Kasse Junior (1506.66.05962)</t>
  </si>
  <si>
    <t>1920 Hovedkonto (2200.07.50062 OCR)</t>
  </si>
  <si>
    <t>1923 Avsetning Svelvik (1506.57.55987)</t>
  </si>
  <si>
    <t>1930 Rødtangen prosjekt (1503.76.03365)</t>
  </si>
  <si>
    <t>Sum eiendeler</t>
  </si>
  <si>
    <t>Gjeld</t>
  </si>
  <si>
    <t>2390 Depositum Nøkler</t>
  </si>
  <si>
    <t>2391 Innskudd/depositum - Havna</t>
  </si>
  <si>
    <t>2392 Depositum venteliste -Havna</t>
  </si>
  <si>
    <t xml:space="preserve">2400 Leverandørgjeld </t>
  </si>
  <si>
    <t>2600 Forskuddstrekk</t>
  </si>
  <si>
    <t>2980 Avsetning forpliktelser</t>
  </si>
  <si>
    <t xml:space="preserve">2990 Annen kortsiktig gjeld </t>
  </si>
  <si>
    <t>Sum gjeld</t>
  </si>
  <si>
    <t>Egenkapital</t>
  </si>
  <si>
    <t xml:space="preserve">2050 Annen egenkapital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</si>
</sst>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36"/>
      <name val="Calibri"/>
      <family val="2"/>
    </font>
    <font>
      <b/>
      <sz val="24"/>
      <name val="Calibri"/>
      <family val="2"/>
    </font>
    <font>
      <b/>
      <sz val="20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0" xfId="0" applyFont="1" applyFill="1"/>
    <xf numFmtId="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0"/>
  <sheetViews>
    <sheetView tabSelected="1" workbookViewId="0"/>
  </sheetViews>
  <sheetFormatPr baseColWidth="10" defaultColWidth="8.83203125" defaultRowHeight="15" x14ac:dyDescent="0.2"/>
  <cols>
    <col min="1" max="1" width="50.1640625" customWidth="1"/>
    <col min="2" max="3" width="12" customWidth="1"/>
    <col min="4" max="5" width="13" customWidth="1"/>
  </cols>
  <sheetData>
    <row r="1" spans="1:5" ht="47" x14ac:dyDescent="0.55000000000000004">
      <c r="A1" s="1" t="s">
        <v>0</v>
      </c>
    </row>
    <row r="3" spans="1:5" ht="31" x14ac:dyDescent="0.35">
      <c r="A3" s="2" t="s">
        <v>1</v>
      </c>
    </row>
    <row r="5" spans="1:5" ht="26" x14ac:dyDescent="0.3">
      <c r="A5" s="5" t="s">
        <v>2</v>
      </c>
      <c r="B5" s="6"/>
      <c r="C5" s="6"/>
      <c r="D5" s="6"/>
      <c r="E5" s="6"/>
    </row>
    <row r="6" spans="1:5" x14ac:dyDescent="0.2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</row>
    <row r="7" spans="1:5" x14ac:dyDescent="0.2">
      <c r="A7" t="s">
        <v>8</v>
      </c>
      <c r="B7" s="4">
        <v>0</v>
      </c>
      <c r="C7" s="4">
        <v>95900</v>
      </c>
      <c r="D7" s="4">
        <v>75000</v>
      </c>
      <c r="E7" s="4">
        <v>75000</v>
      </c>
    </row>
    <row r="8" spans="1:5" x14ac:dyDescent="0.2">
      <c r="A8" t="s">
        <v>9</v>
      </c>
      <c r="B8" s="4">
        <v>2550</v>
      </c>
      <c r="C8" s="4">
        <v>600</v>
      </c>
      <c r="D8" s="4"/>
      <c r="E8" s="4">
        <v>30000</v>
      </c>
    </row>
    <row r="9" spans="1:5" x14ac:dyDescent="0.2">
      <c r="A9" t="s">
        <v>10</v>
      </c>
      <c r="B9" s="4">
        <v>241300</v>
      </c>
      <c r="C9" s="4">
        <v>193500</v>
      </c>
      <c r="D9" s="4">
        <v>180000</v>
      </c>
      <c r="E9" s="4">
        <v>245000</v>
      </c>
    </row>
    <row r="10" spans="1:5" x14ac:dyDescent="0.2">
      <c r="A10" t="s">
        <v>11</v>
      </c>
      <c r="B10" s="4">
        <v>1499.12</v>
      </c>
      <c r="C10" s="4">
        <v>56650</v>
      </c>
      <c r="D10" s="4"/>
      <c r="E10" s="4"/>
    </row>
    <row r="11" spans="1:5" x14ac:dyDescent="0.2">
      <c r="A11" t="s">
        <v>12</v>
      </c>
      <c r="B11" s="4">
        <v>31500</v>
      </c>
      <c r="C11" s="4">
        <v>27000</v>
      </c>
      <c r="D11" s="4">
        <v>30000</v>
      </c>
      <c r="E11" s="4">
        <v>30000</v>
      </c>
    </row>
    <row r="12" spans="1:5" x14ac:dyDescent="0.2">
      <c r="A12" t="s">
        <v>13</v>
      </c>
      <c r="B12" s="4">
        <v>0</v>
      </c>
      <c r="C12" s="4">
        <v>12000</v>
      </c>
      <c r="D12" s="4">
        <v>250000</v>
      </c>
      <c r="E12" s="4">
        <v>40000</v>
      </c>
    </row>
    <row r="13" spans="1:5" x14ac:dyDescent="0.2">
      <c r="A13" t="s">
        <v>14</v>
      </c>
      <c r="B13" s="4">
        <v>3342.98</v>
      </c>
      <c r="C13" s="4">
        <v>859.72</v>
      </c>
      <c r="D13" s="4">
        <v>10000</v>
      </c>
      <c r="E13" s="4">
        <v>10000</v>
      </c>
    </row>
    <row r="14" spans="1:5" x14ac:dyDescent="0.2">
      <c r="A14" t="s">
        <v>15</v>
      </c>
      <c r="B14" s="4">
        <v>793311.06</v>
      </c>
      <c r="C14" s="4">
        <v>428828.75</v>
      </c>
      <c r="D14" s="4">
        <v>440000</v>
      </c>
      <c r="E14" s="4">
        <v>600000</v>
      </c>
    </row>
    <row r="15" spans="1:5" x14ac:dyDescent="0.2">
      <c r="A15" t="s">
        <v>16</v>
      </c>
      <c r="B15" s="4">
        <v>10000</v>
      </c>
      <c r="C15" s="4"/>
      <c r="D15" s="4">
        <v>120000</v>
      </c>
      <c r="E15" s="4">
        <v>80000</v>
      </c>
    </row>
    <row r="16" spans="1:5" x14ac:dyDescent="0.2">
      <c r="A16" t="s">
        <v>17</v>
      </c>
      <c r="B16" s="4">
        <v>351756</v>
      </c>
      <c r="C16" s="4">
        <v>306200</v>
      </c>
      <c r="D16" s="4">
        <v>330000</v>
      </c>
      <c r="E16" s="4">
        <v>360000</v>
      </c>
    </row>
    <row r="17" spans="1:5" x14ac:dyDescent="0.2">
      <c r="A17" t="s">
        <v>18</v>
      </c>
      <c r="B17" s="4">
        <v>69841</v>
      </c>
      <c r="C17" s="4"/>
      <c r="D17" s="4">
        <v>60000</v>
      </c>
      <c r="E17" s="4">
        <v>78000</v>
      </c>
    </row>
    <row r="18" spans="1:5" x14ac:dyDescent="0.2">
      <c r="A18" t="s">
        <v>19</v>
      </c>
      <c r="B18" s="4">
        <v>290746.86</v>
      </c>
      <c r="C18" s="4">
        <v>235173.41</v>
      </c>
      <c r="D18" s="4">
        <v>240000</v>
      </c>
      <c r="E18" s="4">
        <v>300000</v>
      </c>
    </row>
    <row r="19" spans="1:5" x14ac:dyDescent="0.2">
      <c r="A19" t="s">
        <v>20</v>
      </c>
      <c r="B19" s="4">
        <v>44300</v>
      </c>
      <c r="C19" s="4">
        <v>15000</v>
      </c>
      <c r="D19" s="4">
        <v>25000</v>
      </c>
      <c r="E19" s="4">
        <v>40000</v>
      </c>
    </row>
    <row r="20" spans="1:5" x14ac:dyDescent="0.2">
      <c r="A20" t="s">
        <v>21</v>
      </c>
      <c r="B20" s="4">
        <v>12000</v>
      </c>
      <c r="C20" s="4">
        <v>35007</v>
      </c>
      <c r="D20" s="4">
        <v>40000</v>
      </c>
      <c r="E20" s="4">
        <v>30000</v>
      </c>
    </row>
    <row r="21" spans="1:5" x14ac:dyDescent="0.2">
      <c r="A21" t="s">
        <v>22</v>
      </c>
      <c r="B21" s="4"/>
      <c r="C21" s="4">
        <v>5000</v>
      </c>
      <c r="D21" s="4"/>
      <c r="E21" s="4"/>
    </row>
    <row r="22" spans="1:5" x14ac:dyDescent="0.2">
      <c r="A22" t="s">
        <v>23</v>
      </c>
      <c r="B22" s="4">
        <v>12922</v>
      </c>
      <c r="C22" s="4">
        <v>8786</v>
      </c>
      <c r="D22" s="4"/>
      <c r="E22" s="4">
        <v>15000</v>
      </c>
    </row>
    <row r="23" spans="1:5" x14ac:dyDescent="0.2">
      <c r="A23" t="s">
        <v>24</v>
      </c>
      <c r="B23" s="4">
        <v>18300</v>
      </c>
      <c r="C23" s="4"/>
      <c r="D23" s="4"/>
      <c r="E23" s="4">
        <v>20000</v>
      </c>
    </row>
    <row r="24" spans="1:5" x14ac:dyDescent="0.2">
      <c r="A24" t="s">
        <v>25</v>
      </c>
      <c r="B24" s="4">
        <v>115500</v>
      </c>
      <c r="C24" s="4">
        <v>116500</v>
      </c>
      <c r="D24" s="4">
        <v>120000</v>
      </c>
      <c r="E24" s="4">
        <v>120000</v>
      </c>
    </row>
    <row r="25" spans="1:5" x14ac:dyDescent="0.2">
      <c r="A25" t="s">
        <v>26</v>
      </c>
      <c r="B25" s="4">
        <v>1500</v>
      </c>
      <c r="C25" s="4"/>
      <c r="D25" s="4">
        <v>5000</v>
      </c>
      <c r="E25" s="4">
        <v>10000</v>
      </c>
    </row>
    <row r="26" spans="1:5" x14ac:dyDescent="0.2">
      <c r="A26" t="s">
        <v>27</v>
      </c>
      <c r="B26" s="4">
        <v>20500</v>
      </c>
      <c r="C26" s="4">
        <v>28225</v>
      </c>
      <c r="D26" s="4">
        <v>40000</v>
      </c>
      <c r="E26" s="4">
        <v>30000</v>
      </c>
    </row>
    <row r="27" spans="1:5" x14ac:dyDescent="0.2">
      <c r="A27" t="s">
        <v>28</v>
      </c>
      <c r="B27" s="4">
        <v>112574.8</v>
      </c>
      <c r="C27" s="4">
        <v>86127</v>
      </c>
      <c r="D27" s="4">
        <v>136000</v>
      </c>
      <c r="E27" s="4">
        <v>115000</v>
      </c>
    </row>
    <row r="28" spans="1:5" x14ac:dyDescent="0.2">
      <c r="A28" t="s">
        <v>29</v>
      </c>
      <c r="B28" s="4">
        <v>0</v>
      </c>
      <c r="C28" s="4"/>
      <c r="D28" s="4">
        <v>7000</v>
      </c>
      <c r="E28" s="4">
        <v>7000</v>
      </c>
    </row>
    <row r="29" spans="1:5" x14ac:dyDescent="0.2">
      <c r="A29" t="s">
        <v>30</v>
      </c>
      <c r="B29" s="4">
        <v>20515.8</v>
      </c>
      <c r="C29" s="4">
        <v>29767.94</v>
      </c>
      <c r="D29" s="4"/>
      <c r="E29" s="4">
        <v>95000</v>
      </c>
    </row>
    <row r="30" spans="1:5" x14ac:dyDescent="0.2">
      <c r="A30" t="s">
        <v>31</v>
      </c>
      <c r="B30" s="4">
        <v>200</v>
      </c>
      <c r="C30" s="4"/>
      <c r="D30" s="4"/>
      <c r="E30" s="4"/>
    </row>
    <row r="31" spans="1:5" x14ac:dyDescent="0.2">
      <c r="A31" t="s">
        <v>32</v>
      </c>
      <c r="B31" s="4">
        <v>0</v>
      </c>
      <c r="C31" s="4"/>
      <c r="D31" s="4"/>
      <c r="E31" s="4">
        <v>150000</v>
      </c>
    </row>
    <row r="32" spans="1:5" x14ac:dyDescent="0.2">
      <c r="A32" t="s">
        <v>33</v>
      </c>
      <c r="B32" s="4">
        <f>SUM(B7:B31)</f>
        <v>2154159.6199999996</v>
      </c>
      <c r="C32" s="4">
        <f>SUM(C7:C31)</f>
        <v>1681124.8199999998</v>
      </c>
      <c r="D32" s="4">
        <f>SUM(D7:D31)</f>
        <v>2108000</v>
      </c>
      <c r="E32" s="4">
        <f>SUM(E7:E31)</f>
        <v>2480000</v>
      </c>
    </row>
    <row r="34" spans="1:5" ht="26" x14ac:dyDescent="0.3">
      <c r="A34" s="5" t="s">
        <v>34</v>
      </c>
      <c r="B34" s="6"/>
      <c r="C34" s="6"/>
      <c r="D34" s="6"/>
      <c r="E34" s="6"/>
    </row>
    <row r="35" spans="1:5" x14ac:dyDescent="0.2">
      <c r="A35" s="3" t="s">
        <v>3</v>
      </c>
      <c r="B35" s="3" t="s">
        <v>4</v>
      </c>
      <c r="C35" s="3" t="s">
        <v>5</v>
      </c>
      <c r="D35" s="3" t="s">
        <v>6</v>
      </c>
      <c r="E35" s="3" t="s">
        <v>7</v>
      </c>
    </row>
    <row r="36" spans="1:5" x14ac:dyDescent="0.2">
      <c r="A36" t="s">
        <v>35</v>
      </c>
      <c r="B36" s="4"/>
      <c r="C36" s="4">
        <v>42000</v>
      </c>
      <c r="D36" s="4"/>
      <c r="E36" s="4"/>
    </row>
    <row r="37" spans="1:5" x14ac:dyDescent="0.2">
      <c r="A37" t="s">
        <v>36</v>
      </c>
      <c r="B37" s="4">
        <v>104700</v>
      </c>
      <c r="C37" s="4">
        <v>19800</v>
      </c>
      <c r="D37" s="4">
        <v>30000</v>
      </c>
      <c r="E37" s="4">
        <v>20000</v>
      </c>
    </row>
    <row r="38" spans="1:5" x14ac:dyDescent="0.2">
      <c r="A38" t="s">
        <v>37</v>
      </c>
      <c r="B38" s="4">
        <v>0</v>
      </c>
      <c r="C38" s="4"/>
      <c r="D38" s="4">
        <v>20000</v>
      </c>
      <c r="E38" s="4">
        <v>20000</v>
      </c>
    </row>
    <row r="39" spans="1:5" x14ac:dyDescent="0.2">
      <c r="A39" t="s">
        <v>38</v>
      </c>
      <c r="B39" s="4">
        <v>0</v>
      </c>
      <c r="C39" s="4"/>
      <c r="D39" s="4"/>
      <c r="E39" s="4">
        <v>110000</v>
      </c>
    </row>
    <row r="40" spans="1:5" x14ac:dyDescent="0.2">
      <c r="A40" t="s">
        <v>39</v>
      </c>
      <c r="B40" s="4">
        <v>141990.1</v>
      </c>
      <c r="C40" s="4">
        <v>146243.37</v>
      </c>
      <c r="D40" s="4">
        <v>150000</v>
      </c>
      <c r="E40" s="4">
        <v>130000</v>
      </c>
    </row>
    <row r="41" spans="1:5" x14ac:dyDescent="0.2">
      <c r="A41" t="s">
        <v>40</v>
      </c>
      <c r="B41" s="4">
        <v>29530</v>
      </c>
      <c r="C41" s="4">
        <v>29530</v>
      </c>
      <c r="D41" s="4"/>
      <c r="E41" s="4">
        <v>30000</v>
      </c>
    </row>
    <row r="42" spans="1:5" x14ac:dyDescent="0.2">
      <c r="A42" t="s">
        <v>41</v>
      </c>
      <c r="B42" s="4">
        <v>22500</v>
      </c>
      <c r="C42" s="4">
        <v>23400</v>
      </c>
      <c r="D42" s="4">
        <v>25000</v>
      </c>
      <c r="E42" s="4">
        <v>22500</v>
      </c>
    </row>
    <row r="43" spans="1:5" x14ac:dyDescent="0.2">
      <c r="A43" t="s">
        <v>42</v>
      </c>
      <c r="B43" s="4">
        <v>25121.25</v>
      </c>
      <c r="C43" s="4">
        <v>78767.5</v>
      </c>
      <c r="D43" s="4">
        <v>225000</v>
      </c>
      <c r="E43" s="4">
        <v>325000</v>
      </c>
    </row>
    <row r="44" spans="1:5" x14ac:dyDescent="0.2">
      <c r="A44" t="s">
        <v>43</v>
      </c>
      <c r="B44" s="4">
        <v>50481.31</v>
      </c>
      <c r="C44" s="4">
        <v>14163</v>
      </c>
      <c r="D44" s="4">
        <v>30000</v>
      </c>
      <c r="E44" s="4">
        <v>55000</v>
      </c>
    </row>
    <row r="45" spans="1:5" x14ac:dyDescent="0.2">
      <c r="A45" t="s">
        <v>44</v>
      </c>
      <c r="B45" s="4">
        <v>101696.95</v>
      </c>
      <c r="C45" s="4">
        <v>129498.93</v>
      </c>
      <c r="D45" s="4">
        <v>130000</v>
      </c>
      <c r="E45" s="4">
        <v>105000</v>
      </c>
    </row>
    <row r="46" spans="1:5" x14ac:dyDescent="0.2">
      <c r="A46" t="s">
        <v>45</v>
      </c>
      <c r="B46" s="4">
        <v>25610.74</v>
      </c>
      <c r="C46" s="4">
        <v>25022.53</v>
      </c>
      <c r="D46" s="4"/>
      <c r="E46" s="4">
        <v>25000</v>
      </c>
    </row>
    <row r="47" spans="1:5" x14ac:dyDescent="0.2">
      <c r="A47" t="s">
        <v>46</v>
      </c>
      <c r="B47" s="4">
        <v>0</v>
      </c>
      <c r="C47" s="4"/>
      <c r="D47" s="4">
        <v>20000</v>
      </c>
      <c r="E47" s="4"/>
    </row>
    <row r="48" spans="1:5" x14ac:dyDescent="0.2">
      <c r="A48" t="s">
        <v>47</v>
      </c>
      <c r="B48" s="4">
        <v>25818.86</v>
      </c>
      <c r="C48" s="4">
        <v>9448.76</v>
      </c>
      <c r="D48" s="4"/>
      <c r="E48" s="4">
        <v>15000</v>
      </c>
    </row>
    <row r="49" spans="1:5" x14ac:dyDescent="0.2">
      <c r="A49" t="s">
        <v>48</v>
      </c>
      <c r="B49" s="4">
        <v>27720.84</v>
      </c>
      <c r="C49" s="4">
        <v>104781.86</v>
      </c>
      <c r="D49" s="4">
        <v>80000</v>
      </c>
      <c r="E49" s="4">
        <v>15000</v>
      </c>
    </row>
    <row r="50" spans="1:5" x14ac:dyDescent="0.2">
      <c r="A50" t="s">
        <v>49</v>
      </c>
      <c r="B50" s="4">
        <v>305423.09999999998</v>
      </c>
      <c r="C50" s="4">
        <v>290015.2</v>
      </c>
      <c r="D50" s="4">
        <v>250000</v>
      </c>
      <c r="E50" s="4">
        <v>50000</v>
      </c>
    </row>
    <row r="51" spans="1:5" x14ac:dyDescent="0.2">
      <c r="A51" t="s">
        <v>50</v>
      </c>
      <c r="B51" s="4">
        <v>1303012.57</v>
      </c>
      <c r="C51" s="4">
        <v>86498</v>
      </c>
      <c r="D51" s="4">
        <v>75000</v>
      </c>
      <c r="E51" s="4">
        <v>600000</v>
      </c>
    </row>
    <row r="52" spans="1:5" x14ac:dyDescent="0.2">
      <c r="A52" t="s">
        <v>51</v>
      </c>
      <c r="B52" s="4">
        <v>11983.25</v>
      </c>
      <c r="C52" s="4">
        <v>67291.3</v>
      </c>
      <c r="D52" s="4">
        <v>35000</v>
      </c>
      <c r="E52" s="4">
        <v>20000</v>
      </c>
    </row>
    <row r="53" spans="1:5" x14ac:dyDescent="0.2">
      <c r="A53" t="s">
        <v>52</v>
      </c>
      <c r="B53" s="4">
        <v>78328.91</v>
      </c>
      <c r="C53" s="4">
        <v>16875</v>
      </c>
      <c r="D53" s="4">
        <v>15000</v>
      </c>
      <c r="E53" s="4">
        <v>125000</v>
      </c>
    </row>
    <row r="54" spans="1:5" x14ac:dyDescent="0.2">
      <c r="A54" t="s">
        <v>53</v>
      </c>
      <c r="B54" s="4">
        <v>48587.53</v>
      </c>
      <c r="C54" s="4">
        <v>40135.15</v>
      </c>
      <c r="D54" s="4">
        <v>75000</v>
      </c>
      <c r="E54" s="4">
        <v>50000</v>
      </c>
    </row>
    <row r="55" spans="1:5" x14ac:dyDescent="0.2">
      <c r="A55" t="s">
        <v>54</v>
      </c>
      <c r="B55" s="4">
        <v>73675</v>
      </c>
      <c r="C55" s="4">
        <v>73679.77</v>
      </c>
      <c r="D55" s="4">
        <v>50000</v>
      </c>
      <c r="E55" s="4">
        <v>35000</v>
      </c>
    </row>
    <row r="56" spans="1:5" x14ac:dyDescent="0.2">
      <c r="A56" t="s">
        <v>55</v>
      </c>
      <c r="B56" s="4">
        <v>47070</v>
      </c>
      <c r="C56" s="4"/>
      <c r="D56" s="4"/>
      <c r="E56" s="4">
        <v>10000</v>
      </c>
    </row>
    <row r="57" spans="1:5" x14ac:dyDescent="0.2">
      <c r="A57" t="s">
        <v>56</v>
      </c>
      <c r="B57" s="4">
        <v>128850</v>
      </c>
      <c r="C57" s="4"/>
      <c r="D57" s="4"/>
      <c r="E57" s="4"/>
    </row>
    <row r="58" spans="1:5" x14ac:dyDescent="0.2">
      <c r="A58" t="s">
        <v>57</v>
      </c>
      <c r="B58" s="4">
        <v>66098.2</v>
      </c>
      <c r="C58" s="4">
        <v>50466.94</v>
      </c>
      <c r="D58" s="4">
        <v>55000</v>
      </c>
      <c r="E58" s="4">
        <v>70000</v>
      </c>
    </row>
    <row r="59" spans="1:5" x14ac:dyDescent="0.2">
      <c r="A59" t="s">
        <v>58</v>
      </c>
      <c r="B59" s="4">
        <v>70203.3</v>
      </c>
      <c r="C59" s="4">
        <v>47535.12</v>
      </c>
      <c r="D59" s="4">
        <v>75000</v>
      </c>
      <c r="E59" s="4">
        <v>70000</v>
      </c>
    </row>
    <row r="60" spans="1:5" x14ac:dyDescent="0.2">
      <c r="A60" t="s">
        <v>59</v>
      </c>
      <c r="B60" s="4">
        <v>10180</v>
      </c>
      <c r="C60" s="4">
        <v>6570</v>
      </c>
      <c r="D60" s="4"/>
      <c r="E60" s="4">
        <v>10000</v>
      </c>
    </row>
    <row r="61" spans="1:5" x14ac:dyDescent="0.2">
      <c r="A61" t="s">
        <v>60</v>
      </c>
      <c r="B61" s="4">
        <v>110201.67</v>
      </c>
      <c r="C61" s="4">
        <v>90001.38</v>
      </c>
      <c r="D61" s="4">
        <v>15000</v>
      </c>
      <c r="E61" s="4">
        <v>30000</v>
      </c>
    </row>
    <row r="62" spans="1:5" x14ac:dyDescent="0.2">
      <c r="A62" t="s">
        <v>61</v>
      </c>
      <c r="B62" s="4">
        <v>19133.849999999999</v>
      </c>
      <c r="C62" s="4">
        <v>28985.31</v>
      </c>
      <c r="D62" s="4">
        <v>40000</v>
      </c>
      <c r="E62" s="4">
        <v>25000</v>
      </c>
    </row>
    <row r="63" spans="1:5" x14ac:dyDescent="0.2">
      <c r="A63" t="s">
        <v>62</v>
      </c>
      <c r="B63" s="4">
        <v>106413</v>
      </c>
      <c r="C63" s="4">
        <v>100405</v>
      </c>
      <c r="D63" s="4">
        <v>130000</v>
      </c>
      <c r="E63" s="4">
        <v>130000</v>
      </c>
    </row>
    <row r="64" spans="1:5" x14ac:dyDescent="0.2">
      <c r="A64" t="s">
        <v>63</v>
      </c>
      <c r="B64" s="4">
        <v>98</v>
      </c>
      <c r="C64" s="4"/>
      <c r="D64" s="4"/>
      <c r="E64" s="4"/>
    </row>
    <row r="65" spans="1:5" x14ac:dyDescent="0.2">
      <c r="A65" t="s">
        <v>64</v>
      </c>
      <c r="B65" s="4">
        <v>59760</v>
      </c>
      <c r="C65" s="4">
        <v>64650</v>
      </c>
      <c r="D65" s="4">
        <v>50000</v>
      </c>
      <c r="E65" s="4">
        <v>60000</v>
      </c>
    </row>
    <row r="66" spans="1:5" x14ac:dyDescent="0.2">
      <c r="A66" t="s">
        <v>65</v>
      </c>
      <c r="B66" s="4">
        <v>9250</v>
      </c>
      <c r="C66" s="4">
        <v>13368</v>
      </c>
      <c r="D66" s="4">
        <v>20000</v>
      </c>
      <c r="E66" s="4">
        <v>35000</v>
      </c>
    </row>
    <row r="67" spans="1:5" x14ac:dyDescent="0.2">
      <c r="A67" t="s">
        <v>66</v>
      </c>
      <c r="B67" s="4">
        <v>100</v>
      </c>
      <c r="C67" s="4"/>
      <c r="D67" s="4"/>
      <c r="E67" s="4"/>
    </row>
    <row r="68" spans="1:5" x14ac:dyDescent="0.2">
      <c r="A68" t="s">
        <v>67</v>
      </c>
      <c r="B68" s="4">
        <v>0</v>
      </c>
      <c r="C68" s="4"/>
      <c r="D68" s="4">
        <v>30000</v>
      </c>
      <c r="E68" s="4"/>
    </row>
    <row r="69" spans="1:5" x14ac:dyDescent="0.2">
      <c r="A69" t="s">
        <v>68</v>
      </c>
      <c r="B69" s="4">
        <v>7610.16</v>
      </c>
      <c r="C69" s="4">
        <v>7100.9</v>
      </c>
      <c r="D69" s="4"/>
      <c r="E69" s="4">
        <v>10000</v>
      </c>
    </row>
    <row r="70" spans="1:5" x14ac:dyDescent="0.2">
      <c r="A70" t="s">
        <v>69</v>
      </c>
      <c r="B70" s="4">
        <v>5139.91</v>
      </c>
      <c r="C70" s="4">
        <v>5483.8</v>
      </c>
      <c r="D70" s="4"/>
      <c r="E70" s="4"/>
    </row>
    <row r="71" spans="1:5" x14ac:dyDescent="0.2">
      <c r="A71" t="s">
        <v>70</v>
      </c>
      <c r="B71" s="4">
        <v>1925</v>
      </c>
      <c r="C71" s="4"/>
      <c r="D71" s="4"/>
      <c r="E71" s="4"/>
    </row>
    <row r="72" spans="1:5" x14ac:dyDescent="0.2">
      <c r="A72" t="s">
        <v>71</v>
      </c>
      <c r="B72" s="4">
        <v>18040</v>
      </c>
      <c r="C72" s="4">
        <v>22118.9</v>
      </c>
      <c r="D72" s="4"/>
      <c r="E72" s="4"/>
    </row>
    <row r="73" spans="1:5" x14ac:dyDescent="0.2">
      <c r="A73" t="s">
        <v>72</v>
      </c>
      <c r="B73" s="4">
        <v>650</v>
      </c>
      <c r="C73" s="4"/>
      <c r="D73" s="4"/>
      <c r="E73" s="4"/>
    </row>
    <row r="74" spans="1:5" x14ac:dyDescent="0.2">
      <c r="A74" t="s">
        <v>73</v>
      </c>
      <c r="B74" s="4">
        <v>0</v>
      </c>
      <c r="C74" s="4"/>
      <c r="D74" s="4">
        <v>300000</v>
      </c>
      <c r="E74" s="4"/>
    </row>
    <row r="75" spans="1:5" x14ac:dyDescent="0.2">
      <c r="A75" t="s">
        <v>74</v>
      </c>
      <c r="B75" s="4">
        <f>SUM(B36:B74)</f>
        <v>3036903.5</v>
      </c>
      <c r="C75" s="4">
        <f>SUM(C36:C74)</f>
        <v>1633835.72</v>
      </c>
      <c r="D75" s="4">
        <f>SUM(D36:D74)</f>
        <v>1925000</v>
      </c>
      <c r="E75" s="4">
        <f>SUM(E36:E74)</f>
        <v>2202500</v>
      </c>
    </row>
    <row r="77" spans="1:5" ht="26" x14ac:dyDescent="0.3">
      <c r="A77" s="5" t="s">
        <v>75</v>
      </c>
      <c r="B77" s="6"/>
      <c r="C77" s="6"/>
      <c r="D77" s="6"/>
      <c r="E77" s="6"/>
    </row>
    <row r="78" spans="1:5" x14ac:dyDescent="0.2">
      <c r="A78" s="3" t="s">
        <v>3</v>
      </c>
      <c r="B78" s="3" t="s">
        <v>4</v>
      </c>
      <c r="C78" s="3" t="s">
        <v>5</v>
      </c>
      <c r="D78" s="3" t="s">
        <v>6</v>
      </c>
      <c r="E78" s="3" t="s">
        <v>7</v>
      </c>
    </row>
    <row r="79" spans="1:5" x14ac:dyDescent="0.2">
      <c r="A79" t="s">
        <v>76</v>
      </c>
      <c r="B79" s="4">
        <v>-882743.88</v>
      </c>
      <c r="C79" s="4">
        <v>47289.1</v>
      </c>
      <c r="D79" s="4">
        <v>183000</v>
      </c>
      <c r="E79" s="4">
        <v>277500</v>
      </c>
    </row>
    <row r="80" spans="1:5" x14ac:dyDescent="0.2">
      <c r="B80" s="4"/>
      <c r="C80" s="4"/>
      <c r="D80" s="4"/>
      <c r="E80" s="4"/>
    </row>
    <row r="83" spans="1:3" ht="31" x14ac:dyDescent="0.35">
      <c r="A83" s="2" t="s">
        <v>77</v>
      </c>
    </row>
    <row r="85" spans="1:3" ht="26" x14ac:dyDescent="0.3">
      <c r="A85" s="5" t="s">
        <v>78</v>
      </c>
      <c r="B85" s="6"/>
      <c r="C85" s="6"/>
    </row>
    <row r="86" spans="1:3" x14ac:dyDescent="0.2">
      <c r="A86" s="3" t="s">
        <v>3</v>
      </c>
      <c r="B86" s="3" t="s">
        <v>4</v>
      </c>
      <c r="C86" s="3" t="s">
        <v>5</v>
      </c>
    </row>
    <row r="87" spans="1:3" x14ac:dyDescent="0.2">
      <c r="A87" t="s">
        <v>79</v>
      </c>
      <c r="B87" s="4"/>
      <c r="C87" s="4">
        <v>0</v>
      </c>
    </row>
    <row r="88" spans="1:3" x14ac:dyDescent="0.2">
      <c r="A88" t="s">
        <v>80</v>
      </c>
      <c r="B88" s="4">
        <v>758551.3</v>
      </c>
      <c r="C88" s="4">
        <v>771434.25</v>
      </c>
    </row>
    <row r="89" spans="1:3" x14ac:dyDescent="0.2">
      <c r="A89" t="s">
        <v>81</v>
      </c>
      <c r="B89" s="4">
        <v>616220.93999999994</v>
      </c>
      <c r="C89" s="4">
        <v>641896.81000000006</v>
      </c>
    </row>
    <row r="90" spans="1:3" x14ac:dyDescent="0.2">
      <c r="A90" t="s">
        <v>82</v>
      </c>
      <c r="B90" s="4">
        <v>206786.22</v>
      </c>
      <c r="C90" s="4">
        <v>217669.7</v>
      </c>
    </row>
    <row r="91" spans="1:3" x14ac:dyDescent="0.2">
      <c r="A91" t="s">
        <v>83</v>
      </c>
      <c r="B91" s="4"/>
      <c r="C91" s="4">
        <v>0</v>
      </c>
    </row>
    <row r="92" spans="1:3" x14ac:dyDescent="0.2">
      <c r="A92" t="s">
        <v>84</v>
      </c>
      <c r="B92" s="4"/>
      <c r="C92" s="4">
        <v>0</v>
      </c>
    </row>
    <row r="93" spans="1:3" x14ac:dyDescent="0.2">
      <c r="A93" t="s">
        <v>85</v>
      </c>
      <c r="B93" s="4"/>
      <c r="C93" s="4">
        <v>0</v>
      </c>
    </row>
    <row r="94" spans="1:3" x14ac:dyDescent="0.2">
      <c r="A94" t="s">
        <v>86</v>
      </c>
      <c r="B94" s="4"/>
      <c r="C94" s="4">
        <v>0</v>
      </c>
    </row>
    <row r="95" spans="1:3" x14ac:dyDescent="0.2">
      <c r="A95" t="s">
        <v>87</v>
      </c>
      <c r="B95" s="4">
        <v>514505.9</v>
      </c>
      <c r="C95" s="4">
        <v>523244.07</v>
      </c>
    </row>
    <row r="96" spans="1:3" x14ac:dyDescent="0.2">
      <c r="A96" t="s">
        <v>88</v>
      </c>
      <c r="B96" s="4">
        <v>269264.8</v>
      </c>
      <c r="C96" s="4">
        <v>280484.15999999997</v>
      </c>
    </row>
    <row r="97" spans="1:3" x14ac:dyDescent="0.2">
      <c r="A97" t="s">
        <v>89</v>
      </c>
      <c r="B97" s="4"/>
      <c r="C97" s="4">
        <v>0</v>
      </c>
    </row>
    <row r="98" spans="1:3" x14ac:dyDescent="0.2">
      <c r="A98" t="s">
        <v>90</v>
      </c>
      <c r="B98" s="4">
        <v>299106.55</v>
      </c>
      <c r="C98" s="4">
        <v>314849</v>
      </c>
    </row>
    <row r="99" spans="1:3" x14ac:dyDescent="0.2">
      <c r="A99" t="s">
        <v>91</v>
      </c>
      <c r="B99" s="4">
        <v>299546.15999999997</v>
      </c>
      <c r="C99" s="4">
        <v>245192.4</v>
      </c>
    </row>
    <row r="100" spans="1:3" x14ac:dyDescent="0.2">
      <c r="A100" t="s">
        <v>92</v>
      </c>
      <c r="B100" s="4">
        <v>89877.82</v>
      </c>
      <c r="C100" s="4">
        <v>122206.39999999999</v>
      </c>
    </row>
    <row r="101" spans="1:3" x14ac:dyDescent="0.2">
      <c r="A101" t="s">
        <v>93</v>
      </c>
      <c r="B101" s="4">
        <v>0</v>
      </c>
      <c r="C101" s="4">
        <v>0</v>
      </c>
    </row>
    <row r="102" spans="1:3" x14ac:dyDescent="0.2">
      <c r="A102" t="s">
        <v>94</v>
      </c>
      <c r="B102" s="4"/>
      <c r="C102" s="4">
        <v>0</v>
      </c>
    </row>
    <row r="103" spans="1:3" x14ac:dyDescent="0.2">
      <c r="A103" t="s">
        <v>95</v>
      </c>
      <c r="B103" s="4"/>
      <c r="C103" s="4">
        <v>0</v>
      </c>
    </row>
    <row r="104" spans="1:3" x14ac:dyDescent="0.2">
      <c r="A104" t="s">
        <v>96</v>
      </c>
      <c r="B104" s="4"/>
      <c r="C104" s="4">
        <v>0</v>
      </c>
    </row>
    <row r="105" spans="1:3" x14ac:dyDescent="0.2">
      <c r="A105" t="s">
        <v>97</v>
      </c>
      <c r="B105" s="4"/>
      <c r="C105" s="4">
        <v>0</v>
      </c>
    </row>
    <row r="106" spans="1:3" x14ac:dyDescent="0.2">
      <c r="A106" t="s">
        <v>98</v>
      </c>
      <c r="B106" s="4"/>
      <c r="C106" s="4">
        <v>0</v>
      </c>
    </row>
    <row r="107" spans="1:3" x14ac:dyDescent="0.2">
      <c r="A107" t="s">
        <v>99</v>
      </c>
      <c r="B107" s="4">
        <v>6329.9000000002598</v>
      </c>
      <c r="C107" s="4">
        <v>35533.17</v>
      </c>
    </row>
    <row r="108" spans="1:3" x14ac:dyDescent="0.2">
      <c r="A108" t="s">
        <v>100</v>
      </c>
      <c r="B108" s="4">
        <v>0</v>
      </c>
      <c r="C108" s="4">
        <v>0</v>
      </c>
    </row>
    <row r="109" spans="1:3" x14ac:dyDescent="0.2">
      <c r="A109" t="s">
        <v>101</v>
      </c>
      <c r="B109" s="4"/>
      <c r="C109" s="4">
        <v>0</v>
      </c>
    </row>
    <row r="110" spans="1:3" x14ac:dyDescent="0.2">
      <c r="A110" t="s">
        <v>102</v>
      </c>
      <c r="B110" s="4">
        <v>0</v>
      </c>
      <c r="C110" s="4">
        <v>8101.98</v>
      </c>
    </row>
    <row r="111" spans="1:3" x14ac:dyDescent="0.2">
      <c r="A111" t="s">
        <v>103</v>
      </c>
      <c r="B111" s="4">
        <v>1023472.92</v>
      </c>
      <c r="C111" s="4">
        <v>1803253.74</v>
      </c>
    </row>
    <row r="112" spans="1:3" x14ac:dyDescent="0.2">
      <c r="A112" t="s">
        <v>104</v>
      </c>
      <c r="B112" s="4">
        <v>258703.94</v>
      </c>
      <c r="C112" s="4">
        <v>258703.94</v>
      </c>
    </row>
    <row r="113" spans="1:3" x14ac:dyDescent="0.2">
      <c r="A113" t="s">
        <v>105</v>
      </c>
      <c r="B113" s="4">
        <v>7000</v>
      </c>
      <c r="C113" s="4">
        <v>7000</v>
      </c>
    </row>
    <row r="114" spans="1:3" x14ac:dyDescent="0.2">
      <c r="A114" t="s">
        <v>106</v>
      </c>
      <c r="B114" s="4">
        <f>SUM(B87:B113)</f>
        <v>4349366.45</v>
      </c>
      <c r="C114" s="4">
        <f>SUM(C87:C113)</f>
        <v>5229569.62</v>
      </c>
    </row>
    <row r="116" spans="1:3" ht="26" x14ac:dyDescent="0.3">
      <c r="A116" s="5" t="s">
        <v>107</v>
      </c>
      <c r="B116" s="6"/>
      <c r="C116" s="6"/>
    </row>
    <row r="117" spans="1:3" x14ac:dyDescent="0.2">
      <c r="A117" s="3" t="s">
        <v>3</v>
      </c>
      <c r="B117" s="3" t="s">
        <v>4</v>
      </c>
      <c r="C117" s="3" t="s">
        <v>5</v>
      </c>
    </row>
    <row r="118" spans="1:3" x14ac:dyDescent="0.2">
      <c r="A118" t="s">
        <v>108</v>
      </c>
      <c r="B118" s="4">
        <v>43373</v>
      </c>
      <c r="C118" s="4">
        <v>41573</v>
      </c>
    </row>
    <row r="119" spans="1:3" x14ac:dyDescent="0.2">
      <c r="A119" t="s">
        <v>109</v>
      </c>
      <c r="B119" s="4">
        <v>1182430</v>
      </c>
      <c r="C119" s="4">
        <v>1208220</v>
      </c>
    </row>
    <row r="120" spans="1:3" x14ac:dyDescent="0.2">
      <c r="A120" t="s">
        <v>110</v>
      </c>
      <c r="B120" s="4"/>
      <c r="C120" s="4">
        <v>0</v>
      </c>
    </row>
    <row r="121" spans="1:3" x14ac:dyDescent="0.2">
      <c r="A121" t="s">
        <v>111</v>
      </c>
      <c r="B121" s="4">
        <v>34068.169999999802</v>
      </c>
      <c r="C121" s="4">
        <v>13647.210000000099</v>
      </c>
    </row>
    <row r="122" spans="1:3" x14ac:dyDescent="0.2">
      <c r="A122" t="s">
        <v>112</v>
      </c>
      <c r="B122" s="4">
        <v>0</v>
      </c>
      <c r="C122" s="4"/>
    </row>
    <row r="123" spans="1:3" x14ac:dyDescent="0.2">
      <c r="A123" t="s">
        <v>113</v>
      </c>
      <c r="B123" s="4">
        <v>0</v>
      </c>
      <c r="C123" s="4">
        <v>450</v>
      </c>
    </row>
    <row r="124" spans="1:3" x14ac:dyDescent="0.2">
      <c r="A124" t="s">
        <v>114</v>
      </c>
      <c r="B124" s="4">
        <v>6559.75</v>
      </c>
      <c r="C124" s="4"/>
    </row>
    <row r="125" spans="1:3" x14ac:dyDescent="0.2">
      <c r="A125" t="s">
        <v>115</v>
      </c>
      <c r="B125" s="4">
        <f>SUM(B118:B124)</f>
        <v>1266430.9199999997</v>
      </c>
      <c r="C125" s="4">
        <f>SUM(C118:C124)</f>
        <v>1263890.2100000002</v>
      </c>
    </row>
    <row r="127" spans="1:3" ht="26" x14ac:dyDescent="0.3">
      <c r="A127" s="5" t="s">
        <v>116</v>
      </c>
      <c r="B127" s="6"/>
      <c r="C127" s="6"/>
    </row>
    <row r="128" spans="1:3" x14ac:dyDescent="0.2">
      <c r="A128" s="3" t="s">
        <v>3</v>
      </c>
      <c r="B128" s="3" t="s">
        <v>4</v>
      </c>
      <c r="C128" s="3" t="s">
        <v>5</v>
      </c>
    </row>
    <row r="129" spans="1:3" x14ac:dyDescent="0.2">
      <c r="A129" t="s">
        <v>117</v>
      </c>
      <c r="B129" s="4">
        <v>3082935.53</v>
      </c>
      <c r="C129" s="4">
        <v>3965679.41</v>
      </c>
    </row>
    <row r="130" spans="1:3" x14ac:dyDescent="0.2">
      <c r="B130" s="4"/>
      <c r="C130" s="4"/>
    </row>
  </sheetData>
  <mergeCells count="6">
    <mergeCell ref="A127:C127"/>
    <mergeCell ref="A5:E5"/>
    <mergeCell ref="A34:E34"/>
    <mergeCell ref="A77:E77"/>
    <mergeCell ref="A85:C85"/>
    <mergeCell ref="A116:C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Årsrapport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Torbjørn Almeland</cp:lastModifiedBy>
  <dcterms:created xsi:type="dcterms:W3CDTF">2025-03-05T14:42:38Z</dcterms:created>
  <dcterms:modified xsi:type="dcterms:W3CDTF">2025-03-05T14:42:38Z</dcterms:modified>
</cp:coreProperties>
</file>